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Data\moene001\Surfdrive\Documents\onderwijs\vakken\Hupsel\uitwerking\2018\"/>
    </mc:Choice>
  </mc:AlternateContent>
  <bookViews>
    <workbookView xWindow="0" yWindow="0" windowWidth="23040" windowHeight="9384" activeTab="1"/>
  </bookViews>
  <sheets>
    <sheet name="24hour Data" sheetId="3" r:id="rId1"/>
    <sheet name="30min Data" sheetId="2" r:id="rId2"/>
    <sheet name="EddyCov All Data" sheetId="1" state="hidden" r:id="rId3"/>
  </sheets>
  <definedNames>
    <definedName name="_xlnm._FilterDatabase" localSheetId="1" hidden="1">'30min Data'!$A$6:$AI$967</definedName>
    <definedName name="_xlnm._FilterDatabase" localSheetId="2" hidden="1">'EddyCov All Data'!$A$7:$AI$8</definedName>
  </definedNames>
  <calcPr calcId="162913"/>
</workbook>
</file>

<file path=xl/calcChain.xml><?xml version="1.0" encoding="utf-8"?>
<calcChain xmlns="http://schemas.openxmlformats.org/spreadsheetml/2006/main">
  <c r="AN32" i="3" l="1"/>
  <c r="AL32" i="3"/>
  <c r="AK32" i="3"/>
  <c r="AO32" i="3" s="1"/>
  <c r="AJ32" i="3"/>
  <c r="AI32" i="3"/>
  <c r="AH32" i="3"/>
  <c r="AN31" i="3"/>
  <c r="AL31" i="3"/>
  <c r="AJ31" i="3"/>
  <c r="AK31" i="3" s="1"/>
  <c r="AI31" i="3"/>
  <c r="AH31" i="3"/>
  <c r="AN30" i="3"/>
  <c r="AL30" i="3"/>
  <c r="AK30" i="3"/>
  <c r="AQ30" i="3" s="1"/>
  <c r="AJ30" i="3"/>
  <c r="AI30" i="3"/>
  <c r="AH30" i="3"/>
  <c r="AN29" i="3"/>
  <c r="AL29" i="3"/>
  <c r="AJ29" i="3"/>
  <c r="AK29" i="3" s="1"/>
  <c r="AI29" i="3"/>
  <c r="AH29" i="3"/>
  <c r="AN28" i="3"/>
  <c r="AL28" i="3"/>
  <c r="AK28" i="3"/>
  <c r="AO28" i="3" s="1"/>
  <c r="AJ28" i="3"/>
  <c r="AI28" i="3"/>
  <c r="AH28" i="3"/>
  <c r="AN27" i="3"/>
  <c r="AL27" i="3"/>
  <c r="AJ27" i="3"/>
  <c r="AK27" i="3" s="1"/>
  <c r="AI27" i="3"/>
  <c r="AH27" i="3"/>
  <c r="AN26" i="3"/>
  <c r="AL26" i="3"/>
  <c r="AK26" i="3"/>
  <c r="AQ26" i="3" s="1"/>
  <c r="AJ26" i="3"/>
  <c r="AI26" i="3"/>
  <c r="AH26" i="3"/>
  <c r="AN25" i="3"/>
  <c r="AL25" i="3"/>
  <c r="AJ25" i="3"/>
  <c r="AK25" i="3" s="1"/>
  <c r="AI25" i="3"/>
  <c r="AH25" i="3"/>
  <c r="AN24" i="3"/>
  <c r="AL24" i="3"/>
  <c r="AK24" i="3"/>
  <c r="AO24" i="3" s="1"/>
  <c r="AJ24" i="3"/>
  <c r="AI24" i="3"/>
  <c r="AH24" i="3"/>
  <c r="AN23" i="3"/>
  <c r="AL23" i="3"/>
  <c r="AJ23" i="3"/>
  <c r="AK23" i="3" s="1"/>
  <c r="AI23" i="3"/>
  <c r="AH23" i="3"/>
  <c r="AN22" i="3"/>
  <c r="AL22" i="3"/>
  <c r="AK22" i="3"/>
  <c r="AQ22" i="3" s="1"/>
  <c r="AJ22" i="3"/>
  <c r="AI22" i="3"/>
  <c r="AH22" i="3"/>
  <c r="AN21" i="3"/>
  <c r="AL21" i="3"/>
  <c r="AJ21" i="3"/>
  <c r="AK21" i="3" s="1"/>
  <c r="AI21" i="3"/>
  <c r="AH21" i="3"/>
  <c r="AN20" i="3"/>
  <c r="AL20" i="3"/>
  <c r="AK20" i="3"/>
  <c r="AO20" i="3" s="1"/>
  <c r="AJ20" i="3"/>
  <c r="AI20" i="3"/>
  <c r="AH20" i="3"/>
  <c r="AN19" i="3"/>
  <c r="AL19" i="3"/>
  <c r="AJ19" i="3"/>
  <c r="AK19" i="3" s="1"/>
  <c r="AI19" i="3"/>
  <c r="AH19" i="3"/>
  <c r="AN18" i="3"/>
  <c r="AL18" i="3"/>
  <c r="AK18" i="3"/>
  <c r="AQ18" i="3" s="1"/>
  <c r="AJ18" i="3"/>
  <c r="AI18" i="3"/>
  <c r="AH18" i="3"/>
  <c r="AN17" i="3"/>
  <c r="AL17" i="3"/>
  <c r="AJ17" i="3"/>
  <c r="AK17" i="3" s="1"/>
  <c r="AI17" i="3"/>
  <c r="AH17" i="3"/>
  <c r="AN16" i="3"/>
  <c r="AL16" i="3"/>
  <c r="AK16" i="3"/>
  <c r="AO16" i="3" s="1"/>
  <c r="AJ16" i="3"/>
  <c r="AI16" i="3"/>
  <c r="AH16" i="3"/>
  <c r="AN15" i="3"/>
  <c r="AL15" i="3"/>
  <c r="AJ15" i="3"/>
  <c r="AK15" i="3" s="1"/>
  <c r="AI15" i="3"/>
  <c r="AH15" i="3"/>
  <c r="AN14" i="3"/>
  <c r="AL14" i="3"/>
  <c r="AK14" i="3"/>
  <c r="AQ14" i="3" s="1"/>
  <c r="AJ14" i="3"/>
  <c r="AI14" i="3"/>
  <c r="AH14" i="3"/>
  <c r="AN13" i="3"/>
  <c r="AL13" i="3"/>
  <c r="AJ13" i="3"/>
  <c r="AK13" i="3" s="1"/>
  <c r="AI13" i="3"/>
  <c r="AH13" i="3"/>
  <c r="AN12" i="3"/>
  <c r="AL12" i="3"/>
  <c r="AK12" i="3"/>
  <c r="AO12" i="3" s="1"/>
  <c r="AJ12" i="3"/>
  <c r="AI12" i="3"/>
  <c r="AH12" i="3"/>
  <c r="AN11" i="3"/>
  <c r="AL11" i="3"/>
  <c r="AJ11" i="3"/>
  <c r="AK11" i="3" s="1"/>
  <c r="AI11" i="3"/>
  <c r="AH11" i="3"/>
  <c r="AN10" i="3"/>
  <c r="AL10" i="3"/>
  <c r="AK10" i="3"/>
  <c r="AQ10" i="3" s="1"/>
  <c r="AJ10" i="3"/>
  <c r="AI10" i="3"/>
  <c r="AH10" i="3"/>
  <c r="AN9" i="3"/>
  <c r="AL9" i="3"/>
  <c r="AJ9" i="3"/>
  <c r="AK9" i="3" s="1"/>
  <c r="AI9" i="3"/>
  <c r="AH9" i="3"/>
  <c r="AN8" i="3"/>
  <c r="AL8" i="3"/>
  <c r="AJ8" i="3"/>
  <c r="AK8" i="3" s="1"/>
  <c r="AI8" i="3"/>
  <c r="AH8" i="3"/>
  <c r="AP13" i="3" l="1"/>
  <c r="AO13" i="3"/>
  <c r="AR13" i="3"/>
  <c r="AQ13" i="3"/>
  <c r="AP21" i="3"/>
  <c r="AO21" i="3"/>
  <c r="AR21" i="3"/>
  <c r="AQ21" i="3"/>
  <c r="AP29" i="3"/>
  <c r="AO29" i="3"/>
  <c r="AR29" i="3"/>
  <c r="AQ29" i="3"/>
  <c r="AR11" i="3"/>
  <c r="AS11" i="3" s="1"/>
  <c r="AQ11" i="3"/>
  <c r="AP11" i="3"/>
  <c r="AO11" i="3"/>
  <c r="AR19" i="3"/>
  <c r="AS19" i="3" s="1"/>
  <c r="AQ19" i="3"/>
  <c r="AP19" i="3"/>
  <c r="AO19" i="3"/>
  <c r="AR27" i="3"/>
  <c r="AS27" i="3" s="1"/>
  <c r="AQ27" i="3"/>
  <c r="AP27" i="3"/>
  <c r="AO27" i="3"/>
  <c r="AP9" i="3"/>
  <c r="AO9" i="3"/>
  <c r="AR9" i="3"/>
  <c r="AQ9" i="3"/>
  <c r="AP17" i="3"/>
  <c r="AO17" i="3"/>
  <c r="AR17" i="3"/>
  <c r="AQ17" i="3"/>
  <c r="AP25" i="3"/>
  <c r="AO25" i="3"/>
  <c r="AR25" i="3"/>
  <c r="AQ25" i="3"/>
  <c r="AR15" i="3"/>
  <c r="AS15" i="3" s="1"/>
  <c r="AQ15" i="3"/>
  <c r="AP15" i="3"/>
  <c r="AO15" i="3"/>
  <c r="AR23" i="3"/>
  <c r="AS23" i="3" s="1"/>
  <c r="AQ23" i="3"/>
  <c r="AP23" i="3"/>
  <c r="AO23" i="3"/>
  <c r="AR31" i="3"/>
  <c r="AS31" i="3" s="1"/>
  <c r="AQ31" i="3"/>
  <c r="AP31" i="3"/>
  <c r="AO31" i="3"/>
  <c r="AR10" i="3"/>
  <c r="AS10" i="3" s="1"/>
  <c r="AP12" i="3"/>
  <c r="AR14" i="3"/>
  <c r="AS14" i="3" s="1"/>
  <c r="AP16" i="3"/>
  <c r="AR18" i="3"/>
  <c r="AS18" i="3" s="1"/>
  <c r="AP20" i="3"/>
  <c r="AR22" i="3"/>
  <c r="AS22" i="3" s="1"/>
  <c r="AP24" i="3"/>
  <c r="AR26" i="3"/>
  <c r="AS26" i="3" s="1"/>
  <c r="AP28" i="3"/>
  <c r="AR30" i="3"/>
  <c r="AS30" i="3" s="1"/>
  <c r="AP32" i="3"/>
  <c r="AO10" i="3"/>
  <c r="AQ12" i="3"/>
  <c r="AO14" i="3"/>
  <c r="AQ16" i="3"/>
  <c r="AO18" i="3"/>
  <c r="AQ20" i="3"/>
  <c r="AO22" i="3"/>
  <c r="AQ24" i="3"/>
  <c r="AO26" i="3"/>
  <c r="AQ28" i="3"/>
  <c r="AO30" i="3"/>
  <c r="AQ32" i="3"/>
  <c r="AP10" i="3"/>
  <c r="AR12" i="3"/>
  <c r="AS12" i="3" s="1"/>
  <c r="AP14" i="3"/>
  <c r="AR16" i="3"/>
  <c r="AS16" i="3" s="1"/>
  <c r="AP18" i="3"/>
  <c r="AR20" i="3"/>
  <c r="AS20" i="3" s="1"/>
  <c r="AP22" i="3"/>
  <c r="AR24" i="3"/>
  <c r="AS24" i="3" s="1"/>
  <c r="AP26" i="3"/>
  <c r="AR28" i="3"/>
  <c r="AS28" i="3" s="1"/>
  <c r="AP30" i="3"/>
  <c r="AR32" i="3"/>
  <c r="AS32" i="3" s="1"/>
  <c r="AO8" i="3"/>
  <c r="AR8" i="3"/>
  <c r="AQ8" i="3"/>
  <c r="AP8" i="3"/>
  <c r="AG6" i="3"/>
  <c r="AF6" i="3"/>
  <c r="AS25" i="3" l="1"/>
  <c r="AS17" i="3"/>
  <c r="AS9" i="3"/>
  <c r="AS29" i="3"/>
  <c r="AS21" i="3"/>
  <c r="AS13" i="3"/>
  <c r="AS8" i="3"/>
  <c r="B8" i="3"/>
  <c r="A8" i="3" s="1"/>
  <c r="B9" i="3"/>
  <c r="A9" i="3" s="1"/>
  <c r="C9" i="3"/>
  <c r="C10" i="3"/>
  <c r="B10" i="3" s="1"/>
  <c r="A10" i="3" s="1"/>
  <c r="C11" i="3"/>
  <c r="B11" i="3" s="1"/>
  <c r="A11" i="3" s="1"/>
  <c r="C12" i="3"/>
  <c r="B12" i="3" l="1"/>
  <c r="A12" i="3" s="1"/>
  <c r="C13" i="3"/>
  <c r="B13" i="3" l="1"/>
  <c r="A13" i="3" s="1"/>
  <c r="C14" i="3"/>
  <c r="B14" i="3" l="1"/>
  <c r="A14" i="3" s="1"/>
  <c r="C15" i="3"/>
  <c r="B15" i="3" l="1"/>
  <c r="A15" i="3" s="1"/>
  <c r="C16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T8" i="2"/>
  <c r="S8" i="2"/>
  <c r="R8" i="2"/>
  <c r="K8" i="2"/>
  <c r="H8" i="2"/>
  <c r="R1206" i="2"/>
  <c r="R1204" i="2"/>
  <c r="R1202" i="2"/>
  <c r="R1200" i="2"/>
  <c r="R1198" i="2"/>
  <c r="R1196" i="2"/>
  <c r="R1194" i="2"/>
  <c r="R1192" i="2"/>
  <c r="R1190" i="2"/>
  <c r="R1188" i="2"/>
  <c r="R1186" i="2"/>
  <c r="R1184" i="2"/>
  <c r="R1182" i="2"/>
  <c r="R1180" i="2"/>
  <c r="R1178" i="2"/>
  <c r="R1176" i="2"/>
  <c r="R1174" i="2"/>
  <c r="R1172" i="2"/>
  <c r="R1170" i="2"/>
  <c r="R1168" i="2"/>
  <c r="R1166" i="2"/>
  <c r="R1164" i="2"/>
  <c r="R1162" i="2"/>
  <c r="R1160" i="2"/>
  <c r="R1158" i="2"/>
  <c r="R1156" i="2"/>
  <c r="R1154" i="2"/>
  <c r="R1152" i="2"/>
  <c r="R1150" i="2"/>
  <c r="R1148" i="2"/>
  <c r="R1146" i="2"/>
  <c r="R1144" i="2"/>
  <c r="R1142" i="2"/>
  <c r="R1140" i="2"/>
  <c r="R1138" i="2"/>
  <c r="R1136" i="2"/>
  <c r="R1134" i="2"/>
  <c r="R1132" i="2"/>
  <c r="R1130" i="2"/>
  <c r="R1128" i="2"/>
  <c r="R1126" i="2"/>
  <c r="R1124" i="2"/>
  <c r="R1122" i="2"/>
  <c r="R1120" i="2"/>
  <c r="R1118" i="2"/>
  <c r="R1116" i="2"/>
  <c r="R1114" i="2"/>
  <c r="R1112" i="2"/>
  <c r="R1110" i="2"/>
  <c r="R1108" i="2"/>
  <c r="R1106" i="2"/>
  <c r="R1104" i="2"/>
  <c r="R1102" i="2"/>
  <c r="R1100" i="2"/>
  <c r="R1098" i="2"/>
  <c r="R1096" i="2"/>
  <c r="R1094" i="2"/>
  <c r="R1092" i="2"/>
  <c r="R1090" i="2"/>
  <c r="R1088" i="2"/>
  <c r="R1086" i="2"/>
  <c r="R1084" i="2"/>
  <c r="R1082" i="2"/>
  <c r="R1080" i="2"/>
  <c r="R1078" i="2"/>
  <c r="R1076" i="2"/>
  <c r="R1074" i="2"/>
  <c r="R1072" i="2"/>
  <c r="R1070" i="2"/>
  <c r="R1068" i="2"/>
  <c r="R1066" i="2"/>
  <c r="R1064" i="2"/>
  <c r="R1062" i="2"/>
  <c r="R1060" i="2"/>
  <c r="R1058" i="2"/>
  <c r="R1056" i="2"/>
  <c r="R1054" i="2"/>
  <c r="R1052" i="2"/>
  <c r="R1050" i="2"/>
  <c r="R1048" i="2"/>
  <c r="R1046" i="2"/>
  <c r="R1044" i="2"/>
  <c r="R1042" i="2"/>
  <c r="R1040" i="2"/>
  <c r="R1038" i="2"/>
  <c r="R1036" i="2"/>
  <c r="R1034" i="2"/>
  <c r="R1032" i="2"/>
  <c r="R1030" i="2"/>
  <c r="R1028" i="2"/>
  <c r="R1026" i="2"/>
  <c r="R1024" i="2"/>
  <c r="R1022" i="2"/>
  <c r="R1020" i="2"/>
  <c r="R1018" i="2"/>
  <c r="R1016" i="2"/>
  <c r="R1014" i="2"/>
  <c r="R1012" i="2"/>
  <c r="R1010" i="2"/>
  <c r="R1008" i="2"/>
  <c r="R1006" i="2"/>
  <c r="R1004" i="2"/>
  <c r="R1002" i="2"/>
  <c r="R1000" i="2"/>
  <c r="R998" i="2"/>
  <c r="R996" i="2"/>
  <c r="R994" i="2"/>
  <c r="R992" i="2"/>
  <c r="R990" i="2"/>
  <c r="R988" i="2"/>
  <c r="R986" i="2"/>
  <c r="R984" i="2"/>
  <c r="R982" i="2"/>
  <c r="R980" i="2"/>
  <c r="R978" i="2"/>
  <c r="R976" i="2"/>
  <c r="R974" i="2"/>
  <c r="R972" i="2"/>
  <c r="R970" i="2"/>
  <c r="R968" i="2"/>
  <c r="R966" i="2"/>
  <c r="R964" i="2"/>
  <c r="R962" i="2"/>
  <c r="R960" i="2"/>
  <c r="R958" i="2"/>
  <c r="R956" i="2"/>
  <c r="R954" i="2"/>
  <c r="R952" i="2"/>
  <c r="R950" i="2"/>
  <c r="R948" i="2"/>
  <c r="R946" i="2"/>
  <c r="R944" i="2"/>
  <c r="R942" i="2"/>
  <c r="R940" i="2"/>
  <c r="R938" i="2"/>
  <c r="R936" i="2"/>
  <c r="R934" i="2"/>
  <c r="R932" i="2"/>
  <c r="R930" i="2"/>
  <c r="R928" i="2"/>
  <c r="R926" i="2"/>
  <c r="R924" i="2"/>
  <c r="R922" i="2"/>
  <c r="R920" i="2"/>
  <c r="R918" i="2"/>
  <c r="R916" i="2"/>
  <c r="R914" i="2"/>
  <c r="R912" i="2"/>
  <c r="R910" i="2"/>
  <c r="R908" i="2"/>
  <c r="R906" i="2"/>
  <c r="R904" i="2"/>
  <c r="R902" i="2"/>
  <c r="R900" i="2"/>
  <c r="R898" i="2"/>
  <c r="R896" i="2"/>
  <c r="R894" i="2"/>
  <c r="R892" i="2"/>
  <c r="R890" i="2"/>
  <c r="R888" i="2"/>
  <c r="R886" i="2"/>
  <c r="R884" i="2"/>
  <c r="R882" i="2"/>
  <c r="R880" i="2"/>
  <c r="R878" i="2"/>
  <c r="R876" i="2"/>
  <c r="R874" i="2"/>
  <c r="R872" i="2"/>
  <c r="R870" i="2"/>
  <c r="R868" i="2"/>
  <c r="R866" i="2"/>
  <c r="R864" i="2"/>
  <c r="R862" i="2"/>
  <c r="R860" i="2"/>
  <c r="R858" i="2"/>
  <c r="R856" i="2"/>
  <c r="R854" i="2"/>
  <c r="R852" i="2"/>
  <c r="R850" i="2"/>
  <c r="R848" i="2"/>
  <c r="R846" i="2"/>
  <c r="R844" i="2"/>
  <c r="R842" i="2"/>
  <c r="R840" i="2"/>
  <c r="R838" i="2"/>
  <c r="R836" i="2"/>
  <c r="R834" i="2"/>
  <c r="R832" i="2"/>
  <c r="R830" i="2"/>
  <c r="R828" i="2"/>
  <c r="R826" i="2"/>
  <c r="R824" i="2"/>
  <c r="R822" i="2"/>
  <c r="R820" i="2"/>
  <c r="R818" i="2"/>
  <c r="R816" i="2"/>
  <c r="R814" i="2"/>
  <c r="R812" i="2"/>
  <c r="R810" i="2"/>
  <c r="R808" i="2"/>
  <c r="R806" i="2"/>
  <c r="R804" i="2"/>
  <c r="R802" i="2"/>
  <c r="R800" i="2"/>
  <c r="R798" i="2"/>
  <c r="R796" i="2"/>
  <c r="R794" i="2"/>
  <c r="R792" i="2"/>
  <c r="R790" i="2"/>
  <c r="R788" i="2"/>
  <c r="R786" i="2"/>
  <c r="R784" i="2"/>
  <c r="R782" i="2"/>
  <c r="R780" i="2"/>
  <c r="R778" i="2"/>
  <c r="R776" i="2"/>
  <c r="R774" i="2"/>
  <c r="R772" i="2"/>
  <c r="R770" i="2"/>
  <c r="R768" i="2"/>
  <c r="R766" i="2"/>
  <c r="R764" i="2"/>
  <c r="R762" i="2"/>
  <c r="R760" i="2"/>
  <c r="R758" i="2"/>
  <c r="R756" i="2"/>
  <c r="R754" i="2"/>
  <c r="R752" i="2"/>
  <c r="R750" i="2"/>
  <c r="R748" i="2"/>
  <c r="R746" i="2"/>
  <c r="R744" i="2"/>
  <c r="R742" i="2"/>
  <c r="R740" i="2"/>
  <c r="R738" i="2"/>
  <c r="R736" i="2"/>
  <c r="R734" i="2"/>
  <c r="R732" i="2"/>
  <c r="R730" i="2"/>
  <c r="R728" i="2"/>
  <c r="R726" i="2"/>
  <c r="R724" i="2"/>
  <c r="R722" i="2"/>
  <c r="R720" i="2"/>
  <c r="R718" i="2"/>
  <c r="R716" i="2"/>
  <c r="R714" i="2"/>
  <c r="R712" i="2"/>
  <c r="R710" i="2"/>
  <c r="R708" i="2"/>
  <c r="R706" i="2"/>
  <c r="R704" i="2"/>
  <c r="R702" i="2"/>
  <c r="R700" i="2"/>
  <c r="R698" i="2"/>
  <c r="R696" i="2"/>
  <c r="R694" i="2"/>
  <c r="R692" i="2"/>
  <c r="R690" i="2"/>
  <c r="R688" i="2"/>
  <c r="R686" i="2"/>
  <c r="R684" i="2"/>
  <c r="R682" i="2"/>
  <c r="R680" i="2"/>
  <c r="R678" i="2"/>
  <c r="R676" i="2"/>
  <c r="R674" i="2"/>
  <c r="R672" i="2"/>
  <c r="R670" i="2"/>
  <c r="R668" i="2"/>
  <c r="R666" i="2"/>
  <c r="R664" i="2"/>
  <c r="R662" i="2"/>
  <c r="R660" i="2"/>
  <c r="R658" i="2"/>
  <c r="R656" i="2"/>
  <c r="R654" i="2"/>
  <c r="R652" i="2"/>
  <c r="R650" i="2"/>
  <c r="R648" i="2"/>
  <c r="R646" i="2"/>
  <c r="R644" i="2"/>
  <c r="R642" i="2"/>
  <c r="R640" i="2"/>
  <c r="R638" i="2"/>
  <c r="R636" i="2"/>
  <c r="R634" i="2"/>
  <c r="R632" i="2"/>
  <c r="R630" i="2"/>
  <c r="R628" i="2"/>
  <c r="R626" i="2"/>
  <c r="R624" i="2"/>
  <c r="R622" i="2"/>
  <c r="R620" i="2"/>
  <c r="R618" i="2"/>
  <c r="R616" i="2"/>
  <c r="R614" i="2"/>
  <c r="R612" i="2"/>
  <c r="R610" i="2"/>
  <c r="R608" i="2"/>
  <c r="R606" i="2"/>
  <c r="R604" i="2"/>
  <c r="R602" i="2"/>
  <c r="R600" i="2"/>
  <c r="R598" i="2"/>
  <c r="R596" i="2"/>
  <c r="R594" i="2"/>
  <c r="R592" i="2"/>
  <c r="R590" i="2"/>
  <c r="R588" i="2"/>
  <c r="R586" i="2"/>
  <c r="R584" i="2"/>
  <c r="R582" i="2"/>
  <c r="R580" i="2"/>
  <c r="R578" i="2"/>
  <c r="R576" i="2"/>
  <c r="R574" i="2"/>
  <c r="R572" i="2"/>
  <c r="R570" i="2"/>
  <c r="R568" i="2"/>
  <c r="R566" i="2"/>
  <c r="R564" i="2"/>
  <c r="R562" i="2"/>
  <c r="R560" i="2"/>
  <c r="R558" i="2"/>
  <c r="R556" i="2"/>
  <c r="R554" i="2"/>
  <c r="R552" i="2"/>
  <c r="R550" i="2"/>
  <c r="R548" i="2"/>
  <c r="R546" i="2"/>
  <c r="R544" i="2"/>
  <c r="R542" i="2"/>
  <c r="R540" i="2"/>
  <c r="R538" i="2"/>
  <c r="R536" i="2"/>
  <c r="R534" i="2"/>
  <c r="R532" i="2"/>
  <c r="R530" i="2"/>
  <c r="R528" i="2"/>
  <c r="R526" i="2"/>
  <c r="R524" i="2"/>
  <c r="R522" i="2"/>
  <c r="R520" i="2"/>
  <c r="R518" i="2"/>
  <c r="R516" i="2"/>
  <c r="R514" i="2"/>
  <c r="R512" i="2"/>
  <c r="R510" i="2"/>
  <c r="R508" i="2"/>
  <c r="R506" i="2"/>
  <c r="R504" i="2"/>
  <c r="R502" i="2"/>
  <c r="R500" i="2"/>
  <c r="R498" i="2"/>
  <c r="R496" i="2"/>
  <c r="R494" i="2"/>
  <c r="R492" i="2"/>
  <c r="R490" i="2"/>
  <c r="R488" i="2"/>
  <c r="R486" i="2"/>
  <c r="R484" i="2"/>
  <c r="R482" i="2"/>
  <c r="R480" i="2"/>
  <c r="R478" i="2"/>
  <c r="R476" i="2"/>
  <c r="R474" i="2"/>
  <c r="R472" i="2"/>
  <c r="R470" i="2"/>
  <c r="R468" i="2"/>
  <c r="R466" i="2"/>
  <c r="R464" i="2"/>
  <c r="R462" i="2"/>
  <c r="R460" i="2"/>
  <c r="R458" i="2"/>
  <c r="R456" i="2"/>
  <c r="R454" i="2"/>
  <c r="R452" i="2"/>
  <c r="R450" i="2"/>
  <c r="R448" i="2"/>
  <c r="R446" i="2"/>
  <c r="R444" i="2"/>
  <c r="R442" i="2"/>
  <c r="R440" i="2"/>
  <c r="R438" i="2"/>
  <c r="R436" i="2"/>
  <c r="R434" i="2"/>
  <c r="R432" i="2"/>
  <c r="R430" i="2"/>
  <c r="R428" i="2"/>
  <c r="R426" i="2"/>
  <c r="R424" i="2"/>
  <c r="R422" i="2"/>
  <c r="R420" i="2"/>
  <c r="R418" i="2"/>
  <c r="R416" i="2"/>
  <c r="R414" i="2"/>
  <c r="R412" i="2"/>
  <c r="R410" i="2"/>
  <c r="R408" i="2"/>
  <c r="R406" i="2"/>
  <c r="R404" i="2"/>
  <c r="R402" i="2"/>
  <c r="R400" i="2"/>
  <c r="R398" i="2"/>
  <c r="R396" i="2"/>
  <c r="R394" i="2"/>
  <c r="R392" i="2"/>
  <c r="R390" i="2"/>
  <c r="R388" i="2"/>
  <c r="R386" i="2"/>
  <c r="R384" i="2"/>
  <c r="R382" i="2"/>
  <c r="R380" i="2"/>
  <c r="R378" i="2"/>
  <c r="R376" i="2"/>
  <c r="R374" i="2"/>
  <c r="R372" i="2"/>
  <c r="R370" i="2"/>
  <c r="R368" i="2"/>
  <c r="R366" i="2"/>
  <c r="R364" i="2"/>
  <c r="R362" i="2"/>
  <c r="R360" i="2"/>
  <c r="R358" i="2"/>
  <c r="R356" i="2"/>
  <c r="R354" i="2"/>
  <c r="R352" i="2"/>
  <c r="R350" i="2"/>
  <c r="R348" i="2"/>
  <c r="R346" i="2"/>
  <c r="R344" i="2"/>
  <c r="R342" i="2"/>
  <c r="R340" i="2"/>
  <c r="R338" i="2"/>
  <c r="R336" i="2"/>
  <c r="R334" i="2"/>
  <c r="R332" i="2"/>
  <c r="R330" i="2"/>
  <c r="R328" i="2"/>
  <c r="R326" i="2"/>
  <c r="R324" i="2"/>
  <c r="R322" i="2"/>
  <c r="R320" i="2"/>
  <c r="R318" i="2"/>
  <c r="R316" i="2"/>
  <c r="R314" i="2"/>
  <c r="R312" i="2"/>
  <c r="R310" i="2"/>
  <c r="R308" i="2"/>
  <c r="R306" i="2"/>
  <c r="R304" i="2"/>
  <c r="R302" i="2"/>
  <c r="R300" i="2"/>
  <c r="R298" i="2"/>
  <c r="R296" i="2"/>
  <c r="R294" i="2"/>
  <c r="R292" i="2"/>
  <c r="R290" i="2"/>
  <c r="R288" i="2"/>
  <c r="R286" i="2"/>
  <c r="R284" i="2"/>
  <c r="R282" i="2"/>
  <c r="R280" i="2"/>
  <c r="R278" i="2"/>
  <c r="R276" i="2"/>
  <c r="R274" i="2"/>
  <c r="R272" i="2"/>
  <c r="R270" i="2"/>
  <c r="R268" i="2"/>
  <c r="R266" i="2"/>
  <c r="R264" i="2"/>
  <c r="R262" i="2"/>
  <c r="R260" i="2"/>
  <c r="R258" i="2"/>
  <c r="R256" i="2"/>
  <c r="R254" i="2"/>
  <c r="R252" i="2"/>
  <c r="R250" i="2"/>
  <c r="R248" i="2"/>
  <c r="R246" i="2"/>
  <c r="R244" i="2"/>
  <c r="R242" i="2"/>
  <c r="R240" i="2"/>
  <c r="R238" i="2"/>
  <c r="R236" i="2"/>
  <c r="R234" i="2"/>
  <c r="R232" i="2"/>
  <c r="R230" i="2"/>
  <c r="R228" i="2"/>
  <c r="R226" i="2"/>
  <c r="R224" i="2"/>
  <c r="R222" i="2"/>
  <c r="R220" i="2"/>
  <c r="R218" i="2"/>
  <c r="R216" i="2"/>
  <c r="R214" i="2"/>
  <c r="R212" i="2"/>
  <c r="R210" i="2"/>
  <c r="R208" i="2"/>
  <c r="R206" i="2"/>
  <c r="R204" i="2"/>
  <c r="R202" i="2"/>
  <c r="R200" i="2"/>
  <c r="R198" i="2"/>
  <c r="R196" i="2"/>
  <c r="R194" i="2"/>
  <c r="R192" i="2"/>
  <c r="R190" i="2"/>
  <c r="R188" i="2"/>
  <c r="R186" i="2"/>
  <c r="R184" i="2"/>
  <c r="R182" i="2"/>
  <c r="R180" i="2"/>
  <c r="R178" i="2"/>
  <c r="R176" i="2"/>
  <c r="R174" i="2"/>
  <c r="R172" i="2"/>
  <c r="R170" i="2"/>
  <c r="R168" i="2"/>
  <c r="R166" i="2"/>
  <c r="R164" i="2"/>
  <c r="R162" i="2"/>
  <c r="R160" i="2"/>
  <c r="R158" i="2"/>
  <c r="R156" i="2"/>
  <c r="R154" i="2"/>
  <c r="R152" i="2"/>
  <c r="R150" i="2"/>
  <c r="R148" i="2"/>
  <c r="R146" i="2"/>
  <c r="R144" i="2"/>
  <c r="R142" i="2"/>
  <c r="R140" i="2"/>
  <c r="R138" i="2"/>
  <c r="R136" i="2"/>
  <c r="R134" i="2"/>
  <c r="R132" i="2"/>
  <c r="R130" i="2"/>
  <c r="R128" i="2"/>
  <c r="R126" i="2"/>
  <c r="R124" i="2"/>
  <c r="R122" i="2"/>
  <c r="R120" i="2"/>
  <c r="R118" i="2"/>
  <c r="R116" i="2"/>
  <c r="R114" i="2"/>
  <c r="R112" i="2"/>
  <c r="R110" i="2"/>
  <c r="R108" i="2"/>
  <c r="R106" i="2"/>
  <c r="R104" i="2"/>
  <c r="R102" i="2"/>
  <c r="R100" i="2"/>
  <c r="R98" i="2"/>
  <c r="R96" i="2"/>
  <c r="R94" i="2"/>
  <c r="R92" i="2"/>
  <c r="R90" i="2"/>
  <c r="R88" i="2"/>
  <c r="R86" i="2"/>
  <c r="R84" i="2"/>
  <c r="R82" i="2"/>
  <c r="R80" i="2"/>
  <c r="R78" i="2"/>
  <c r="R76" i="2"/>
  <c r="R74" i="2"/>
  <c r="R72" i="2"/>
  <c r="R70" i="2"/>
  <c r="R68" i="2"/>
  <c r="R66" i="2"/>
  <c r="R64" i="2"/>
  <c r="R62" i="2"/>
  <c r="R60" i="2"/>
  <c r="R58" i="2"/>
  <c r="R56" i="2"/>
  <c r="R54" i="2"/>
  <c r="R52" i="2"/>
  <c r="R50" i="2"/>
  <c r="R48" i="2"/>
  <c r="R46" i="2"/>
  <c r="R44" i="2"/>
  <c r="R42" i="2"/>
  <c r="R40" i="2"/>
  <c r="R38" i="2"/>
  <c r="R36" i="2"/>
  <c r="R34" i="2"/>
  <c r="R32" i="2"/>
  <c r="R30" i="2"/>
  <c r="R28" i="2"/>
  <c r="R26" i="2"/>
  <c r="R24" i="2"/>
  <c r="R22" i="2"/>
  <c r="R20" i="2"/>
  <c r="R18" i="2"/>
  <c r="R16" i="2"/>
  <c r="R14" i="2"/>
  <c r="R12" i="2"/>
  <c r="R10" i="2"/>
  <c r="H1206" i="2"/>
  <c r="H1204" i="2"/>
  <c r="H1202" i="2"/>
  <c r="H1200" i="2"/>
  <c r="H1198" i="2"/>
  <c r="H1196" i="2"/>
  <c r="H1194" i="2"/>
  <c r="H1192" i="2"/>
  <c r="H1190" i="2"/>
  <c r="H1188" i="2"/>
  <c r="H1186" i="2"/>
  <c r="H1184" i="2"/>
  <c r="H1182" i="2"/>
  <c r="H1180" i="2"/>
  <c r="H1178" i="2"/>
  <c r="H1176" i="2"/>
  <c r="H1174" i="2"/>
  <c r="H1172" i="2"/>
  <c r="H1170" i="2"/>
  <c r="H1168" i="2"/>
  <c r="H1166" i="2"/>
  <c r="H1164" i="2"/>
  <c r="H1162" i="2"/>
  <c r="H1160" i="2"/>
  <c r="H1158" i="2"/>
  <c r="H1156" i="2"/>
  <c r="H1154" i="2"/>
  <c r="H1152" i="2"/>
  <c r="H1150" i="2"/>
  <c r="H1148" i="2"/>
  <c r="H1146" i="2"/>
  <c r="H1144" i="2"/>
  <c r="H1142" i="2"/>
  <c r="H1140" i="2"/>
  <c r="H1138" i="2"/>
  <c r="H1136" i="2"/>
  <c r="H1134" i="2"/>
  <c r="H1132" i="2"/>
  <c r="H1130" i="2"/>
  <c r="H1128" i="2"/>
  <c r="H1126" i="2"/>
  <c r="H1124" i="2"/>
  <c r="H1122" i="2"/>
  <c r="H1120" i="2"/>
  <c r="H1118" i="2"/>
  <c r="H1116" i="2"/>
  <c r="H1114" i="2"/>
  <c r="H1112" i="2"/>
  <c r="H1110" i="2"/>
  <c r="H1108" i="2"/>
  <c r="H1106" i="2"/>
  <c r="H1104" i="2"/>
  <c r="H1102" i="2"/>
  <c r="H1100" i="2"/>
  <c r="H1098" i="2"/>
  <c r="H1096" i="2"/>
  <c r="H1094" i="2"/>
  <c r="H1092" i="2"/>
  <c r="H1090" i="2"/>
  <c r="H1088" i="2"/>
  <c r="H1086" i="2"/>
  <c r="H1084" i="2"/>
  <c r="H1082" i="2"/>
  <c r="H1080" i="2"/>
  <c r="H1078" i="2"/>
  <c r="H1076" i="2"/>
  <c r="H1074" i="2"/>
  <c r="H1072" i="2"/>
  <c r="H1070" i="2"/>
  <c r="H1068" i="2"/>
  <c r="H1066" i="2"/>
  <c r="H1064" i="2"/>
  <c r="H1062" i="2"/>
  <c r="H1060" i="2"/>
  <c r="H1058" i="2"/>
  <c r="H1056" i="2"/>
  <c r="H1054" i="2"/>
  <c r="H1052" i="2"/>
  <c r="H1050" i="2"/>
  <c r="H1048" i="2"/>
  <c r="H1046" i="2"/>
  <c r="H1044" i="2"/>
  <c r="H1042" i="2"/>
  <c r="H1040" i="2"/>
  <c r="H1038" i="2"/>
  <c r="H1036" i="2"/>
  <c r="H1034" i="2"/>
  <c r="H1032" i="2"/>
  <c r="H1030" i="2"/>
  <c r="H1028" i="2"/>
  <c r="H1026" i="2"/>
  <c r="H1024" i="2"/>
  <c r="H1022" i="2"/>
  <c r="H1020" i="2"/>
  <c r="H1018" i="2"/>
  <c r="H1016" i="2"/>
  <c r="H1014" i="2"/>
  <c r="H1012" i="2"/>
  <c r="H1010" i="2"/>
  <c r="H1008" i="2"/>
  <c r="H1006" i="2"/>
  <c r="H1004" i="2"/>
  <c r="H1002" i="2"/>
  <c r="H1000" i="2"/>
  <c r="H998" i="2"/>
  <c r="H996" i="2"/>
  <c r="H994" i="2"/>
  <c r="H992" i="2"/>
  <c r="H990" i="2"/>
  <c r="H988" i="2"/>
  <c r="H986" i="2"/>
  <c r="H984" i="2"/>
  <c r="H982" i="2"/>
  <c r="H980" i="2"/>
  <c r="H978" i="2"/>
  <c r="H976" i="2"/>
  <c r="H974" i="2"/>
  <c r="H972" i="2"/>
  <c r="H970" i="2"/>
  <c r="H968" i="2"/>
  <c r="H966" i="2"/>
  <c r="H964" i="2"/>
  <c r="H962" i="2"/>
  <c r="H960" i="2"/>
  <c r="H958" i="2"/>
  <c r="H956" i="2"/>
  <c r="H954" i="2"/>
  <c r="H952" i="2"/>
  <c r="H950" i="2"/>
  <c r="H948" i="2"/>
  <c r="H946" i="2"/>
  <c r="H944" i="2"/>
  <c r="H942" i="2"/>
  <c r="H940" i="2"/>
  <c r="H938" i="2"/>
  <c r="H936" i="2"/>
  <c r="H934" i="2"/>
  <c r="H932" i="2"/>
  <c r="H930" i="2"/>
  <c r="H928" i="2"/>
  <c r="H926" i="2"/>
  <c r="H924" i="2"/>
  <c r="H922" i="2"/>
  <c r="H920" i="2"/>
  <c r="H918" i="2"/>
  <c r="H916" i="2"/>
  <c r="H914" i="2"/>
  <c r="H912" i="2"/>
  <c r="H910" i="2"/>
  <c r="H908" i="2"/>
  <c r="H906" i="2"/>
  <c r="H904" i="2"/>
  <c r="H902" i="2"/>
  <c r="H900" i="2"/>
  <c r="H898" i="2"/>
  <c r="H896" i="2"/>
  <c r="H894" i="2"/>
  <c r="H892" i="2"/>
  <c r="H890" i="2"/>
  <c r="H888" i="2"/>
  <c r="H886" i="2"/>
  <c r="H884" i="2"/>
  <c r="H882" i="2"/>
  <c r="H880" i="2"/>
  <c r="H878" i="2"/>
  <c r="H876" i="2"/>
  <c r="H874" i="2"/>
  <c r="H872" i="2"/>
  <c r="H870" i="2"/>
  <c r="H868" i="2"/>
  <c r="H866" i="2"/>
  <c r="H864" i="2"/>
  <c r="H862" i="2"/>
  <c r="H860" i="2"/>
  <c r="H858" i="2"/>
  <c r="H856" i="2"/>
  <c r="H854" i="2"/>
  <c r="H852" i="2"/>
  <c r="H850" i="2"/>
  <c r="H848" i="2"/>
  <c r="H846" i="2"/>
  <c r="H844" i="2"/>
  <c r="H842" i="2"/>
  <c r="H840" i="2"/>
  <c r="H838" i="2"/>
  <c r="H836" i="2"/>
  <c r="H834" i="2"/>
  <c r="H832" i="2"/>
  <c r="H830" i="2"/>
  <c r="H828" i="2"/>
  <c r="H826" i="2"/>
  <c r="H824" i="2"/>
  <c r="H822" i="2"/>
  <c r="H820" i="2"/>
  <c r="H818" i="2"/>
  <c r="H816" i="2"/>
  <c r="H814" i="2"/>
  <c r="H812" i="2"/>
  <c r="H810" i="2"/>
  <c r="H808" i="2"/>
  <c r="H806" i="2"/>
  <c r="H804" i="2"/>
  <c r="H802" i="2"/>
  <c r="H800" i="2"/>
  <c r="H798" i="2"/>
  <c r="H796" i="2"/>
  <c r="H794" i="2"/>
  <c r="H792" i="2"/>
  <c r="H790" i="2"/>
  <c r="H788" i="2"/>
  <c r="H786" i="2"/>
  <c r="H784" i="2"/>
  <c r="H782" i="2"/>
  <c r="H780" i="2"/>
  <c r="H778" i="2"/>
  <c r="H776" i="2"/>
  <c r="H774" i="2"/>
  <c r="H772" i="2"/>
  <c r="H770" i="2"/>
  <c r="H768" i="2"/>
  <c r="H766" i="2"/>
  <c r="H764" i="2"/>
  <c r="H762" i="2"/>
  <c r="H760" i="2"/>
  <c r="H758" i="2"/>
  <c r="H756" i="2"/>
  <c r="H754" i="2"/>
  <c r="H752" i="2"/>
  <c r="H750" i="2"/>
  <c r="H748" i="2"/>
  <c r="H746" i="2"/>
  <c r="H744" i="2"/>
  <c r="H742" i="2"/>
  <c r="H740" i="2"/>
  <c r="H738" i="2"/>
  <c r="H736" i="2"/>
  <c r="H734" i="2"/>
  <c r="H732" i="2"/>
  <c r="H730" i="2"/>
  <c r="H728" i="2"/>
  <c r="H726" i="2"/>
  <c r="H724" i="2"/>
  <c r="H722" i="2"/>
  <c r="H720" i="2"/>
  <c r="H718" i="2"/>
  <c r="H716" i="2"/>
  <c r="H714" i="2"/>
  <c r="H712" i="2"/>
  <c r="H710" i="2"/>
  <c r="H708" i="2"/>
  <c r="H706" i="2"/>
  <c r="H704" i="2"/>
  <c r="H702" i="2"/>
  <c r="H700" i="2"/>
  <c r="H698" i="2"/>
  <c r="H696" i="2"/>
  <c r="H694" i="2"/>
  <c r="H692" i="2"/>
  <c r="H690" i="2"/>
  <c r="H688" i="2"/>
  <c r="H686" i="2"/>
  <c r="H684" i="2"/>
  <c r="H682" i="2"/>
  <c r="H680" i="2"/>
  <c r="H678" i="2"/>
  <c r="H676" i="2"/>
  <c r="H674" i="2"/>
  <c r="H672" i="2"/>
  <c r="H670" i="2"/>
  <c r="H668" i="2"/>
  <c r="H666" i="2"/>
  <c r="H664" i="2"/>
  <c r="H662" i="2"/>
  <c r="H660" i="2"/>
  <c r="H658" i="2"/>
  <c r="H656" i="2"/>
  <c r="H654" i="2"/>
  <c r="H652" i="2"/>
  <c r="H650" i="2"/>
  <c r="H648" i="2"/>
  <c r="H646" i="2"/>
  <c r="H644" i="2"/>
  <c r="H642" i="2"/>
  <c r="H640" i="2"/>
  <c r="H638" i="2"/>
  <c r="H636" i="2"/>
  <c r="H634" i="2"/>
  <c r="H632" i="2"/>
  <c r="H630" i="2"/>
  <c r="H628" i="2"/>
  <c r="H626" i="2"/>
  <c r="H624" i="2"/>
  <c r="H622" i="2"/>
  <c r="H620" i="2"/>
  <c r="H618" i="2"/>
  <c r="H616" i="2"/>
  <c r="H614" i="2"/>
  <c r="H612" i="2"/>
  <c r="H610" i="2"/>
  <c r="H608" i="2"/>
  <c r="H606" i="2"/>
  <c r="H604" i="2"/>
  <c r="H602" i="2"/>
  <c r="H600" i="2"/>
  <c r="H598" i="2"/>
  <c r="H596" i="2"/>
  <c r="H594" i="2"/>
  <c r="H592" i="2"/>
  <c r="H590" i="2"/>
  <c r="H588" i="2"/>
  <c r="H586" i="2"/>
  <c r="H584" i="2"/>
  <c r="H582" i="2"/>
  <c r="H580" i="2"/>
  <c r="H578" i="2"/>
  <c r="H576" i="2"/>
  <c r="H574" i="2"/>
  <c r="H572" i="2"/>
  <c r="H570" i="2"/>
  <c r="H568" i="2"/>
  <c r="H566" i="2"/>
  <c r="H564" i="2"/>
  <c r="H562" i="2"/>
  <c r="H560" i="2"/>
  <c r="H558" i="2"/>
  <c r="H556" i="2"/>
  <c r="H554" i="2"/>
  <c r="H552" i="2"/>
  <c r="H550" i="2"/>
  <c r="H548" i="2"/>
  <c r="H546" i="2"/>
  <c r="H544" i="2"/>
  <c r="H542" i="2"/>
  <c r="H540" i="2"/>
  <c r="H538" i="2"/>
  <c r="H536" i="2"/>
  <c r="H534" i="2"/>
  <c r="H532" i="2"/>
  <c r="H530" i="2"/>
  <c r="H528" i="2"/>
  <c r="H526" i="2"/>
  <c r="H524" i="2"/>
  <c r="H522" i="2"/>
  <c r="H520" i="2"/>
  <c r="H518" i="2"/>
  <c r="H516" i="2"/>
  <c r="H514" i="2"/>
  <c r="H512" i="2"/>
  <c r="H510" i="2"/>
  <c r="H508" i="2"/>
  <c r="H506" i="2"/>
  <c r="H504" i="2"/>
  <c r="H502" i="2"/>
  <c r="H500" i="2"/>
  <c r="H498" i="2"/>
  <c r="H496" i="2"/>
  <c r="H494" i="2"/>
  <c r="H492" i="2"/>
  <c r="H490" i="2"/>
  <c r="H488" i="2"/>
  <c r="H486" i="2"/>
  <c r="H484" i="2"/>
  <c r="H482" i="2"/>
  <c r="H480" i="2"/>
  <c r="H478" i="2"/>
  <c r="H476" i="2"/>
  <c r="H474" i="2"/>
  <c r="H472" i="2"/>
  <c r="H470" i="2"/>
  <c r="H468" i="2"/>
  <c r="H466" i="2"/>
  <c r="H464" i="2"/>
  <c r="H462" i="2"/>
  <c r="H460" i="2"/>
  <c r="H458" i="2"/>
  <c r="H456" i="2"/>
  <c r="H454" i="2"/>
  <c r="H452" i="2"/>
  <c r="H450" i="2"/>
  <c r="H448" i="2"/>
  <c r="H446" i="2"/>
  <c r="H444" i="2"/>
  <c r="H442" i="2"/>
  <c r="H440" i="2"/>
  <c r="H438" i="2"/>
  <c r="H436" i="2"/>
  <c r="H434" i="2"/>
  <c r="H432" i="2"/>
  <c r="H430" i="2"/>
  <c r="H428" i="2"/>
  <c r="H426" i="2"/>
  <c r="H424" i="2"/>
  <c r="H422" i="2"/>
  <c r="H420" i="2"/>
  <c r="H418" i="2"/>
  <c r="H416" i="2"/>
  <c r="H414" i="2"/>
  <c r="H412" i="2"/>
  <c r="H410" i="2"/>
  <c r="H408" i="2"/>
  <c r="H406" i="2"/>
  <c r="H404" i="2"/>
  <c r="H402" i="2"/>
  <c r="H400" i="2"/>
  <c r="H398" i="2"/>
  <c r="H396" i="2"/>
  <c r="H394" i="2"/>
  <c r="H392" i="2"/>
  <c r="H390" i="2"/>
  <c r="H388" i="2"/>
  <c r="H386" i="2"/>
  <c r="H384" i="2"/>
  <c r="H382" i="2"/>
  <c r="H380" i="2"/>
  <c r="H378" i="2"/>
  <c r="H376" i="2"/>
  <c r="H374" i="2"/>
  <c r="H372" i="2"/>
  <c r="H370" i="2"/>
  <c r="H368" i="2"/>
  <c r="H366" i="2"/>
  <c r="H364" i="2"/>
  <c r="H362" i="2"/>
  <c r="H360" i="2"/>
  <c r="H358" i="2"/>
  <c r="H356" i="2"/>
  <c r="H354" i="2"/>
  <c r="H352" i="2"/>
  <c r="H350" i="2"/>
  <c r="H348" i="2"/>
  <c r="H346" i="2"/>
  <c r="H344" i="2"/>
  <c r="H342" i="2"/>
  <c r="H340" i="2"/>
  <c r="H338" i="2"/>
  <c r="H336" i="2"/>
  <c r="H334" i="2"/>
  <c r="H332" i="2"/>
  <c r="H330" i="2"/>
  <c r="H328" i="2"/>
  <c r="H326" i="2"/>
  <c r="H324" i="2"/>
  <c r="H322" i="2"/>
  <c r="H320" i="2"/>
  <c r="H318" i="2"/>
  <c r="H316" i="2"/>
  <c r="H314" i="2"/>
  <c r="H312" i="2"/>
  <c r="H310" i="2"/>
  <c r="H308" i="2"/>
  <c r="H306" i="2"/>
  <c r="H304" i="2"/>
  <c r="H302" i="2"/>
  <c r="H300" i="2"/>
  <c r="H298" i="2"/>
  <c r="H296" i="2"/>
  <c r="H294" i="2"/>
  <c r="H292" i="2"/>
  <c r="H290" i="2"/>
  <c r="H288" i="2"/>
  <c r="H286" i="2"/>
  <c r="H284" i="2"/>
  <c r="H282" i="2"/>
  <c r="H280" i="2"/>
  <c r="H278" i="2"/>
  <c r="H276" i="2"/>
  <c r="H274" i="2"/>
  <c r="H272" i="2"/>
  <c r="H270" i="2"/>
  <c r="H268" i="2"/>
  <c r="H266" i="2"/>
  <c r="H264" i="2"/>
  <c r="H262" i="2"/>
  <c r="H260" i="2"/>
  <c r="H258" i="2"/>
  <c r="H256" i="2"/>
  <c r="H254" i="2"/>
  <c r="H252" i="2"/>
  <c r="H250" i="2"/>
  <c r="H248" i="2"/>
  <c r="H246" i="2"/>
  <c r="H244" i="2"/>
  <c r="H242" i="2"/>
  <c r="H240" i="2"/>
  <c r="H238" i="2"/>
  <c r="H236" i="2"/>
  <c r="H234" i="2"/>
  <c r="H232" i="2"/>
  <c r="H230" i="2"/>
  <c r="H228" i="2"/>
  <c r="H226" i="2"/>
  <c r="H224" i="2"/>
  <c r="H222" i="2"/>
  <c r="H220" i="2"/>
  <c r="H218" i="2"/>
  <c r="H216" i="2"/>
  <c r="H214" i="2"/>
  <c r="H212" i="2"/>
  <c r="H210" i="2"/>
  <c r="H208" i="2"/>
  <c r="H206" i="2"/>
  <c r="H204" i="2"/>
  <c r="H202" i="2"/>
  <c r="H200" i="2"/>
  <c r="H198" i="2"/>
  <c r="H196" i="2"/>
  <c r="H194" i="2"/>
  <c r="H192" i="2"/>
  <c r="H190" i="2"/>
  <c r="H188" i="2"/>
  <c r="H186" i="2"/>
  <c r="H184" i="2"/>
  <c r="H182" i="2"/>
  <c r="H180" i="2"/>
  <c r="H178" i="2"/>
  <c r="H176" i="2"/>
  <c r="H174" i="2"/>
  <c r="H172" i="2"/>
  <c r="H170" i="2"/>
  <c r="H168" i="2"/>
  <c r="H166" i="2"/>
  <c r="H164" i="2"/>
  <c r="H162" i="2"/>
  <c r="H160" i="2"/>
  <c r="H158" i="2"/>
  <c r="H156" i="2"/>
  <c r="H154" i="2"/>
  <c r="H152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Z1207" i="2"/>
  <c r="Y1207" i="2"/>
  <c r="X1207" i="2"/>
  <c r="W1207" i="2"/>
  <c r="V1207" i="2"/>
  <c r="U1207" i="2"/>
  <c r="Z1206" i="2"/>
  <c r="Y1206" i="2"/>
  <c r="X1206" i="2"/>
  <c r="W1206" i="2"/>
  <c r="V1206" i="2"/>
  <c r="U1206" i="2"/>
  <c r="Z1205" i="2"/>
  <c r="Y1205" i="2"/>
  <c r="X1205" i="2"/>
  <c r="W1205" i="2"/>
  <c r="V1205" i="2"/>
  <c r="U1205" i="2"/>
  <c r="Z1204" i="2"/>
  <c r="Y1204" i="2"/>
  <c r="X1204" i="2"/>
  <c r="W1204" i="2"/>
  <c r="V1204" i="2"/>
  <c r="U1204" i="2"/>
  <c r="Z1203" i="2"/>
  <c r="Y1203" i="2"/>
  <c r="X1203" i="2"/>
  <c r="W1203" i="2"/>
  <c r="V1203" i="2"/>
  <c r="U1203" i="2"/>
  <c r="Z1202" i="2"/>
  <c r="Y1202" i="2"/>
  <c r="X1202" i="2"/>
  <c r="W1202" i="2"/>
  <c r="V1202" i="2"/>
  <c r="U1202" i="2"/>
  <c r="Z1201" i="2"/>
  <c r="Y1201" i="2"/>
  <c r="X1201" i="2"/>
  <c r="W1201" i="2"/>
  <c r="V1201" i="2"/>
  <c r="U1201" i="2"/>
  <c r="Z1200" i="2"/>
  <c r="Y1200" i="2"/>
  <c r="X1200" i="2"/>
  <c r="W1200" i="2"/>
  <c r="V1200" i="2"/>
  <c r="U1200" i="2"/>
  <c r="Z1199" i="2"/>
  <c r="Y1199" i="2"/>
  <c r="X1199" i="2"/>
  <c r="W1199" i="2"/>
  <c r="V1199" i="2"/>
  <c r="U1199" i="2"/>
  <c r="Z1198" i="2"/>
  <c r="Y1198" i="2"/>
  <c r="X1198" i="2"/>
  <c r="W1198" i="2"/>
  <c r="V1198" i="2"/>
  <c r="U1198" i="2"/>
  <c r="Z1197" i="2"/>
  <c r="Y1197" i="2"/>
  <c r="X1197" i="2"/>
  <c r="W1197" i="2"/>
  <c r="V1197" i="2"/>
  <c r="U1197" i="2"/>
  <c r="Z1196" i="2"/>
  <c r="Y1196" i="2"/>
  <c r="X1196" i="2"/>
  <c r="W1196" i="2"/>
  <c r="V1196" i="2"/>
  <c r="U1196" i="2"/>
  <c r="Z1195" i="2"/>
  <c r="Y1195" i="2"/>
  <c r="X1195" i="2"/>
  <c r="W1195" i="2"/>
  <c r="V1195" i="2"/>
  <c r="U1195" i="2"/>
  <c r="Z1194" i="2"/>
  <c r="Y1194" i="2"/>
  <c r="X1194" i="2"/>
  <c r="W1194" i="2"/>
  <c r="V1194" i="2"/>
  <c r="U1194" i="2"/>
  <c r="Z1193" i="2"/>
  <c r="Y1193" i="2"/>
  <c r="X1193" i="2"/>
  <c r="W1193" i="2"/>
  <c r="V1193" i="2"/>
  <c r="U1193" i="2"/>
  <c r="Z1192" i="2"/>
  <c r="Y1192" i="2"/>
  <c r="X1192" i="2"/>
  <c r="W1192" i="2"/>
  <c r="V1192" i="2"/>
  <c r="U1192" i="2"/>
  <c r="Z1191" i="2"/>
  <c r="Y1191" i="2"/>
  <c r="X1191" i="2"/>
  <c r="W1191" i="2"/>
  <c r="V1191" i="2"/>
  <c r="U1191" i="2"/>
  <c r="Z1190" i="2"/>
  <c r="Y1190" i="2"/>
  <c r="X1190" i="2"/>
  <c r="W1190" i="2"/>
  <c r="V1190" i="2"/>
  <c r="U1190" i="2"/>
  <c r="Z1189" i="2"/>
  <c r="Y1189" i="2"/>
  <c r="X1189" i="2"/>
  <c r="W1189" i="2"/>
  <c r="V1189" i="2"/>
  <c r="U1189" i="2"/>
  <c r="Z530" i="2"/>
  <c r="Y530" i="2"/>
  <c r="X530" i="2"/>
  <c r="W530" i="2"/>
  <c r="V530" i="2"/>
  <c r="U530" i="2"/>
  <c r="Z529" i="2"/>
  <c r="Y529" i="2"/>
  <c r="X529" i="2"/>
  <c r="W529" i="2"/>
  <c r="V529" i="2"/>
  <c r="U529" i="2"/>
  <c r="Z528" i="2"/>
  <c r="Y528" i="2"/>
  <c r="X528" i="2"/>
  <c r="W528" i="2"/>
  <c r="V528" i="2"/>
  <c r="U528" i="2"/>
  <c r="Z527" i="2"/>
  <c r="Y527" i="2"/>
  <c r="X527" i="2"/>
  <c r="W527" i="2"/>
  <c r="V527" i="2"/>
  <c r="U527" i="2"/>
  <c r="Z526" i="2"/>
  <c r="Y526" i="2"/>
  <c r="X526" i="2"/>
  <c r="W526" i="2"/>
  <c r="V526" i="2"/>
  <c r="U526" i="2"/>
  <c r="Z525" i="2"/>
  <c r="Y525" i="2"/>
  <c r="X525" i="2"/>
  <c r="W525" i="2"/>
  <c r="V525" i="2"/>
  <c r="U525" i="2"/>
  <c r="Z524" i="2"/>
  <c r="Y524" i="2"/>
  <c r="X524" i="2"/>
  <c r="W524" i="2"/>
  <c r="V524" i="2"/>
  <c r="U524" i="2"/>
  <c r="Z523" i="2"/>
  <c r="Y523" i="2"/>
  <c r="X523" i="2"/>
  <c r="W523" i="2"/>
  <c r="V523" i="2"/>
  <c r="U523" i="2"/>
  <c r="Z522" i="2"/>
  <c r="Y522" i="2"/>
  <c r="X522" i="2"/>
  <c r="W522" i="2"/>
  <c r="V522" i="2"/>
  <c r="U522" i="2"/>
  <c r="Z521" i="2"/>
  <c r="Y521" i="2"/>
  <c r="X521" i="2"/>
  <c r="W521" i="2"/>
  <c r="V521" i="2"/>
  <c r="U521" i="2"/>
  <c r="Z520" i="2"/>
  <c r="Y520" i="2"/>
  <c r="X520" i="2"/>
  <c r="W520" i="2"/>
  <c r="V520" i="2"/>
  <c r="U520" i="2"/>
  <c r="Z519" i="2"/>
  <c r="Y519" i="2"/>
  <c r="X519" i="2"/>
  <c r="W519" i="2"/>
  <c r="V519" i="2"/>
  <c r="U519" i="2"/>
  <c r="Z518" i="2"/>
  <c r="Y518" i="2"/>
  <c r="X518" i="2"/>
  <c r="W518" i="2"/>
  <c r="V518" i="2"/>
  <c r="U518" i="2"/>
  <c r="Z517" i="2"/>
  <c r="Y517" i="2"/>
  <c r="X517" i="2"/>
  <c r="W517" i="2"/>
  <c r="V517" i="2"/>
  <c r="U517" i="2"/>
  <c r="Z516" i="2"/>
  <c r="Y516" i="2"/>
  <c r="X516" i="2"/>
  <c r="W516" i="2"/>
  <c r="V516" i="2"/>
  <c r="U516" i="2"/>
  <c r="Z515" i="2"/>
  <c r="Y515" i="2"/>
  <c r="X515" i="2"/>
  <c r="W515" i="2"/>
  <c r="V515" i="2"/>
  <c r="U515" i="2"/>
  <c r="Z514" i="2"/>
  <c r="Y514" i="2"/>
  <c r="X514" i="2"/>
  <c r="W514" i="2"/>
  <c r="V514" i="2"/>
  <c r="U514" i="2"/>
  <c r="Z513" i="2"/>
  <c r="Y513" i="2"/>
  <c r="X513" i="2"/>
  <c r="W513" i="2"/>
  <c r="V513" i="2"/>
  <c r="U513" i="2"/>
  <c r="Z512" i="2"/>
  <c r="Y512" i="2"/>
  <c r="X512" i="2"/>
  <c r="W512" i="2"/>
  <c r="V512" i="2"/>
  <c r="U512" i="2"/>
  <c r="Z511" i="2"/>
  <c r="Y511" i="2"/>
  <c r="X511" i="2"/>
  <c r="W511" i="2"/>
  <c r="V511" i="2"/>
  <c r="U511" i="2"/>
  <c r="Z510" i="2"/>
  <c r="Y510" i="2"/>
  <c r="X510" i="2"/>
  <c r="W510" i="2"/>
  <c r="V510" i="2"/>
  <c r="U510" i="2"/>
  <c r="Z509" i="2"/>
  <c r="Y509" i="2"/>
  <c r="X509" i="2"/>
  <c r="W509" i="2"/>
  <c r="V509" i="2"/>
  <c r="U509" i="2"/>
  <c r="Z508" i="2"/>
  <c r="Y508" i="2"/>
  <c r="X508" i="2"/>
  <c r="W508" i="2"/>
  <c r="V508" i="2"/>
  <c r="U508" i="2"/>
  <c r="Z507" i="2"/>
  <c r="Y507" i="2"/>
  <c r="X507" i="2"/>
  <c r="W507" i="2"/>
  <c r="V507" i="2"/>
  <c r="U507" i="2"/>
  <c r="Z506" i="2"/>
  <c r="Y506" i="2"/>
  <c r="X506" i="2"/>
  <c r="W506" i="2"/>
  <c r="V506" i="2"/>
  <c r="U506" i="2"/>
  <c r="Z505" i="2"/>
  <c r="Y505" i="2"/>
  <c r="X505" i="2"/>
  <c r="W505" i="2"/>
  <c r="V505" i="2"/>
  <c r="U505" i="2"/>
  <c r="Z504" i="2"/>
  <c r="Y504" i="2"/>
  <c r="X504" i="2"/>
  <c r="W504" i="2"/>
  <c r="V504" i="2"/>
  <c r="U504" i="2"/>
  <c r="Z503" i="2"/>
  <c r="Y503" i="2"/>
  <c r="X503" i="2"/>
  <c r="W503" i="2"/>
  <c r="V503" i="2"/>
  <c r="U503" i="2"/>
  <c r="Z502" i="2"/>
  <c r="Y502" i="2"/>
  <c r="X502" i="2"/>
  <c r="W502" i="2"/>
  <c r="V502" i="2"/>
  <c r="U502" i="2"/>
  <c r="Z501" i="2"/>
  <c r="Y501" i="2"/>
  <c r="X501" i="2"/>
  <c r="W501" i="2"/>
  <c r="V501" i="2"/>
  <c r="U501" i="2"/>
  <c r="Z500" i="2"/>
  <c r="Y500" i="2"/>
  <c r="X500" i="2"/>
  <c r="W500" i="2"/>
  <c r="V500" i="2"/>
  <c r="U500" i="2"/>
  <c r="Z499" i="2"/>
  <c r="Y499" i="2"/>
  <c r="X499" i="2"/>
  <c r="W499" i="2"/>
  <c r="V499" i="2"/>
  <c r="U499" i="2"/>
  <c r="Z498" i="2"/>
  <c r="Y498" i="2"/>
  <c r="X498" i="2"/>
  <c r="W498" i="2"/>
  <c r="V498" i="2"/>
  <c r="U498" i="2"/>
  <c r="Z497" i="2"/>
  <c r="Y497" i="2"/>
  <c r="X497" i="2"/>
  <c r="W497" i="2"/>
  <c r="V497" i="2"/>
  <c r="U497" i="2"/>
  <c r="Z496" i="2"/>
  <c r="Y496" i="2"/>
  <c r="X496" i="2"/>
  <c r="W496" i="2"/>
  <c r="V496" i="2"/>
  <c r="U496" i="2"/>
  <c r="Z495" i="2"/>
  <c r="Y495" i="2"/>
  <c r="X495" i="2"/>
  <c r="W495" i="2"/>
  <c r="V495" i="2"/>
  <c r="U495" i="2"/>
  <c r="Z494" i="2"/>
  <c r="Y494" i="2"/>
  <c r="X494" i="2"/>
  <c r="W494" i="2"/>
  <c r="V494" i="2"/>
  <c r="U494" i="2"/>
  <c r="Z493" i="2"/>
  <c r="Y493" i="2"/>
  <c r="X493" i="2"/>
  <c r="W493" i="2"/>
  <c r="V493" i="2"/>
  <c r="U493" i="2"/>
  <c r="Z492" i="2"/>
  <c r="Y492" i="2"/>
  <c r="X492" i="2"/>
  <c r="W492" i="2"/>
  <c r="V492" i="2"/>
  <c r="U492" i="2"/>
  <c r="Z491" i="2"/>
  <c r="Y491" i="2"/>
  <c r="X491" i="2"/>
  <c r="W491" i="2"/>
  <c r="V491" i="2"/>
  <c r="U491" i="2"/>
  <c r="Z490" i="2"/>
  <c r="Y490" i="2"/>
  <c r="X490" i="2"/>
  <c r="W490" i="2"/>
  <c r="V490" i="2"/>
  <c r="U490" i="2"/>
  <c r="Z489" i="2"/>
  <c r="Y489" i="2"/>
  <c r="X489" i="2"/>
  <c r="W489" i="2"/>
  <c r="V489" i="2"/>
  <c r="U489" i="2"/>
  <c r="Z488" i="2"/>
  <c r="Y488" i="2"/>
  <c r="X488" i="2"/>
  <c r="W488" i="2"/>
  <c r="V488" i="2"/>
  <c r="U488" i="2"/>
  <c r="Z487" i="2"/>
  <c r="Y487" i="2"/>
  <c r="X487" i="2"/>
  <c r="W487" i="2"/>
  <c r="V487" i="2"/>
  <c r="U487" i="2"/>
  <c r="Z486" i="2"/>
  <c r="Y486" i="2"/>
  <c r="X486" i="2"/>
  <c r="W486" i="2"/>
  <c r="V486" i="2"/>
  <c r="U486" i="2"/>
  <c r="Z485" i="2"/>
  <c r="Y485" i="2"/>
  <c r="X485" i="2"/>
  <c r="W485" i="2"/>
  <c r="V485" i="2"/>
  <c r="U485" i="2"/>
  <c r="Z484" i="2"/>
  <c r="Y484" i="2"/>
  <c r="X484" i="2"/>
  <c r="W484" i="2"/>
  <c r="V484" i="2"/>
  <c r="U484" i="2"/>
  <c r="Z483" i="2"/>
  <c r="Y483" i="2"/>
  <c r="X483" i="2"/>
  <c r="W483" i="2"/>
  <c r="V483" i="2"/>
  <c r="U483" i="2"/>
  <c r="Z482" i="2"/>
  <c r="Y482" i="2"/>
  <c r="X482" i="2"/>
  <c r="W482" i="2"/>
  <c r="V482" i="2"/>
  <c r="U482" i="2"/>
  <c r="Z481" i="2"/>
  <c r="Y481" i="2"/>
  <c r="X481" i="2"/>
  <c r="W481" i="2"/>
  <c r="V481" i="2"/>
  <c r="U481" i="2"/>
  <c r="Z480" i="2"/>
  <c r="Y480" i="2"/>
  <c r="X480" i="2"/>
  <c r="W480" i="2"/>
  <c r="V480" i="2"/>
  <c r="U480" i="2"/>
  <c r="Z479" i="2"/>
  <c r="Y479" i="2"/>
  <c r="X479" i="2"/>
  <c r="W479" i="2"/>
  <c r="V479" i="2"/>
  <c r="U479" i="2"/>
  <c r="Z478" i="2"/>
  <c r="Y478" i="2"/>
  <c r="X478" i="2"/>
  <c r="W478" i="2"/>
  <c r="V478" i="2"/>
  <c r="U478" i="2"/>
  <c r="Z477" i="2"/>
  <c r="Y477" i="2"/>
  <c r="X477" i="2"/>
  <c r="W477" i="2"/>
  <c r="V477" i="2"/>
  <c r="U477" i="2"/>
  <c r="Z476" i="2"/>
  <c r="Y476" i="2"/>
  <c r="X476" i="2"/>
  <c r="W476" i="2"/>
  <c r="V476" i="2"/>
  <c r="U476" i="2"/>
  <c r="Z475" i="2"/>
  <c r="Y475" i="2"/>
  <c r="X475" i="2"/>
  <c r="W475" i="2"/>
  <c r="V475" i="2"/>
  <c r="U475" i="2"/>
  <c r="Z474" i="2"/>
  <c r="Y474" i="2"/>
  <c r="X474" i="2"/>
  <c r="W474" i="2"/>
  <c r="V474" i="2"/>
  <c r="U474" i="2"/>
  <c r="Z473" i="2"/>
  <c r="Y473" i="2"/>
  <c r="X473" i="2"/>
  <c r="W473" i="2"/>
  <c r="V473" i="2"/>
  <c r="U473" i="2"/>
  <c r="Z472" i="2"/>
  <c r="Y472" i="2"/>
  <c r="X472" i="2"/>
  <c r="W472" i="2"/>
  <c r="V472" i="2"/>
  <c r="U472" i="2"/>
  <c r="Z471" i="2"/>
  <c r="Y471" i="2"/>
  <c r="X471" i="2"/>
  <c r="W471" i="2"/>
  <c r="V471" i="2"/>
  <c r="U471" i="2"/>
  <c r="Z470" i="2"/>
  <c r="Y470" i="2"/>
  <c r="X470" i="2"/>
  <c r="W470" i="2"/>
  <c r="V470" i="2"/>
  <c r="U470" i="2"/>
  <c r="Z469" i="2"/>
  <c r="Y469" i="2"/>
  <c r="X469" i="2"/>
  <c r="W469" i="2"/>
  <c r="V469" i="2"/>
  <c r="U469" i="2"/>
  <c r="Z468" i="2"/>
  <c r="Y468" i="2"/>
  <c r="X468" i="2"/>
  <c r="W468" i="2"/>
  <c r="V468" i="2"/>
  <c r="U468" i="2"/>
  <c r="Z467" i="2"/>
  <c r="Y467" i="2"/>
  <c r="X467" i="2"/>
  <c r="W467" i="2"/>
  <c r="V467" i="2"/>
  <c r="U467" i="2"/>
  <c r="Z466" i="2"/>
  <c r="Y466" i="2"/>
  <c r="X466" i="2"/>
  <c r="W466" i="2"/>
  <c r="V466" i="2"/>
  <c r="U466" i="2"/>
  <c r="Z465" i="2"/>
  <c r="Y465" i="2"/>
  <c r="X465" i="2"/>
  <c r="W465" i="2"/>
  <c r="V465" i="2"/>
  <c r="U465" i="2"/>
  <c r="Z464" i="2"/>
  <c r="Y464" i="2"/>
  <c r="X464" i="2"/>
  <c r="W464" i="2"/>
  <c r="V464" i="2"/>
  <c r="U464" i="2"/>
  <c r="Z463" i="2"/>
  <c r="Y463" i="2"/>
  <c r="X463" i="2"/>
  <c r="W463" i="2"/>
  <c r="V463" i="2"/>
  <c r="U463" i="2"/>
  <c r="Z462" i="2"/>
  <c r="Y462" i="2"/>
  <c r="X462" i="2"/>
  <c r="W462" i="2"/>
  <c r="V462" i="2"/>
  <c r="U462" i="2"/>
  <c r="Z461" i="2"/>
  <c r="Y461" i="2"/>
  <c r="X461" i="2"/>
  <c r="W461" i="2"/>
  <c r="V461" i="2"/>
  <c r="U461" i="2"/>
  <c r="Z460" i="2"/>
  <c r="Y460" i="2"/>
  <c r="X460" i="2"/>
  <c r="W460" i="2"/>
  <c r="V460" i="2"/>
  <c r="U460" i="2"/>
  <c r="Z459" i="2"/>
  <c r="Y459" i="2"/>
  <c r="X459" i="2"/>
  <c r="W459" i="2"/>
  <c r="V459" i="2"/>
  <c r="U459" i="2"/>
  <c r="Z458" i="2"/>
  <c r="Y458" i="2"/>
  <c r="X458" i="2"/>
  <c r="W458" i="2"/>
  <c r="V458" i="2"/>
  <c r="U458" i="2"/>
  <c r="Z457" i="2"/>
  <c r="Y457" i="2"/>
  <c r="X457" i="2"/>
  <c r="W457" i="2"/>
  <c r="V457" i="2"/>
  <c r="U457" i="2"/>
  <c r="Z456" i="2"/>
  <c r="Y456" i="2"/>
  <c r="X456" i="2"/>
  <c r="W456" i="2"/>
  <c r="V456" i="2"/>
  <c r="U456" i="2"/>
  <c r="Z455" i="2"/>
  <c r="Y455" i="2"/>
  <c r="X455" i="2"/>
  <c r="W455" i="2"/>
  <c r="V455" i="2"/>
  <c r="U455" i="2"/>
  <c r="Z454" i="2"/>
  <c r="Y454" i="2"/>
  <c r="X454" i="2"/>
  <c r="W454" i="2"/>
  <c r="V454" i="2"/>
  <c r="U454" i="2"/>
  <c r="Z453" i="2"/>
  <c r="Y453" i="2"/>
  <c r="X453" i="2"/>
  <c r="W453" i="2"/>
  <c r="V453" i="2"/>
  <c r="U453" i="2"/>
  <c r="Z452" i="2"/>
  <c r="Y452" i="2"/>
  <c r="X452" i="2"/>
  <c r="W452" i="2"/>
  <c r="V452" i="2"/>
  <c r="U452" i="2"/>
  <c r="Z451" i="2"/>
  <c r="Y451" i="2"/>
  <c r="X451" i="2"/>
  <c r="W451" i="2"/>
  <c r="V451" i="2"/>
  <c r="U451" i="2"/>
  <c r="Z450" i="2"/>
  <c r="Y450" i="2"/>
  <c r="X450" i="2"/>
  <c r="W450" i="2"/>
  <c r="V450" i="2"/>
  <c r="U450" i="2"/>
  <c r="Z449" i="2"/>
  <c r="Y449" i="2"/>
  <c r="X449" i="2"/>
  <c r="W449" i="2"/>
  <c r="V449" i="2"/>
  <c r="U449" i="2"/>
  <c r="Z448" i="2"/>
  <c r="Y448" i="2"/>
  <c r="X448" i="2"/>
  <c r="W448" i="2"/>
  <c r="V448" i="2"/>
  <c r="U448" i="2"/>
  <c r="Z447" i="2"/>
  <c r="Y447" i="2"/>
  <c r="X447" i="2"/>
  <c r="W447" i="2"/>
  <c r="V447" i="2"/>
  <c r="U447" i="2"/>
  <c r="Z446" i="2"/>
  <c r="Y446" i="2"/>
  <c r="X446" i="2"/>
  <c r="W446" i="2"/>
  <c r="V446" i="2"/>
  <c r="U446" i="2"/>
  <c r="Z445" i="2"/>
  <c r="Y445" i="2"/>
  <c r="X445" i="2"/>
  <c r="W445" i="2"/>
  <c r="V445" i="2"/>
  <c r="U445" i="2"/>
  <c r="Z444" i="2"/>
  <c r="Y444" i="2"/>
  <c r="X444" i="2"/>
  <c r="W444" i="2"/>
  <c r="V444" i="2"/>
  <c r="U444" i="2"/>
  <c r="Z443" i="2"/>
  <c r="Y443" i="2"/>
  <c r="X443" i="2"/>
  <c r="W443" i="2"/>
  <c r="V443" i="2"/>
  <c r="U443" i="2"/>
  <c r="Z442" i="2"/>
  <c r="Y442" i="2"/>
  <c r="X442" i="2"/>
  <c r="W442" i="2"/>
  <c r="V442" i="2"/>
  <c r="U442" i="2"/>
  <c r="Z441" i="2"/>
  <c r="Y441" i="2"/>
  <c r="X441" i="2"/>
  <c r="W441" i="2"/>
  <c r="V441" i="2"/>
  <c r="U441" i="2"/>
  <c r="Z440" i="2"/>
  <c r="Y440" i="2"/>
  <c r="X440" i="2"/>
  <c r="W440" i="2"/>
  <c r="V440" i="2"/>
  <c r="U440" i="2"/>
  <c r="Z439" i="2"/>
  <c r="Y439" i="2"/>
  <c r="X439" i="2"/>
  <c r="W439" i="2"/>
  <c r="V439" i="2"/>
  <c r="U439" i="2"/>
  <c r="Z438" i="2"/>
  <c r="Y438" i="2"/>
  <c r="X438" i="2"/>
  <c r="W438" i="2"/>
  <c r="V438" i="2"/>
  <c r="U438" i="2"/>
  <c r="Z437" i="2"/>
  <c r="Y437" i="2"/>
  <c r="X437" i="2"/>
  <c r="W437" i="2"/>
  <c r="V437" i="2"/>
  <c r="U437" i="2"/>
  <c r="Z436" i="2"/>
  <c r="Y436" i="2"/>
  <c r="X436" i="2"/>
  <c r="W436" i="2"/>
  <c r="V436" i="2"/>
  <c r="U436" i="2"/>
  <c r="Z435" i="2"/>
  <c r="Y435" i="2"/>
  <c r="X435" i="2"/>
  <c r="W435" i="2"/>
  <c r="V435" i="2"/>
  <c r="U435" i="2"/>
  <c r="Z434" i="2"/>
  <c r="Y434" i="2"/>
  <c r="X434" i="2"/>
  <c r="W434" i="2"/>
  <c r="V434" i="2"/>
  <c r="U434" i="2"/>
  <c r="Z433" i="2"/>
  <c r="Y433" i="2"/>
  <c r="X433" i="2"/>
  <c r="W433" i="2"/>
  <c r="V433" i="2"/>
  <c r="U433" i="2"/>
  <c r="Z432" i="2"/>
  <c r="Y432" i="2"/>
  <c r="X432" i="2"/>
  <c r="W432" i="2"/>
  <c r="V432" i="2"/>
  <c r="U432" i="2"/>
  <c r="Z431" i="2"/>
  <c r="Y431" i="2"/>
  <c r="X431" i="2"/>
  <c r="W431" i="2"/>
  <c r="V431" i="2"/>
  <c r="U431" i="2"/>
  <c r="Z430" i="2"/>
  <c r="Y430" i="2"/>
  <c r="X430" i="2"/>
  <c r="W430" i="2"/>
  <c r="V430" i="2"/>
  <c r="U430" i="2"/>
  <c r="Z429" i="2"/>
  <c r="Y429" i="2"/>
  <c r="X429" i="2"/>
  <c r="W429" i="2"/>
  <c r="V429" i="2"/>
  <c r="U429" i="2"/>
  <c r="Z428" i="2"/>
  <c r="Y428" i="2"/>
  <c r="X428" i="2"/>
  <c r="W428" i="2"/>
  <c r="V428" i="2"/>
  <c r="U428" i="2"/>
  <c r="Z427" i="2"/>
  <c r="Y427" i="2"/>
  <c r="X427" i="2"/>
  <c r="W427" i="2"/>
  <c r="V427" i="2"/>
  <c r="U427" i="2"/>
  <c r="Z426" i="2"/>
  <c r="Y426" i="2"/>
  <c r="X426" i="2"/>
  <c r="W426" i="2"/>
  <c r="V426" i="2"/>
  <c r="U426" i="2"/>
  <c r="Z425" i="2"/>
  <c r="Y425" i="2"/>
  <c r="X425" i="2"/>
  <c r="W425" i="2"/>
  <c r="V425" i="2"/>
  <c r="U425" i="2"/>
  <c r="Z424" i="2"/>
  <c r="Y424" i="2"/>
  <c r="X424" i="2"/>
  <c r="W424" i="2"/>
  <c r="V424" i="2"/>
  <c r="U424" i="2"/>
  <c r="Z423" i="2"/>
  <c r="Y423" i="2"/>
  <c r="X423" i="2"/>
  <c r="W423" i="2"/>
  <c r="V423" i="2"/>
  <c r="U423" i="2"/>
  <c r="Z422" i="2"/>
  <c r="Y422" i="2"/>
  <c r="X422" i="2"/>
  <c r="W422" i="2"/>
  <c r="V422" i="2"/>
  <c r="U422" i="2"/>
  <c r="Z421" i="2"/>
  <c r="Y421" i="2"/>
  <c r="X421" i="2"/>
  <c r="W421" i="2"/>
  <c r="V421" i="2"/>
  <c r="U421" i="2"/>
  <c r="Z420" i="2"/>
  <c r="Y420" i="2"/>
  <c r="X420" i="2"/>
  <c r="W420" i="2"/>
  <c r="V420" i="2"/>
  <c r="U420" i="2"/>
  <c r="Z419" i="2"/>
  <c r="Y419" i="2"/>
  <c r="X419" i="2"/>
  <c r="W419" i="2"/>
  <c r="V419" i="2"/>
  <c r="U419" i="2"/>
  <c r="Z418" i="2"/>
  <c r="Y418" i="2"/>
  <c r="X418" i="2"/>
  <c r="W418" i="2"/>
  <c r="V418" i="2"/>
  <c r="U418" i="2"/>
  <c r="Z417" i="2"/>
  <c r="Y417" i="2"/>
  <c r="X417" i="2"/>
  <c r="W417" i="2"/>
  <c r="V417" i="2"/>
  <c r="U417" i="2"/>
  <c r="Z416" i="2"/>
  <c r="Y416" i="2"/>
  <c r="X416" i="2"/>
  <c r="W416" i="2"/>
  <c r="V416" i="2"/>
  <c r="U416" i="2"/>
  <c r="Z415" i="2"/>
  <c r="Y415" i="2"/>
  <c r="X415" i="2"/>
  <c r="W415" i="2"/>
  <c r="V415" i="2"/>
  <c r="U415" i="2"/>
  <c r="Z414" i="2"/>
  <c r="Y414" i="2"/>
  <c r="X414" i="2"/>
  <c r="W414" i="2"/>
  <c r="V414" i="2"/>
  <c r="U414" i="2"/>
  <c r="Z413" i="2"/>
  <c r="Y413" i="2"/>
  <c r="X413" i="2"/>
  <c r="W413" i="2"/>
  <c r="V413" i="2"/>
  <c r="U413" i="2"/>
  <c r="Z412" i="2"/>
  <c r="Y412" i="2"/>
  <c r="X412" i="2"/>
  <c r="W412" i="2"/>
  <c r="V412" i="2"/>
  <c r="U412" i="2"/>
  <c r="Z411" i="2"/>
  <c r="Y411" i="2"/>
  <c r="X411" i="2"/>
  <c r="W411" i="2"/>
  <c r="V411" i="2"/>
  <c r="U411" i="2"/>
  <c r="Z410" i="2"/>
  <c r="Y410" i="2"/>
  <c r="X410" i="2"/>
  <c r="W410" i="2"/>
  <c r="V410" i="2"/>
  <c r="U410" i="2"/>
  <c r="Z409" i="2"/>
  <c r="Y409" i="2"/>
  <c r="X409" i="2"/>
  <c r="W409" i="2"/>
  <c r="V409" i="2"/>
  <c r="U409" i="2"/>
  <c r="Z408" i="2"/>
  <c r="Y408" i="2"/>
  <c r="X408" i="2"/>
  <c r="W408" i="2"/>
  <c r="V408" i="2"/>
  <c r="U408" i="2"/>
  <c r="Z407" i="2"/>
  <c r="Y407" i="2"/>
  <c r="X407" i="2"/>
  <c r="W407" i="2"/>
  <c r="V407" i="2"/>
  <c r="U407" i="2"/>
  <c r="Z406" i="2"/>
  <c r="Y406" i="2"/>
  <c r="X406" i="2"/>
  <c r="W406" i="2"/>
  <c r="V406" i="2"/>
  <c r="U406" i="2"/>
  <c r="Z405" i="2"/>
  <c r="Y405" i="2"/>
  <c r="X405" i="2"/>
  <c r="W405" i="2"/>
  <c r="V405" i="2"/>
  <c r="U405" i="2"/>
  <c r="Z404" i="2"/>
  <c r="Y404" i="2"/>
  <c r="X404" i="2"/>
  <c r="W404" i="2"/>
  <c r="V404" i="2"/>
  <c r="U404" i="2"/>
  <c r="Z403" i="2"/>
  <c r="Y403" i="2"/>
  <c r="X403" i="2"/>
  <c r="W403" i="2"/>
  <c r="V403" i="2"/>
  <c r="U403" i="2"/>
  <c r="Z402" i="2"/>
  <c r="Y402" i="2"/>
  <c r="X402" i="2"/>
  <c r="W402" i="2"/>
  <c r="V402" i="2"/>
  <c r="U402" i="2"/>
  <c r="Z401" i="2"/>
  <c r="Y401" i="2"/>
  <c r="X401" i="2"/>
  <c r="W401" i="2"/>
  <c r="V401" i="2"/>
  <c r="U401" i="2"/>
  <c r="Z400" i="2"/>
  <c r="Y400" i="2"/>
  <c r="X400" i="2"/>
  <c r="W400" i="2"/>
  <c r="V400" i="2"/>
  <c r="U400" i="2"/>
  <c r="Z399" i="2"/>
  <c r="Y399" i="2"/>
  <c r="X399" i="2"/>
  <c r="W399" i="2"/>
  <c r="V399" i="2"/>
  <c r="U399" i="2"/>
  <c r="Z398" i="2"/>
  <c r="Y398" i="2"/>
  <c r="X398" i="2"/>
  <c r="W398" i="2"/>
  <c r="V398" i="2"/>
  <c r="U398" i="2"/>
  <c r="Z397" i="2"/>
  <c r="Y397" i="2"/>
  <c r="X397" i="2"/>
  <c r="W397" i="2"/>
  <c r="V397" i="2"/>
  <c r="U397" i="2"/>
  <c r="Z396" i="2"/>
  <c r="Y396" i="2"/>
  <c r="X396" i="2"/>
  <c r="W396" i="2"/>
  <c r="V396" i="2"/>
  <c r="U396" i="2"/>
  <c r="Z395" i="2"/>
  <c r="Y395" i="2"/>
  <c r="X395" i="2"/>
  <c r="W395" i="2"/>
  <c r="V395" i="2"/>
  <c r="U395" i="2"/>
  <c r="Z394" i="2"/>
  <c r="Y394" i="2"/>
  <c r="X394" i="2"/>
  <c r="W394" i="2"/>
  <c r="V394" i="2"/>
  <c r="U394" i="2"/>
  <c r="Z393" i="2"/>
  <c r="Y393" i="2"/>
  <c r="X393" i="2"/>
  <c r="W393" i="2"/>
  <c r="V393" i="2"/>
  <c r="U393" i="2"/>
  <c r="Z392" i="2"/>
  <c r="Y392" i="2"/>
  <c r="X392" i="2"/>
  <c r="W392" i="2"/>
  <c r="V392" i="2"/>
  <c r="U392" i="2"/>
  <c r="Z391" i="2"/>
  <c r="Y391" i="2"/>
  <c r="X391" i="2"/>
  <c r="W391" i="2"/>
  <c r="V391" i="2"/>
  <c r="U391" i="2"/>
  <c r="Z390" i="2"/>
  <c r="Y390" i="2"/>
  <c r="X390" i="2"/>
  <c r="W390" i="2"/>
  <c r="V390" i="2"/>
  <c r="U390" i="2"/>
  <c r="Z389" i="2"/>
  <c r="Y389" i="2"/>
  <c r="X389" i="2"/>
  <c r="W389" i="2"/>
  <c r="V389" i="2"/>
  <c r="U389" i="2"/>
  <c r="Z388" i="2"/>
  <c r="Y388" i="2"/>
  <c r="X388" i="2"/>
  <c r="W388" i="2"/>
  <c r="V388" i="2"/>
  <c r="U388" i="2"/>
  <c r="Z387" i="2"/>
  <c r="Y387" i="2"/>
  <c r="X387" i="2"/>
  <c r="W387" i="2"/>
  <c r="V387" i="2"/>
  <c r="U387" i="2"/>
  <c r="Z386" i="2"/>
  <c r="Y386" i="2"/>
  <c r="X386" i="2"/>
  <c r="W386" i="2"/>
  <c r="V386" i="2"/>
  <c r="U386" i="2"/>
  <c r="Z385" i="2"/>
  <c r="Y385" i="2"/>
  <c r="X385" i="2"/>
  <c r="W385" i="2"/>
  <c r="V385" i="2"/>
  <c r="U385" i="2"/>
  <c r="Z384" i="2"/>
  <c r="Y384" i="2"/>
  <c r="X384" i="2"/>
  <c r="W384" i="2"/>
  <c r="V384" i="2"/>
  <c r="U384" i="2"/>
  <c r="Z383" i="2"/>
  <c r="Y383" i="2"/>
  <c r="X383" i="2"/>
  <c r="W383" i="2"/>
  <c r="V383" i="2"/>
  <c r="U383" i="2"/>
  <c r="Z382" i="2"/>
  <c r="Y382" i="2"/>
  <c r="X382" i="2"/>
  <c r="W382" i="2"/>
  <c r="V382" i="2"/>
  <c r="U382" i="2"/>
  <c r="Z381" i="2"/>
  <c r="Y381" i="2"/>
  <c r="X381" i="2"/>
  <c r="W381" i="2"/>
  <c r="V381" i="2"/>
  <c r="U381" i="2"/>
  <c r="Z380" i="2"/>
  <c r="Y380" i="2"/>
  <c r="X380" i="2"/>
  <c r="W380" i="2"/>
  <c r="V380" i="2"/>
  <c r="U380" i="2"/>
  <c r="Z379" i="2"/>
  <c r="Y379" i="2"/>
  <c r="X379" i="2"/>
  <c r="W379" i="2"/>
  <c r="V379" i="2"/>
  <c r="U379" i="2"/>
  <c r="Z378" i="2"/>
  <c r="Y378" i="2"/>
  <c r="X378" i="2"/>
  <c r="W378" i="2"/>
  <c r="V378" i="2"/>
  <c r="U378" i="2"/>
  <c r="Z377" i="2"/>
  <c r="Y377" i="2"/>
  <c r="X377" i="2"/>
  <c r="W377" i="2"/>
  <c r="V377" i="2"/>
  <c r="U377" i="2"/>
  <c r="Z376" i="2"/>
  <c r="Y376" i="2"/>
  <c r="X376" i="2"/>
  <c r="W376" i="2"/>
  <c r="V376" i="2"/>
  <c r="U376" i="2"/>
  <c r="Z375" i="2"/>
  <c r="Y375" i="2"/>
  <c r="X375" i="2"/>
  <c r="W375" i="2"/>
  <c r="V375" i="2"/>
  <c r="U375" i="2"/>
  <c r="Z374" i="2"/>
  <c r="Y374" i="2"/>
  <c r="X374" i="2"/>
  <c r="W374" i="2"/>
  <c r="V374" i="2"/>
  <c r="U374" i="2"/>
  <c r="Z373" i="2"/>
  <c r="Y373" i="2"/>
  <c r="X373" i="2"/>
  <c r="W373" i="2"/>
  <c r="V373" i="2"/>
  <c r="U373" i="2"/>
  <c r="Z372" i="2"/>
  <c r="Y372" i="2"/>
  <c r="X372" i="2"/>
  <c r="W372" i="2"/>
  <c r="V372" i="2"/>
  <c r="U372" i="2"/>
  <c r="Z371" i="2"/>
  <c r="Y371" i="2"/>
  <c r="X371" i="2"/>
  <c r="W371" i="2"/>
  <c r="V371" i="2"/>
  <c r="U371" i="2"/>
  <c r="Z370" i="2"/>
  <c r="Y370" i="2"/>
  <c r="X370" i="2"/>
  <c r="W370" i="2"/>
  <c r="V370" i="2"/>
  <c r="U370" i="2"/>
  <c r="Z369" i="2"/>
  <c r="Y369" i="2"/>
  <c r="X369" i="2"/>
  <c r="W369" i="2"/>
  <c r="V369" i="2"/>
  <c r="U369" i="2"/>
  <c r="Z368" i="2"/>
  <c r="Y368" i="2"/>
  <c r="X368" i="2"/>
  <c r="W368" i="2"/>
  <c r="V368" i="2"/>
  <c r="U368" i="2"/>
  <c r="Z367" i="2"/>
  <c r="Y367" i="2"/>
  <c r="X367" i="2"/>
  <c r="W367" i="2"/>
  <c r="V367" i="2"/>
  <c r="U367" i="2"/>
  <c r="Z366" i="2"/>
  <c r="Y366" i="2"/>
  <c r="X366" i="2"/>
  <c r="W366" i="2"/>
  <c r="V366" i="2"/>
  <c r="U366" i="2"/>
  <c r="Z365" i="2"/>
  <c r="Y365" i="2"/>
  <c r="X365" i="2"/>
  <c r="W365" i="2"/>
  <c r="V365" i="2"/>
  <c r="U365" i="2"/>
  <c r="Z364" i="2"/>
  <c r="Y364" i="2"/>
  <c r="X364" i="2"/>
  <c r="W364" i="2"/>
  <c r="V364" i="2"/>
  <c r="U364" i="2"/>
  <c r="Z363" i="2"/>
  <c r="Y363" i="2"/>
  <c r="X363" i="2"/>
  <c r="W363" i="2"/>
  <c r="V363" i="2"/>
  <c r="U363" i="2"/>
  <c r="Z362" i="2"/>
  <c r="Y362" i="2"/>
  <c r="X362" i="2"/>
  <c r="W362" i="2"/>
  <c r="V362" i="2"/>
  <c r="U362" i="2"/>
  <c r="Z361" i="2"/>
  <c r="Y361" i="2"/>
  <c r="X361" i="2"/>
  <c r="W361" i="2"/>
  <c r="V361" i="2"/>
  <c r="U361" i="2"/>
  <c r="Z360" i="2"/>
  <c r="Y360" i="2"/>
  <c r="X360" i="2"/>
  <c r="W360" i="2"/>
  <c r="V360" i="2"/>
  <c r="U360" i="2"/>
  <c r="Z359" i="2"/>
  <c r="Y359" i="2"/>
  <c r="X359" i="2"/>
  <c r="W359" i="2"/>
  <c r="V359" i="2"/>
  <c r="U359" i="2"/>
  <c r="Z358" i="2"/>
  <c r="Y358" i="2"/>
  <c r="X358" i="2"/>
  <c r="W358" i="2"/>
  <c r="V358" i="2"/>
  <c r="U358" i="2"/>
  <c r="Z357" i="2"/>
  <c r="Y357" i="2"/>
  <c r="X357" i="2"/>
  <c r="W357" i="2"/>
  <c r="V357" i="2"/>
  <c r="U357" i="2"/>
  <c r="Z356" i="2"/>
  <c r="Y356" i="2"/>
  <c r="X356" i="2"/>
  <c r="W356" i="2"/>
  <c r="V356" i="2"/>
  <c r="U356" i="2"/>
  <c r="Z355" i="2"/>
  <c r="Y355" i="2"/>
  <c r="X355" i="2"/>
  <c r="W355" i="2"/>
  <c r="V355" i="2"/>
  <c r="U355" i="2"/>
  <c r="Z354" i="2"/>
  <c r="Y354" i="2"/>
  <c r="X354" i="2"/>
  <c r="W354" i="2"/>
  <c r="V354" i="2"/>
  <c r="U354" i="2"/>
  <c r="Z353" i="2"/>
  <c r="Y353" i="2"/>
  <c r="X353" i="2"/>
  <c r="W353" i="2"/>
  <c r="V353" i="2"/>
  <c r="U353" i="2"/>
  <c r="Z352" i="2"/>
  <c r="Y352" i="2"/>
  <c r="X352" i="2"/>
  <c r="W352" i="2"/>
  <c r="V352" i="2"/>
  <c r="U352" i="2"/>
  <c r="Z351" i="2"/>
  <c r="Y351" i="2"/>
  <c r="X351" i="2"/>
  <c r="W351" i="2"/>
  <c r="V351" i="2"/>
  <c r="U351" i="2"/>
  <c r="Z350" i="2"/>
  <c r="Y350" i="2"/>
  <c r="X350" i="2"/>
  <c r="W350" i="2"/>
  <c r="V350" i="2"/>
  <c r="U350" i="2"/>
  <c r="Z349" i="2"/>
  <c r="Y349" i="2"/>
  <c r="X349" i="2"/>
  <c r="W349" i="2"/>
  <c r="V349" i="2"/>
  <c r="U349" i="2"/>
  <c r="Z348" i="2"/>
  <c r="Y348" i="2"/>
  <c r="X348" i="2"/>
  <c r="W348" i="2"/>
  <c r="V348" i="2"/>
  <c r="U348" i="2"/>
  <c r="Z347" i="2"/>
  <c r="Y347" i="2"/>
  <c r="X347" i="2"/>
  <c r="W347" i="2"/>
  <c r="V347" i="2"/>
  <c r="U347" i="2"/>
  <c r="Z346" i="2"/>
  <c r="Y346" i="2"/>
  <c r="X346" i="2"/>
  <c r="W346" i="2"/>
  <c r="V346" i="2"/>
  <c r="U346" i="2"/>
  <c r="Z345" i="2"/>
  <c r="Y345" i="2"/>
  <c r="X345" i="2"/>
  <c r="W345" i="2"/>
  <c r="V345" i="2"/>
  <c r="U345" i="2"/>
  <c r="Z344" i="2"/>
  <c r="Y344" i="2"/>
  <c r="X344" i="2"/>
  <c r="W344" i="2"/>
  <c r="V344" i="2"/>
  <c r="U344" i="2"/>
  <c r="Z343" i="2"/>
  <c r="Y343" i="2"/>
  <c r="X343" i="2"/>
  <c r="W343" i="2"/>
  <c r="V343" i="2"/>
  <c r="U343" i="2"/>
  <c r="Z342" i="2"/>
  <c r="Y342" i="2"/>
  <c r="X342" i="2"/>
  <c r="W342" i="2"/>
  <c r="V342" i="2"/>
  <c r="U342" i="2"/>
  <c r="Z341" i="2"/>
  <c r="Y341" i="2"/>
  <c r="X341" i="2"/>
  <c r="W341" i="2"/>
  <c r="V341" i="2"/>
  <c r="U341" i="2"/>
  <c r="Z340" i="2"/>
  <c r="Y340" i="2"/>
  <c r="X340" i="2"/>
  <c r="W340" i="2"/>
  <c r="V340" i="2"/>
  <c r="U340" i="2"/>
  <c r="Z339" i="2"/>
  <c r="Y339" i="2"/>
  <c r="X339" i="2"/>
  <c r="W339" i="2"/>
  <c r="V339" i="2"/>
  <c r="U339" i="2"/>
  <c r="Z338" i="2"/>
  <c r="Y338" i="2"/>
  <c r="X338" i="2"/>
  <c r="W338" i="2"/>
  <c r="V338" i="2"/>
  <c r="U338" i="2"/>
  <c r="Z337" i="2"/>
  <c r="Y337" i="2"/>
  <c r="X337" i="2"/>
  <c r="W337" i="2"/>
  <c r="V337" i="2"/>
  <c r="U337" i="2"/>
  <c r="Z336" i="2"/>
  <c r="Y336" i="2"/>
  <c r="X336" i="2"/>
  <c r="W336" i="2"/>
  <c r="V336" i="2"/>
  <c r="U336" i="2"/>
  <c r="Z335" i="2"/>
  <c r="Y335" i="2"/>
  <c r="X335" i="2"/>
  <c r="W335" i="2"/>
  <c r="V335" i="2"/>
  <c r="U335" i="2"/>
  <c r="Z334" i="2"/>
  <c r="Y334" i="2"/>
  <c r="X334" i="2"/>
  <c r="W334" i="2"/>
  <c r="V334" i="2"/>
  <c r="U334" i="2"/>
  <c r="Z333" i="2"/>
  <c r="Y333" i="2"/>
  <c r="X333" i="2"/>
  <c r="W333" i="2"/>
  <c r="V333" i="2"/>
  <c r="U333" i="2"/>
  <c r="Z332" i="2"/>
  <c r="Y332" i="2"/>
  <c r="X332" i="2"/>
  <c r="W332" i="2"/>
  <c r="V332" i="2"/>
  <c r="U332" i="2"/>
  <c r="Z331" i="2"/>
  <c r="Y331" i="2"/>
  <c r="X331" i="2"/>
  <c r="W331" i="2"/>
  <c r="V331" i="2"/>
  <c r="U331" i="2"/>
  <c r="Z330" i="2"/>
  <c r="Y330" i="2"/>
  <c r="X330" i="2"/>
  <c r="W330" i="2"/>
  <c r="V330" i="2"/>
  <c r="U330" i="2"/>
  <c r="Z329" i="2"/>
  <c r="Y329" i="2"/>
  <c r="X329" i="2"/>
  <c r="W329" i="2"/>
  <c r="V329" i="2"/>
  <c r="U329" i="2"/>
  <c r="Z328" i="2"/>
  <c r="Y328" i="2"/>
  <c r="X328" i="2"/>
  <c r="W328" i="2"/>
  <c r="V328" i="2"/>
  <c r="U328" i="2"/>
  <c r="Z327" i="2"/>
  <c r="Y327" i="2"/>
  <c r="X327" i="2"/>
  <c r="W327" i="2"/>
  <c r="V327" i="2"/>
  <c r="U327" i="2"/>
  <c r="Z326" i="2"/>
  <c r="Y326" i="2"/>
  <c r="X326" i="2"/>
  <c r="W326" i="2"/>
  <c r="V326" i="2"/>
  <c r="U326" i="2"/>
  <c r="Z325" i="2"/>
  <c r="Y325" i="2"/>
  <c r="X325" i="2"/>
  <c r="W325" i="2"/>
  <c r="V325" i="2"/>
  <c r="U325" i="2"/>
  <c r="Z324" i="2"/>
  <c r="Y324" i="2"/>
  <c r="X324" i="2"/>
  <c r="W324" i="2"/>
  <c r="V324" i="2"/>
  <c r="U324" i="2"/>
  <c r="Z323" i="2"/>
  <c r="Y323" i="2"/>
  <c r="X323" i="2"/>
  <c r="W323" i="2"/>
  <c r="V323" i="2"/>
  <c r="U323" i="2"/>
  <c r="Z322" i="2"/>
  <c r="Y322" i="2"/>
  <c r="X322" i="2"/>
  <c r="W322" i="2"/>
  <c r="V322" i="2"/>
  <c r="U322" i="2"/>
  <c r="Z321" i="2"/>
  <c r="Y321" i="2"/>
  <c r="X321" i="2"/>
  <c r="W321" i="2"/>
  <c r="V321" i="2"/>
  <c r="U321" i="2"/>
  <c r="Z320" i="2"/>
  <c r="Y320" i="2"/>
  <c r="X320" i="2"/>
  <c r="W320" i="2"/>
  <c r="V320" i="2"/>
  <c r="U320" i="2"/>
  <c r="Z319" i="2"/>
  <c r="Y319" i="2"/>
  <c r="X319" i="2"/>
  <c r="W319" i="2"/>
  <c r="V319" i="2"/>
  <c r="U319" i="2"/>
  <c r="Z318" i="2"/>
  <c r="Y318" i="2"/>
  <c r="X318" i="2"/>
  <c r="W318" i="2"/>
  <c r="V318" i="2"/>
  <c r="U318" i="2"/>
  <c r="Z317" i="2"/>
  <c r="Y317" i="2"/>
  <c r="X317" i="2"/>
  <c r="W317" i="2"/>
  <c r="V317" i="2"/>
  <c r="U317" i="2"/>
  <c r="Z316" i="2"/>
  <c r="Y316" i="2"/>
  <c r="X316" i="2"/>
  <c r="W316" i="2"/>
  <c r="V316" i="2"/>
  <c r="U316" i="2"/>
  <c r="Z315" i="2"/>
  <c r="Y315" i="2"/>
  <c r="X315" i="2"/>
  <c r="W315" i="2"/>
  <c r="V315" i="2"/>
  <c r="U315" i="2"/>
  <c r="Z314" i="2"/>
  <c r="Y314" i="2"/>
  <c r="X314" i="2"/>
  <c r="W314" i="2"/>
  <c r="V314" i="2"/>
  <c r="U314" i="2"/>
  <c r="Z313" i="2"/>
  <c r="Y313" i="2"/>
  <c r="X313" i="2"/>
  <c r="W313" i="2"/>
  <c r="V313" i="2"/>
  <c r="U313" i="2"/>
  <c r="Z312" i="2"/>
  <c r="Y312" i="2"/>
  <c r="X312" i="2"/>
  <c r="W312" i="2"/>
  <c r="V312" i="2"/>
  <c r="U312" i="2"/>
  <c r="Z311" i="2"/>
  <c r="Y311" i="2"/>
  <c r="X311" i="2"/>
  <c r="W311" i="2"/>
  <c r="V311" i="2"/>
  <c r="U311" i="2"/>
  <c r="Z310" i="2"/>
  <c r="Y310" i="2"/>
  <c r="X310" i="2"/>
  <c r="W310" i="2"/>
  <c r="V310" i="2"/>
  <c r="U310" i="2"/>
  <c r="Z309" i="2"/>
  <c r="Y309" i="2"/>
  <c r="X309" i="2"/>
  <c r="W309" i="2"/>
  <c r="V309" i="2"/>
  <c r="U309" i="2"/>
  <c r="Z308" i="2"/>
  <c r="Y308" i="2"/>
  <c r="X308" i="2"/>
  <c r="W308" i="2"/>
  <c r="V308" i="2"/>
  <c r="U308" i="2"/>
  <c r="Z307" i="2"/>
  <c r="Y307" i="2"/>
  <c r="X307" i="2"/>
  <c r="W307" i="2"/>
  <c r="V307" i="2"/>
  <c r="U307" i="2"/>
  <c r="Z306" i="2"/>
  <c r="Y306" i="2"/>
  <c r="X306" i="2"/>
  <c r="W306" i="2"/>
  <c r="V306" i="2"/>
  <c r="U306" i="2"/>
  <c r="Z305" i="2"/>
  <c r="Y305" i="2"/>
  <c r="X305" i="2"/>
  <c r="W305" i="2"/>
  <c r="V305" i="2"/>
  <c r="U305" i="2"/>
  <c r="Z304" i="2"/>
  <c r="Y304" i="2"/>
  <c r="X304" i="2"/>
  <c r="W304" i="2"/>
  <c r="V304" i="2"/>
  <c r="U304" i="2"/>
  <c r="Z303" i="2"/>
  <c r="Y303" i="2"/>
  <c r="X303" i="2"/>
  <c r="W303" i="2"/>
  <c r="V303" i="2"/>
  <c r="U303" i="2"/>
  <c r="Z302" i="2"/>
  <c r="Y302" i="2"/>
  <c r="X302" i="2"/>
  <c r="W302" i="2"/>
  <c r="V302" i="2"/>
  <c r="U302" i="2"/>
  <c r="Z301" i="2"/>
  <c r="Y301" i="2"/>
  <c r="X301" i="2"/>
  <c r="W301" i="2"/>
  <c r="V301" i="2"/>
  <c r="U301" i="2"/>
  <c r="Z300" i="2"/>
  <c r="Y300" i="2"/>
  <c r="X300" i="2"/>
  <c r="W300" i="2"/>
  <c r="V300" i="2"/>
  <c r="U300" i="2"/>
  <c r="Z299" i="2"/>
  <c r="Y299" i="2"/>
  <c r="X299" i="2"/>
  <c r="W299" i="2"/>
  <c r="V299" i="2"/>
  <c r="U299" i="2"/>
  <c r="Z298" i="2"/>
  <c r="Y298" i="2"/>
  <c r="X298" i="2"/>
  <c r="W298" i="2"/>
  <c r="V298" i="2"/>
  <c r="U298" i="2"/>
  <c r="Z297" i="2"/>
  <c r="Y297" i="2"/>
  <c r="X297" i="2"/>
  <c r="W297" i="2"/>
  <c r="V297" i="2"/>
  <c r="U297" i="2"/>
  <c r="Z296" i="2"/>
  <c r="Y296" i="2"/>
  <c r="X296" i="2"/>
  <c r="W296" i="2"/>
  <c r="V296" i="2"/>
  <c r="U296" i="2"/>
  <c r="Z295" i="2"/>
  <c r="Y295" i="2"/>
  <c r="X295" i="2"/>
  <c r="W295" i="2"/>
  <c r="V295" i="2"/>
  <c r="U295" i="2"/>
  <c r="Z294" i="2"/>
  <c r="Y294" i="2"/>
  <c r="X294" i="2"/>
  <c r="W294" i="2"/>
  <c r="V294" i="2"/>
  <c r="U294" i="2"/>
  <c r="Z293" i="2"/>
  <c r="Y293" i="2"/>
  <c r="X293" i="2"/>
  <c r="W293" i="2"/>
  <c r="V293" i="2"/>
  <c r="U293" i="2"/>
  <c r="Z292" i="2"/>
  <c r="Y292" i="2"/>
  <c r="X292" i="2"/>
  <c r="W292" i="2"/>
  <c r="V292" i="2"/>
  <c r="U292" i="2"/>
  <c r="Z291" i="2"/>
  <c r="Y291" i="2"/>
  <c r="X291" i="2"/>
  <c r="W291" i="2"/>
  <c r="V291" i="2"/>
  <c r="U291" i="2"/>
  <c r="Z290" i="2"/>
  <c r="Y290" i="2"/>
  <c r="X290" i="2"/>
  <c r="W290" i="2"/>
  <c r="V290" i="2"/>
  <c r="U290" i="2"/>
  <c r="Z289" i="2"/>
  <c r="Y289" i="2"/>
  <c r="X289" i="2"/>
  <c r="W289" i="2"/>
  <c r="V289" i="2"/>
  <c r="U289" i="2"/>
  <c r="Z288" i="2"/>
  <c r="Y288" i="2"/>
  <c r="X288" i="2"/>
  <c r="W288" i="2"/>
  <c r="V288" i="2"/>
  <c r="U288" i="2"/>
  <c r="Z287" i="2"/>
  <c r="Y287" i="2"/>
  <c r="X287" i="2"/>
  <c r="W287" i="2"/>
  <c r="V287" i="2"/>
  <c r="U287" i="2"/>
  <c r="Z286" i="2"/>
  <c r="Y286" i="2"/>
  <c r="X286" i="2"/>
  <c r="W286" i="2"/>
  <c r="V286" i="2"/>
  <c r="U286" i="2"/>
  <c r="Z285" i="2"/>
  <c r="Y285" i="2"/>
  <c r="X285" i="2"/>
  <c r="W285" i="2"/>
  <c r="V285" i="2"/>
  <c r="U285" i="2"/>
  <c r="Z284" i="2"/>
  <c r="Y284" i="2"/>
  <c r="X284" i="2"/>
  <c r="W284" i="2"/>
  <c r="V284" i="2"/>
  <c r="U284" i="2"/>
  <c r="Z283" i="2"/>
  <c r="Y283" i="2"/>
  <c r="X283" i="2"/>
  <c r="W283" i="2"/>
  <c r="V283" i="2"/>
  <c r="U283" i="2"/>
  <c r="Z282" i="2"/>
  <c r="Y282" i="2"/>
  <c r="X282" i="2"/>
  <c r="W282" i="2"/>
  <c r="V282" i="2"/>
  <c r="U282" i="2"/>
  <c r="Z281" i="2"/>
  <c r="Y281" i="2"/>
  <c r="X281" i="2"/>
  <c r="W281" i="2"/>
  <c r="V281" i="2"/>
  <c r="U281" i="2"/>
  <c r="Z280" i="2"/>
  <c r="Y280" i="2"/>
  <c r="X280" i="2"/>
  <c r="W280" i="2"/>
  <c r="V280" i="2"/>
  <c r="U280" i="2"/>
  <c r="Z279" i="2"/>
  <c r="Y279" i="2"/>
  <c r="X279" i="2"/>
  <c r="W279" i="2"/>
  <c r="V279" i="2"/>
  <c r="U279" i="2"/>
  <c r="Z278" i="2"/>
  <c r="Y278" i="2"/>
  <c r="X278" i="2"/>
  <c r="W278" i="2"/>
  <c r="V278" i="2"/>
  <c r="U278" i="2"/>
  <c r="Z277" i="2"/>
  <c r="Y277" i="2"/>
  <c r="X277" i="2"/>
  <c r="W277" i="2"/>
  <c r="V277" i="2"/>
  <c r="U277" i="2"/>
  <c r="Z276" i="2"/>
  <c r="Y276" i="2"/>
  <c r="X276" i="2"/>
  <c r="W276" i="2"/>
  <c r="V276" i="2"/>
  <c r="U276" i="2"/>
  <c r="Z275" i="2"/>
  <c r="Y275" i="2"/>
  <c r="X275" i="2"/>
  <c r="W275" i="2"/>
  <c r="V275" i="2"/>
  <c r="U275" i="2"/>
  <c r="Z274" i="2"/>
  <c r="Y274" i="2"/>
  <c r="X274" i="2"/>
  <c r="W274" i="2"/>
  <c r="V274" i="2"/>
  <c r="U274" i="2"/>
  <c r="Z273" i="2"/>
  <c r="Y273" i="2"/>
  <c r="X273" i="2"/>
  <c r="W273" i="2"/>
  <c r="V273" i="2"/>
  <c r="U273" i="2"/>
  <c r="Z272" i="2"/>
  <c r="Y272" i="2"/>
  <c r="X272" i="2"/>
  <c r="W272" i="2"/>
  <c r="V272" i="2"/>
  <c r="U272" i="2"/>
  <c r="Z271" i="2"/>
  <c r="Y271" i="2"/>
  <c r="X271" i="2"/>
  <c r="W271" i="2"/>
  <c r="V271" i="2"/>
  <c r="U271" i="2"/>
  <c r="Z270" i="2"/>
  <c r="Y270" i="2"/>
  <c r="X270" i="2"/>
  <c r="W270" i="2"/>
  <c r="V270" i="2"/>
  <c r="U270" i="2"/>
  <c r="Z269" i="2"/>
  <c r="Y269" i="2"/>
  <c r="X269" i="2"/>
  <c r="W269" i="2"/>
  <c r="V269" i="2"/>
  <c r="U269" i="2"/>
  <c r="Z268" i="2"/>
  <c r="Y268" i="2"/>
  <c r="X268" i="2"/>
  <c r="W268" i="2"/>
  <c r="V268" i="2"/>
  <c r="U268" i="2"/>
  <c r="Z267" i="2"/>
  <c r="Y267" i="2"/>
  <c r="X267" i="2"/>
  <c r="W267" i="2"/>
  <c r="V267" i="2"/>
  <c r="U267" i="2"/>
  <c r="Z266" i="2"/>
  <c r="Y266" i="2"/>
  <c r="X266" i="2"/>
  <c r="W266" i="2"/>
  <c r="V266" i="2"/>
  <c r="U266" i="2"/>
  <c r="Z265" i="2"/>
  <c r="Y265" i="2"/>
  <c r="X265" i="2"/>
  <c r="W265" i="2"/>
  <c r="V265" i="2"/>
  <c r="U265" i="2"/>
  <c r="Z264" i="2"/>
  <c r="Y264" i="2"/>
  <c r="X264" i="2"/>
  <c r="W264" i="2"/>
  <c r="V264" i="2"/>
  <c r="U264" i="2"/>
  <c r="Z263" i="2"/>
  <c r="Y263" i="2"/>
  <c r="X263" i="2"/>
  <c r="W263" i="2"/>
  <c r="V263" i="2"/>
  <c r="U263" i="2"/>
  <c r="Z262" i="2"/>
  <c r="Y262" i="2"/>
  <c r="X262" i="2"/>
  <c r="W262" i="2"/>
  <c r="V262" i="2"/>
  <c r="U262" i="2"/>
  <c r="Z261" i="2"/>
  <c r="Y261" i="2"/>
  <c r="X261" i="2"/>
  <c r="W261" i="2"/>
  <c r="V261" i="2"/>
  <c r="U261" i="2"/>
  <c r="Z260" i="2"/>
  <c r="Y260" i="2"/>
  <c r="X260" i="2"/>
  <c r="W260" i="2"/>
  <c r="V260" i="2"/>
  <c r="U260" i="2"/>
  <c r="Z259" i="2"/>
  <c r="Y259" i="2"/>
  <c r="X259" i="2"/>
  <c r="W259" i="2"/>
  <c r="V259" i="2"/>
  <c r="U259" i="2"/>
  <c r="Z258" i="2"/>
  <c r="Y258" i="2"/>
  <c r="X258" i="2"/>
  <c r="W258" i="2"/>
  <c r="V258" i="2"/>
  <c r="U258" i="2"/>
  <c r="Z257" i="2"/>
  <c r="Y257" i="2"/>
  <c r="X257" i="2"/>
  <c r="W257" i="2"/>
  <c r="V257" i="2"/>
  <c r="U257" i="2"/>
  <c r="Z256" i="2"/>
  <c r="Y256" i="2"/>
  <c r="X256" i="2"/>
  <c r="W256" i="2"/>
  <c r="V256" i="2"/>
  <c r="U256" i="2"/>
  <c r="Z255" i="2"/>
  <c r="Y255" i="2"/>
  <c r="X255" i="2"/>
  <c r="W255" i="2"/>
  <c r="V255" i="2"/>
  <c r="U255" i="2"/>
  <c r="Z254" i="2"/>
  <c r="Y254" i="2"/>
  <c r="X254" i="2"/>
  <c r="W254" i="2"/>
  <c r="V254" i="2"/>
  <c r="U254" i="2"/>
  <c r="Z253" i="2"/>
  <c r="Y253" i="2"/>
  <c r="X253" i="2"/>
  <c r="W253" i="2"/>
  <c r="V253" i="2"/>
  <c r="U253" i="2"/>
  <c r="Z252" i="2"/>
  <c r="Y252" i="2"/>
  <c r="X252" i="2"/>
  <c r="W252" i="2"/>
  <c r="V252" i="2"/>
  <c r="U252" i="2"/>
  <c r="Z251" i="2"/>
  <c r="Y251" i="2"/>
  <c r="X251" i="2"/>
  <c r="W251" i="2"/>
  <c r="V251" i="2"/>
  <c r="U251" i="2"/>
  <c r="Z250" i="2"/>
  <c r="Y250" i="2"/>
  <c r="X250" i="2"/>
  <c r="W250" i="2"/>
  <c r="V250" i="2"/>
  <c r="U250" i="2"/>
  <c r="Z249" i="2"/>
  <c r="Y249" i="2"/>
  <c r="X249" i="2"/>
  <c r="W249" i="2"/>
  <c r="V249" i="2"/>
  <c r="U249" i="2"/>
  <c r="Z248" i="2"/>
  <c r="Y248" i="2"/>
  <c r="X248" i="2"/>
  <c r="W248" i="2"/>
  <c r="V248" i="2"/>
  <c r="U248" i="2"/>
  <c r="Z247" i="2"/>
  <c r="Y247" i="2"/>
  <c r="X247" i="2"/>
  <c r="W247" i="2"/>
  <c r="V247" i="2"/>
  <c r="U247" i="2"/>
  <c r="Z246" i="2"/>
  <c r="Y246" i="2"/>
  <c r="X246" i="2"/>
  <c r="W246" i="2"/>
  <c r="V246" i="2"/>
  <c r="U246" i="2"/>
  <c r="Z245" i="2"/>
  <c r="Y245" i="2"/>
  <c r="X245" i="2"/>
  <c r="W245" i="2"/>
  <c r="V245" i="2"/>
  <c r="U245" i="2"/>
  <c r="Z244" i="2"/>
  <c r="Y244" i="2"/>
  <c r="X244" i="2"/>
  <c r="W244" i="2"/>
  <c r="V244" i="2"/>
  <c r="U244" i="2"/>
  <c r="Z243" i="2"/>
  <c r="Y243" i="2"/>
  <c r="X243" i="2"/>
  <c r="W243" i="2"/>
  <c r="V243" i="2"/>
  <c r="U243" i="2"/>
  <c r="Z242" i="2"/>
  <c r="Y242" i="2"/>
  <c r="X242" i="2"/>
  <c r="W242" i="2"/>
  <c r="V242" i="2"/>
  <c r="U242" i="2"/>
  <c r="Z241" i="2"/>
  <c r="Y241" i="2"/>
  <c r="X241" i="2"/>
  <c r="W241" i="2"/>
  <c r="V241" i="2"/>
  <c r="U241" i="2"/>
  <c r="Z240" i="2"/>
  <c r="Y240" i="2"/>
  <c r="X240" i="2"/>
  <c r="W240" i="2"/>
  <c r="V240" i="2"/>
  <c r="U240" i="2"/>
  <c r="Z239" i="2"/>
  <c r="Y239" i="2"/>
  <c r="X239" i="2"/>
  <c r="W239" i="2"/>
  <c r="V239" i="2"/>
  <c r="U239" i="2"/>
  <c r="Z238" i="2"/>
  <c r="Y238" i="2"/>
  <c r="X238" i="2"/>
  <c r="W238" i="2"/>
  <c r="V238" i="2"/>
  <c r="U238" i="2"/>
  <c r="Z237" i="2"/>
  <c r="Y237" i="2"/>
  <c r="X237" i="2"/>
  <c r="W237" i="2"/>
  <c r="V237" i="2"/>
  <c r="U237" i="2"/>
  <c r="Z236" i="2"/>
  <c r="Y236" i="2"/>
  <c r="X236" i="2"/>
  <c r="W236" i="2"/>
  <c r="V236" i="2"/>
  <c r="U236" i="2"/>
  <c r="Z235" i="2"/>
  <c r="Y235" i="2"/>
  <c r="X235" i="2"/>
  <c r="W235" i="2"/>
  <c r="V235" i="2"/>
  <c r="U235" i="2"/>
  <c r="Z234" i="2"/>
  <c r="Y234" i="2"/>
  <c r="X234" i="2"/>
  <c r="W234" i="2"/>
  <c r="V234" i="2"/>
  <c r="U234" i="2"/>
  <c r="Z233" i="2"/>
  <c r="Y233" i="2"/>
  <c r="X233" i="2"/>
  <c r="W233" i="2"/>
  <c r="V233" i="2"/>
  <c r="U233" i="2"/>
  <c r="Z232" i="2"/>
  <c r="Y232" i="2"/>
  <c r="X232" i="2"/>
  <c r="W232" i="2"/>
  <c r="V232" i="2"/>
  <c r="U232" i="2"/>
  <c r="Z231" i="2"/>
  <c r="Y231" i="2"/>
  <c r="X231" i="2"/>
  <c r="W231" i="2"/>
  <c r="V231" i="2"/>
  <c r="U231" i="2"/>
  <c r="Z230" i="2"/>
  <c r="Y230" i="2"/>
  <c r="X230" i="2"/>
  <c r="W230" i="2"/>
  <c r="V230" i="2"/>
  <c r="U230" i="2"/>
  <c r="Z229" i="2"/>
  <c r="Y229" i="2"/>
  <c r="X229" i="2"/>
  <c r="W229" i="2"/>
  <c r="V229" i="2"/>
  <c r="U229" i="2"/>
  <c r="Z228" i="2"/>
  <c r="Y228" i="2"/>
  <c r="X228" i="2"/>
  <c r="W228" i="2"/>
  <c r="V228" i="2"/>
  <c r="U228" i="2"/>
  <c r="Z227" i="2"/>
  <c r="Y227" i="2"/>
  <c r="X227" i="2"/>
  <c r="W227" i="2"/>
  <c r="V227" i="2"/>
  <c r="U227" i="2"/>
  <c r="Z226" i="2"/>
  <c r="Y226" i="2"/>
  <c r="X226" i="2"/>
  <c r="W226" i="2"/>
  <c r="V226" i="2"/>
  <c r="U226" i="2"/>
  <c r="Z225" i="2"/>
  <c r="Y225" i="2"/>
  <c r="X225" i="2"/>
  <c r="W225" i="2"/>
  <c r="V225" i="2"/>
  <c r="U225" i="2"/>
  <c r="Z224" i="2"/>
  <c r="Y224" i="2"/>
  <c r="X224" i="2"/>
  <c r="W224" i="2"/>
  <c r="V224" i="2"/>
  <c r="U224" i="2"/>
  <c r="Z223" i="2"/>
  <c r="Y223" i="2"/>
  <c r="X223" i="2"/>
  <c r="W223" i="2"/>
  <c r="V223" i="2"/>
  <c r="U223" i="2"/>
  <c r="Z222" i="2"/>
  <c r="Y222" i="2"/>
  <c r="X222" i="2"/>
  <c r="W222" i="2"/>
  <c r="V222" i="2"/>
  <c r="U222" i="2"/>
  <c r="Z221" i="2"/>
  <c r="Y221" i="2"/>
  <c r="X221" i="2"/>
  <c r="W221" i="2"/>
  <c r="V221" i="2"/>
  <c r="U221" i="2"/>
  <c r="Z220" i="2"/>
  <c r="Y220" i="2"/>
  <c r="X220" i="2"/>
  <c r="W220" i="2"/>
  <c r="V220" i="2"/>
  <c r="U220" i="2"/>
  <c r="Z219" i="2"/>
  <c r="Y219" i="2"/>
  <c r="X219" i="2"/>
  <c r="W219" i="2"/>
  <c r="V219" i="2"/>
  <c r="U219" i="2"/>
  <c r="Z218" i="2"/>
  <c r="Y218" i="2"/>
  <c r="X218" i="2"/>
  <c r="W218" i="2"/>
  <c r="V218" i="2"/>
  <c r="U218" i="2"/>
  <c r="Z217" i="2"/>
  <c r="Y217" i="2"/>
  <c r="X217" i="2"/>
  <c r="W217" i="2"/>
  <c r="V217" i="2"/>
  <c r="U217" i="2"/>
  <c r="Z216" i="2"/>
  <c r="Y216" i="2"/>
  <c r="X216" i="2"/>
  <c r="W216" i="2"/>
  <c r="V216" i="2"/>
  <c r="U216" i="2"/>
  <c r="Z215" i="2"/>
  <c r="Y215" i="2"/>
  <c r="X215" i="2"/>
  <c r="W215" i="2"/>
  <c r="V215" i="2"/>
  <c r="U215" i="2"/>
  <c r="Z214" i="2"/>
  <c r="Y214" i="2"/>
  <c r="X214" i="2"/>
  <c r="W214" i="2"/>
  <c r="V214" i="2"/>
  <c r="U214" i="2"/>
  <c r="Z213" i="2"/>
  <c r="Y213" i="2"/>
  <c r="X213" i="2"/>
  <c r="W213" i="2"/>
  <c r="V213" i="2"/>
  <c r="U213" i="2"/>
  <c r="Z212" i="2"/>
  <c r="Y212" i="2"/>
  <c r="X212" i="2"/>
  <c r="W212" i="2"/>
  <c r="V212" i="2"/>
  <c r="U212" i="2"/>
  <c r="Z211" i="2"/>
  <c r="Y211" i="2"/>
  <c r="X211" i="2"/>
  <c r="W211" i="2"/>
  <c r="V211" i="2"/>
  <c r="U211" i="2"/>
  <c r="Z210" i="2"/>
  <c r="Y210" i="2"/>
  <c r="X210" i="2"/>
  <c r="W210" i="2"/>
  <c r="V210" i="2"/>
  <c r="U210" i="2"/>
  <c r="Z209" i="2"/>
  <c r="Y209" i="2"/>
  <c r="X209" i="2"/>
  <c r="W209" i="2"/>
  <c r="V209" i="2"/>
  <c r="U209" i="2"/>
  <c r="Z208" i="2"/>
  <c r="Y208" i="2"/>
  <c r="X208" i="2"/>
  <c r="W208" i="2"/>
  <c r="V208" i="2"/>
  <c r="U208" i="2"/>
  <c r="Z207" i="2"/>
  <c r="Y207" i="2"/>
  <c r="X207" i="2"/>
  <c r="W207" i="2"/>
  <c r="V207" i="2"/>
  <c r="U207" i="2"/>
  <c r="Z206" i="2"/>
  <c r="Y206" i="2"/>
  <c r="X206" i="2"/>
  <c r="W206" i="2"/>
  <c r="V206" i="2"/>
  <c r="U206" i="2"/>
  <c r="Z205" i="2"/>
  <c r="Y205" i="2"/>
  <c r="X205" i="2"/>
  <c r="W205" i="2"/>
  <c r="V205" i="2"/>
  <c r="U205" i="2"/>
  <c r="Z204" i="2"/>
  <c r="Y204" i="2"/>
  <c r="X204" i="2"/>
  <c r="W204" i="2"/>
  <c r="V204" i="2"/>
  <c r="U204" i="2"/>
  <c r="Z203" i="2"/>
  <c r="Y203" i="2"/>
  <c r="X203" i="2"/>
  <c r="W203" i="2"/>
  <c r="V203" i="2"/>
  <c r="U203" i="2"/>
  <c r="Z202" i="2"/>
  <c r="Y202" i="2"/>
  <c r="X202" i="2"/>
  <c r="W202" i="2"/>
  <c r="V202" i="2"/>
  <c r="U202" i="2"/>
  <c r="Z201" i="2"/>
  <c r="Y201" i="2"/>
  <c r="X201" i="2"/>
  <c r="W201" i="2"/>
  <c r="V201" i="2"/>
  <c r="U201" i="2"/>
  <c r="Z200" i="2"/>
  <c r="Y200" i="2"/>
  <c r="X200" i="2"/>
  <c r="W200" i="2"/>
  <c r="V200" i="2"/>
  <c r="U200" i="2"/>
  <c r="Z199" i="2"/>
  <c r="Y199" i="2"/>
  <c r="X199" i="2"/>
  <c r="W199" i="2"/>
  <c r="V199" i="2"/>
  <c r="U199" i="2"/>
  <c r="Z198" i="2"/>
  <c r="Y198" i="2"/>
  <c r="X198" i="2"/>
  <c r="W198" i="2"/>
  <c r="V198" i="2"/>
  <c r="U198" i="2"/>
  <c r="Z197" i="2"/>
  <c r="Y197" i="2"/>
  <c r="X197" i="2"/>
  <c r="W197" i="2"/>
  <c r="V197" i="2"/>
  <c r="U197" i="2"/>
  <c r="Z196" i="2"/>
  <c r="Y196" i="2"/>
  <c r="X196" i="2"/>
  <c r="W196" i="2"/>
  <c r="V196" i="2"/>
  <c r="U196" i="2"/>
  <c r="Z195" i="2"/>
  <c r="Y195" i="2"/>
  <c r="X195" i="2"/>
  <c r="W195" i="2"/>
  <c r="V195" i="2"/>
  <c r="U195" i="2"/>
  <c r="Z194" i="2"/>
  <c r="Y194" i="2"/>
  <c r="X194" i="2"/>
  <c r="W194" i="2"/>
  <c r="V194" i="2"/>
  <c r="U194" i="2"/>
  <c r="Z193" i="2"/>
  <c r="Y193" i="2"/>
  <c r="X193" i="2"/>
  <c r="W193" i="2"/>
  <c r="V193" i="2"/>
  <c r="U193" i="2"/>
  <c r="Z192" i="2"/>
  <c r="Y192" i="2"/>
  <c r="X192" i="2"/>
  <c r="W192" i="2"/>
  <c r="V192" i="2"/>
  <c r="U192" i="2"/>
  <c r="Z191" i="2"/>
  <c r="Y191" i="2"/>
  <c r="X191" i="2"/>
  <c r="W191" i="2"/>
  <c r="V191" i="2"/>
  <c r="U191" i="2"/>
  <c r="Z190" i="2"/>
  <c r="Y190" i="2"/>
  <c r="X190" i="2"/>
  <c r="W190" i="2"/>
  <c r="V190" i="2"/>
  <c r="U190" i="2"/>
  <c r="Z189" i="2"/>
  <c r="Y189" i="2"/>
  <c r="X189" i="2"/>
  <c r="W189" i="2"/>
  <c r="V189" i="2"/>
  <c r="U189" i="2"/>
  <c r="Z188" i="2"/>
  <c r="Y188" i="2"/>
  <c r="X188" i="2"/>
  <c r="W188" i="2"/>
  <c r="V188" i="2"/>
  <c r="U188" i="2"/>
  <c r="Z187" i="2"/>
  <c r="Y187" i="2"/>
  <c r="X187" i="2"/>
  <c r="W187" i="2"/>
  <c r="V187" i="2"/>
  <c r="U187" i="2"/>
  <c r="Z186" i="2"/>
  <c r="Y186" i="2"/>
  <c r="X186" i="2"/>
  <c r="W186" i="2"/>
  <c r="V186" i="2"/>
  <c r="U186" i="2"/>
  <c r="Z185" i="2"/>
  <c r="Y185" i="2"/>
  <c r="X185" i="2"/>
  <c r="W185" i="2"/>
  <c r="V185" i="2"/>
  <c r="U185" i="2"/>
  <c r="Z184" i="2"/>
  <c r="Y184" i="2"/>
  <c r="X184" i="2"/>
  <c r="W184" i="2"/>
  <c r="V184" i="2"/>
  <c r="U184" i="2"/>
  <c r="Z183" i="2"/>
  <c r="Y183" i="2"/>
  <c r="X183" i="2"/>
  <c r="W183" i="2"/>
  <c r="V183" i="2"/>
  <c r="U183" i="2"/>
  <c r="Z182" i="2"/>
  <c r="Y182" i="2"/>
  <c r="X182" i="2"/>
  <c r="W182" i="2"/>
  <c r="V182" i="2"/>
  <c r="U182" i="2"/>
  <c r="Z181" i="2"/>
  <c r="Y181" i="2"/>
  <c r="X181" i="2"/>
  <c r="W181" i="2"/>
  <c r="V181" i="2"/>
  <c r="U181" i="2"/>
  <c r="Z180" i="2"/>
  <c r="Y180" i="2"/>
  <c r="X180" i="2"/>
  <c r="W180" i="2"/>
  <c r="V180" i="2"/>
  <c r="U180" i="2"/>
  <c r="Z179" i="2"/>
  <c r="Y179" i="2"/>
  <c r="X179" i="2"/>
  <c r="W179" i="2"/>
  <c r="V179" i="2"/>
  <c r="U179" i="2"/>
  <c r="Z178" i="2"/>
  <c r="Y178" i="2"/>
  <c r="X178" i="2"/>
  <c r="W178" i="2"/>
  <c r="V178" i="2"/>
  <c r="U178" i="2"/>
  <c r="Z177" i="2"/>
  <c r="Y177" i="2"/>
  <c r="X177" i="2"/>
  <c r="W177" i="2"/>
  <c r="V177" i="2"/>
  <c r="U177" i="2"/>
  <c r="Z176" i="2"/>
  <c r="Y176" i="2"/>
  <c r="X176" i="2"/>
  <c r="W176" i="2"/>
  <c r="V176" i="2"/>
  <c r="U176" i="2"/>
  <c r="Z175" i="2"/>
  <c r="Y175" i="2"/>
  <c r="X175" i="2"/>
  <c r="W175" i="2"/>
  <c r="V175" i="2"/>
  <c r="U175" i="2"/>
  <c r="Z174" i="2"/>
  <c r="Y174" i="2"/>
  <c r="X174" i="2"/>
  <c r="W174" i="2"/>
  <c r="V174" i="2"/>
  <c r="U174" i="2"/>
  <c r="Z173" i="2"/>
  <c r="Y173" i="2"/>
  <c r="X173" i="2"/>
  <c r="W173" i="2"/>
  <c r="V173" i="2"/>
  <c r="U173" i="2"/>
  <c r="Z172" i="2"/>
  <c r="Y172" i="2"/>
  <c r="X172" i="2"/>
  <c r="W172" i="2"/>
  <c r="V172" i="2"/>
  <c r="U172" i="2"/>
  <c r="Z171" i="2"/>
  <c r="Y171" i="2"/>
  <c r="X171" i="2"/>
  <c r="W171" i="2"/>
  <c r="V171" i="2"/>
  <c r="U171" i="2"/>
  <c r="Z170" i="2"/>
  <c r="Y170" i="2"/>
  <c r="X170" i="2"/>
  <c r="W170" i="2"/>
  <c r="V170" i="2"/>
  <c r="U170" i="2"/>
  <c r="Z169" i="2"/>
  <c r="Y169" i="2"/>
  <c r="X169" i="2"/>
  <c r="W169" i="2"/>
  <c r="V169" i="2"/>
  <c r="U169" i="2"/>
  <c r="Z168" i="2"/>
  <c r="Y168" i="2"/>
  <c r="X168" i="2"/>
  <c r="W168" i="2"/>
  <c r="V168" i="2"/>
  <c r="U168" i="2"/>
  <c r="Z167" i="2"/>
  <c r="Y167" i="2"/>
  <c r="X167" i="2"/>
  <c r="W167" i="2"/>
  <c r="V167" i="2"/>
  <c r="U167" i="2"/>
  <c r="Z166" i="2"/>
  <c r="Y166" i="2"/>
  <c r="X166" i="2"/>
  <c r="W166" i="2"/>
  <c r="V166" i="2"/>
  <c r="U166" i="2"/>
  <c r="Z165" i="2"/>
  <c r="Y165" i="2"/>
  <c r="X165" i="2"/>
  <c r="W165" i="2"/>
  <c r="V165" i="2"/>
  <c r="U165" i="2"/>
  <c r="Z164" i="2"/>
  <c r="Y164" i="2"/>
  <c r="X164" i="2"/>
  <c r="W164" i="2"/>
  <c r="V164" i="2"/>
  <c r="U164" i="2"/>
  <c r="Z163" i="2"/>
  <c r="Y163" i="2"/>
  <c r="X163" i="2"/>
  <c r="W163" i="2"/>
  <c r="V163" i="2"/>
  <c r="U163" i="2"/>
  <c r="Z162" i="2"/>
  <c r="Y162" i="2"/>
  <c r="X162" i="2"/>
  <c r="W162" i="2"/>
  <c r="V162" i="2"/>
  <c r="U162" i="2"/>
  <c r="Z161" i="2"/>
  <c r="Y161" i="2"/>
  <c r="X161" i="2"/>
  <c r="W161" i="2"/>
  <c r="V161" i="2"/>
  <c r="U161" i="2"/>
  <c r="Z160" i="2"/>
  <c r="Y160" i="2"/>
  <c r="X160" i="2"/>
  <c r="W160" i="2"/>
  <c r="V160" i="2"/>
  <c r="U160" i="2"/>
  <c r="Z159" i="2"/>
  <c r="Y159" i="2"/>
  <c r="X159" i="2"/>
  <c r="W159" i="2"/>
  <c r="V159" i="2"/>
  <c r="U159" i="2"/>
  <c r="Z158" i="2"/>
  <c r="Y158" i="2"/>
  <c r="X158" i="2"/>
  <c r="W158" i="2"/>
  <c r="V158" i="2"/>
  <c r="U158" i="2"/>
  <c r="Z157" i="2"/>
  <c r="Y157" i="2"/>
  <c r="X157" i="2"/>
  <c r="W157" i="2"/>
  <c r="V157" i="2"/>
  <c r="U157" i="2"/>
  <c r="Z156" i="2"/>
  <c r="Y156" i="2"/>
  <c r="X156" i="2"/>
  <c r="W156" i="2"/>
  <c r="V156" i="2"/>
  <c r="U156" i="2"/>
  <c r="Z155" i="2"/>
  <c r="Y155" i="2"/>
  <c r="X155" i="2"/>
  <c r="W155" i="2"/>
  <c r="V155" i="2"/>
  <c r="U155" i="2"/>
  <c r="Z154" i="2"/>
  <c r="Y154" i="2"/>
  <c r="X154" i="2"/>
  <c r="W154" i="2"/>
  <c r="V154" i="2"/>
  <c r="U154" i="2"/>
  <c r="Z153" i="2"/>
  <c r="Y153" i="2"/>
  <c r="X153" i="2"/>
  <c r="W153" i="2"/>
  <c r="V153" i="2"/>
  <c r="U153" i="2"/>
  <c r="Z152" i="2"/>
  <c r="Y152" i="2"/>
  <c r="X152" i="2"/>
  <c r="W152" i="2"/>
  <c r="V152" i="2"/>
  <c r="U152" i="2"/>
  <c r="Z151" i="2"/>
  <c r="Y151" i="2"/>
  <c r="X151" i="2"/>
  <c r="W151" i="2"/>
  <c r="V151" i="2"/>
  <c r="U151" i="2"/>
  <c r="Z150" i="2"/>
  <c r="Y150" i="2"/>
  <c r="X150" i="2"/>
  <c r="W150" i="2"/>
  <c r="V150" i="2"/>
  <c r="U150" i="2"/>
  <c r="Z149" i="2"/>
  <c r="Y149" i="2"/>
  <c r="X149" i="2"/>
  <c r="W149" i="2"/>
  <c r="V149" i="2"/>
  <c r="U149" i="2"/>
  <c r="Z148" i="2"/>
  <c r="Y148" i="2"/>
  <c r="X148" i="2"/>
  <c r="W148" i="2"/>
  <c r="V148" i="2"/>
  <c r="U148" i="2"/>
  <c r="Z147" i="2"/>
  <c r="Y147" i="2"/>
  <c r="X147" i="2"/>
  <c r="W147" i="2"/>
  <c r="V147" i="2"/>
  <c r="U147" i="2"/>
  <c r="Z146" i="2"/>
  <c r="Y146" i="2"/>
  <c r="X146" i="2"/>
  <c r="W146" i="2"/>
  <c r="V146" i="2"/>
  <c r="U146" i="2"/>
  <c r="Z145" i="2"/>
  <c r="Y145" i="2"/>
  <c r="X145" i="2"/>
  <c r="W145" i="2"/>
  <c r="V145" i="2"/>
  <c r="U145" i="2"/>
  <c r="Z144" i="2"/>
  <c r="Y144" i="2"/>
  <c r="X144" i="2"/>
  <c r="W144" i="2"/>
  <c r="V144" i="2"/>
  <c r="U144" i="2"/>
  <c r="Z143" i="2"/>
  <c r="Y143" i="2"/>
  <c r="X143" i="2"/>
  <c r="W143" i="2"/>
  <c r="V143" i="2"/>
  <c r="U143" i="2"/>
  <c r="Z142" i="2"/>
  <c r="Y142" i="2"/>
  <c r="X142" i="2"/>
  <c r="W142" i="2"/>
  <c r="V142" i="2"/>
  <c r="U142" i="2"/>
  <c r="Z141" i="2"/>
  <c r="Y141" i="2"/>
  <c r="X141" i="2"/>
  <c r="W141" i="2"/>
  <c r="V141" i="2"/>
  <c r="U141" i="2"/>
  <c r="Z140" i="2"/>
  <c r="Y140" i="2"/>
  <c r="X140" i="2"/>
  <c r="W140" i="2"/>
  <c r="V140" i="2"/>
  <c r="U140" i="2"/>
  <c r="Z139" i="2"/>
  <c r="Y139" i="2"/>
  <c r="X139" i="2"/>
  <c r="W139" i="2"/>
  <c r="V139" i="2"/>
  <c r="U139" i="2"/>
  <c r="Z138" i="2"/>
  <c r="Y138" i="2"/>
  <c r="X138" i="2"/>
  <c r="W138" i="2"/>
  <c r="V138" i="2"/>
  <c r="U138" i="2"/>
  <c r="Z137" i="2"/>
  <c r="Y137" i="2"/>
  <c r="X137" i="2"/>
  <c r="W137" i="2"/>
  <c r="V137" i="2"/>
  <c r="U137" i="2"/>
  <c r="Z136" i="2"/>
  <c r="Y136" i="2"/>
  <c r="X136" i="2"/>
  <c r="W136" i="2"/>
  <c r="V136" i="2"/>
  <c r="U136" i="2"/>
  <c r="Z135" i="2"/>
  <c r="Y135" i="2"/>
  <c r="X135" i="2"/>
  <c r="W135" i="2"/>
  <c r="V135" i="2"/>
  <c r="U135" i="2"/>
  <c r="Z134" i="2"/>
  <c r="Y134" i="2"/>
  <c r="X134" i="2"/>
  <c r="W134" i="2"/>
  <c r="V134" i="2"/>
  <c r="U134" i="2"/>
  <c r="Z133" i="2"/>
  <c r="Y133" i="2"/>
  <c r="X133" i="2"/>
  <c r="W133" i="2"/>
  <c r="V133" i="2"/>
  <c r="U133" i="2"/>
  <c r="Z132" i="2"/>
  <c r="Y132" i="2"/>
  <c r="X132" i="2"/>
  <c r="W132" i="2"/>
  <c r="V132" i="2"/>
  <c r="U132" i="2"/>
  <c r="Z131" i="2"/>
  <c r="Y131" i="2"/>
  <c r="X131" i="2"/>
  <c r="W131" i="2"/>
  <c r="V131" i="2"/>
  <c r="U131" i="2"/>
  <c r="Z130" i="2"/>
  <c r="Y130" i="2"/>
  <c r="X130" i="2"/>
  <c r="W130" i="2"/>
  <c r="V130" i="2"/>
  <c r="U130" i="2"/>
  <c r="Z129" i="2"/>
  <c r="Y129" i="2"/>
  <c r="X129" i="2"/>
  <c r="W129" i="2"/>
  <c r="V129" i="2"/>
  <c r="U129" i="2"/>
  <c r="Z128" i="2"/>
  <c r="Y128" i="2"/>
  <c r="X128" i="2"/>
  <c r="W128" i="2"/>
  <c r="V128" i="2"/>
  <c r="U128" i="2"/>
  <c r="Z127" i="2"/>
  <c r="Y127" i="2"/>
  <c r="X127" i="2"/>
  <c r="W127" i="2"/>
  <c r="V127" i="2"/>
  <c r="U127" i="2"/>
  <c r="Z126" i="2"/>
  <c r="Y126" i="2"/>
  <c r="X126" i="2"/>
  <c r="W126" i="2"/>
  <c r="V126" i="2"/>
  <c r="U126" i="2"/>
  <c r="Z125" i="2"/>
  <c r="Y125" i="2"/>
  <c r="X125" i="2"/>
  <c r="W125" i="2"/>
  <c r="V125" i="2"/>
  <c r="U125" i="2"/>
  <c r="Z124" i="2"/>
  <c r="Y124" i="2"/>
  <c r="X124" i="2"/>
  <c r="W124" i="2"/>
  <c r="V124" i="2"/>
  <c r="U124" i="2"/>
  <c r="Z123" i="2"/>
  <c r="Y123" i="2"/>
  <c r="X123" i="2"/>
  <c r="W123" i="2"/>
  <c r="V123" i="2"/>
  <c r="U123" i="2"/>
  <c r="Z122" i="2"/>
  <c r="Y122" i="2"/>
  <c r="X122" i="2"/>
  <c r="W122" i="2"/>
  <c r="V122" i="2"/>
  <c r="U122" i="2"/>
  <c r="Z121" i="2"/>
  <c r="Y121" i="2"/>
  <c r="X121" i="2"/>
  <c r="W121" i="2"/>
  <c r="V121" i="2"/>
  <c r="U121" i="2"/>
  <c r="Z120" i="2"/>
  <c r="Y120" i="2"/>
  <c r="X120" i="2"/>
  <c r="W120" i="2"/>
  <c r="V120" i="2"/>
  <c r="U120" i="2"/>
  <c r="Z119" i="2"/>
  <c r="Y119" i="2"/>
  <c r="X119" i="2"/>
  <c r="W119" i="2"/>
  <c r="V119" i="2"/>
  <c r="U119" i="2"/>
  <c r="Z118" i="2"/>
  <c r="Y118" i="2"/>
  <c r="X118" i="2"/>
  <c r="W118" i="2"/>
  <c r="V118" i="2"/>
  <c r="U118" i="2"/>
  <c r="Z117" i="2"/>
  <c r="Y117" i="2"/>
  <c r="X117" i="2"/>
  <c r="W117" i="2"/>
  <c r="V117" i="2"/>
  <c r="U117" i="2"/>
  <c r="Z116" i="2"/>
  <c r="Y116" i="2"/>
  <c r="X116" i="2"/>
  <c r="W116" i="2"/>
  <c r="V116" i="2"/>
  <c r="U116" i="2"/>
  <c r="Z115" i="2"/>
  <c r="Y115" i="2"/>
  <c r="X115" i="2"/>
  <c r="W115" i="2"/>
  <c r="V115" i="2"/>
  <c r="U115" i="2"/>
  <c r="Z114" i="2"/>
  <c r="Y114" i="2"/>
  <c r="X114" i="2"/>
  <c r="W114" i="2"/>
  <c r="V114" i="2"/>
  <c r="U114" i="2"/>
  <c r="Z113" i="2"/>
  <c r="Y113" i="2"/>
  <c r="X113" i="2"/>
  <c r="W113" i="2"/>
  <c r="V113" i="2"/>
  <c r="U113" i="2"/>
  <c r="Z112" i="2"/>
  <c r="Y112" i="2"/>
  <c r="X112" i="2"/>
  <c r="W112" i="2"/>
  <c r="V112" i="2"/>
  <c r="U112" i="2"/>
  <c r="Z111" i="2"/>
  <c r="Y111" i="2"/>
  <c r="X111" i="2"/>
  <c r="W111" i="2"/>
  <c r="V111" i="2"/>
  <c r="U111" i="2"/>
  <c r="Z110" i="2"/>
  <c r="Y110" i="2"/>
  <c r="X110" i="2"/>
  <c r="W110" i="2"/>
  <c r="V110" i="2"/>
  <c r="U110" i="2"/>
  <c r="Z109" i="2"/>
  <c r="Y109" i="2"/>
  <c r="X109" i="2"/>
  <c r="W109" i="2"/>
  <c r="V109" i="2"/>
  <c r="U109" i="2"/>
  <c r="Z108" i="2"/>
  <c r="Y108" i="2"/>
  <c r="X108" i="2"/>
  <c r="W108" i="2"/>
  <c r="V108" i="2"/>
  <c r="U108" i="2"/>
  <c r="Z107" i="2"/>
  <c r="Y107" i="2"/>
  <c r="X107" i="2"/>
  <c r="W107" i="2"/>
  <c r="V107" i="2"/>
  <c r="U107" i="2"/>
  <c r="Z106" i="2"/>
  <c r="Y106" i="2"/>
  <c r="X106" i="2"/>
  <c r="W106" i="2"/>
  <c r="V106" i="2"/>
  <c r="U106" i="2"/>
  <c r="Z105" i="2"/>
  <c r="Y105" i="2"/>
  <c r="X105" i="2"/>
  <c r="W105" i="2"/>
  <c r="V105" i="2"/>
  <c r="U105" i="2"/>
  <c r="Z104" i="2"/>
  <c r="Y104" i="2"/>
  <c r="X104" i="2"/>
  <c r="W104" i="2"/>
  <c r="V104" i="2"/>
  <c r="U104" i="2"/>
  <c r="Z103" i="2"/>
  <c r="Y103" i="2"/>
  <c r="X103" i="2"/>
  <c r="W103" i="2"/>
  <c r="V103" i="2"/>
  <c r="U103" i="2"/>
  <c r="Z102" i="2"/>
  <c r="Y102" i="2"/>
  <c r="X102" i="2"/>
  <c r="W102" i="2"/>
  <c r="V102" i="2"/>
  <c r="U102" i="2"/>
  <c r="Z101" i="2"/>
  <c r="Y101" i="2"/>
  <c r="X101" i="2"/>
  <c r="W101" i="2"/>
  <c r="V101" i="2"/>
  <c r="U101" i="2"/>
  <c r="Z100" i="2"/>
  <c r="Y100" i="2"/>
  <c r="X100" i="2"/>
  <c r="W100" i="2"/>
  <c r="V100" i="2"/>
  <c r="U100" i="2"/>
  <c r="Z99" i="2"/>
  <c r="Y99" i="2"/>
  <c r="X99" i="2"/>
  <c r="W99" i="2"/>
  <c r="V99" i="2"/>
  <c r="U99" i="2"/>
  <c r="Z98" i="2"/>
  <c r="Y98" i="2"/>
  <c r="X98" i="2"/>
  <c r="W98" i="2"/>
  <c r="V98" i="2"/>
  <c r="U98" i="2"/>
  <c r="Z97" i="2"/>
  <c r="Y97" i="2"/>
  <c r="X97" i="2"/>
  <c r="W97" i="2"/>
  <c r="V97" i="2"/>
  <c r="U97" i="2"/>
  <c r="Z96" i="2"/>
  <c r="Y96" i="2"/>
  <c r="X96" i="2"/>
  <c r="W96" i="2"/>
  <c r="V96" i="2"/>
  <c r="U96" i="2"/>
  <c r="Z95" i="2"/>
  <c r="Y95" i="2"/>
  <c r="X95" i="2"/>
  <c r="W95" i="2"/>
  <c r="V95" i="2"/>
  <c r="U95" i="2"/>
  <c r="Z94" i="2"/>
  <c r="Y94" i="2"/>
  <c r="X94" i="2"/>
  <c r="W94" i="2"/>
  <c r="V94" i="2"/>
  <c r="U94" i="2"/>
  <c r="Z93" i="2"/>
  <c r="Y93" i="2"/>
  <c r="X93" i="2"/>
  <c r="W93" i="2"/>
  <c r="V93" i="2"/>
  <c r="U93" i="2"/>
  <c r="Z92" i="2"/>
  <c r="Y92" i="2"/>
  <c r="X92" i="2"/>
  <c r="W92" i="2"/>
  <c r="V92" i="2"/>
  <c r="U92" i="2"/>
  <c r="Z91" i="2"/>
  <c r="Y91" i="2"/>
  <c r="X91" i="2"/>
  <c r="W91" i="2"/>
  <c r="V91" i="2"/>
  <c r="U91" i="2"/>
  <c r="Z90" i="2"/>
  <c r="Y90" i="2"/>
  <c r="X90" i="2"/>
  <c r="W90" i="2"/>
  <c r="V90" i="2"/>
  <c r="U90" i="2"/>
  <c r="Z89" i="2"/>
  <c r="Y89" i="2"/>
  <c r="X89" i="2"/>
  <c r="W89" i="2"/>
  <c r="V89" i="2"/>
  <c r="U89" i="2"/>
  <c r="Z88" i="2"/>
  <c r="Y88" i="2"/>
  <c r="X88" i="2"/>
  <c r="W88" i="2"/>
  <c r="V88" i="2"/>
  <c r="U88" i="2"/>
  <c r="Z87" i="2"/>
  <c r="Y87" i="2"/>
  <c r="X87" i="2"/>
  <c r="W87" i="2"/>
  <c r="V87" i="2"/>
  <c r="U87" i="2"/>
  <c r="Z86" i="2"/>
  <c r="Y86" i="2"/>
  <c r="X86" i="2"/>
  <c r="W86" i="2"/>
  <c r="V86" i="2"/>
  <c r="U86" i="2"/>
  <c r="Z85" i="2"/>
  <c r="Y85" i="2"/>
  <c r="X85" i="2"/>
  <c r="W85" i="2"/>
  <c r="V85" i="2"/>
  <c r="U85" i="2"/>
  <c r="Z84" i="2"/>
  <c r="Y84" i="2"/>
  <c r="X84" i="2"/>
  <c r="W84" i="2"/>
  <c r="V84" i="2"/>
  <c r="U84" i="2"/>
  <c r="Z83" i="2"/>
  <c r="Y83" i="2"/>
  <c r="X83" i="2"/>
  <c r="W83" i="2"/>
  <c r="V83" i="2"/>
  <c r="U83" i="2"/>
  <c r="Z82" i="2"/>
  <c r="Y82" i="2"/>
  <c r="X82" i="2"/>
  <c r="W82" i="2"/>
  <c r="V82" i="2"/>
  <c r="U82" i="2"/>
  <c r="Z81" i="2"/>
  <c r="Y81" i="2"/>
  <c r="X81" i="2"/>
  <c r="W81" i="2"/>
  <c r="V81" i="2"/>
  <c r="U81" i="2"/>
  <c r="Z80" i="2"/>
  <c r="Y80" i="2"/>
  <c r="X80" i="2"/>
  <c r="W80" i="2"/>
  <c r="V80" i="2"/>
  <c r="U80" i="2"/>
  <c r="Z79" i="2"/>
  <c r="Y79" i="2"/>
  <c r="X79" i="2"/>
  <c r="W79" i="2"/>
  <c r="V79" i="2"/>
  <c r="U79" i="2"/>
  <c r="Z78" i="2"/>
  <c r="Y78" i="2"/>
  <c r="X78" i="2"/>
  <c r="W78" i="2"/>
  <c r="V78" i="2"/>
  <c r="U78" i="2"/>
  <c r="Z77" i="2"/>
  <c r="Y77" i="2"/>
  <c r="X77" i="2"/>
  <c r="W77" i="2"/>
  <c r="V77" i="2"/>
  <c r="U77" i="2"/>
  <c r="Z76" i="2"/>
  <c r="Y76" i="2"/>
  <c r="X76" i="2"/>
  <c r="W76" i="2"/>
  <c r="V76" i="2"/>
  <c r="U76" i="2"/>
  <c r="Z75" i="2"/>
  <c r="Y75" i="2"/>
  <c r="X75" i="2"/>
  <c r="W75" i="2"/>
  <c r="V75" i="2"/>
  <c r="U75" i="2"/>
  <c r="Z74" i="2"/>
  <c r="Y74" i="2"/>
  <c r="X74" i="2"/>
  <c r="W74" i="2"/>
  <c r="V74" i="2"/>
  <c r="U74" i="2"/>
  <c r="Z73" i="2"/>
  <c r="Y73" i="2"/>
  <c r="X73" i="2"/>
  <c r="W73" i="2"/>
  <c r="V73" i="2"/>
  <c r="U73" i="2"/>
  <c r="Z72" i="2"/>
  <c r="Y72" i="2"/>
  <c r="X72" i="2"/>
  <c r="W72" i="2"/>
  <c r="V72" i="2"/>
  <c r="U72" i="2"/>
  <c r="Z71" i="2"/>
  <c r="Y71" i="2"/>
  <c r="X71" i="2"/>
  <c r="W71" i="2"/>
  <c r="V71" i="2"/>
  <c r="U71" i="2"/>
  <c r="Z70" i="2"/>
  <c r="Y70" i="2"/>
  <c r="X70" i="2"/>
  <c r="W70" i="2"/>
  <c r="V70" i="2"/>
  <c r="U70" i="2"/>
  <c r="Z69" i="2"/>
  <c r="Y69" i="2"/>
  <c r="X69" i="2"/>
  <c r="W69" i="2"/>
  <c r="V69" i="2"/>
  <c r="U69" i="2"/>
  <c r="Z68" i="2"/>
  <c r="Y68" i="2"/>
  <c r="X68" i="2"/>
  <c r="W68" i="2"/>
  <c r="V68" i="2"/>
  <c r="U68" i="2"/>
  <c r="Z67" i="2"/>
  <c r="Y67" i="2"/>
  <c r="X67" i="2"/>
  <c r="W67" i="2"/>
  <c r="V67" i="2"/>
  <c r="U67" i="2"/>
  <c r="Z66" i="2"/>
  <c r="Y66" i="2"/>
  <c r="X66" i="2"/>
  <c r="W66" i="2"/>
  <c r="V66" i="2"/>
  <c r="U66" i="2"/>
  <c r="Z65" i="2"/>
  <c r="Y65" i="2"/>
  <c r="X65" i="2"/>
  <c r="W65" i="2"/>
  <c r="V65" i="2"/>
  <c r="U65" i="2"/>
  <c r="Z64" i="2"/>
  <c r="Y64" i="2"/>
  <c r="X64" i="2"/>
  <c r="W64" i="2"/>
  <c r="V64" i="2"/>
  <c r="U64" i="2"/>
  <c r="Z63" i="2"/>
  <c r="Y63" i="2"/>
  <c r="X63" i="2"/>
  <c r="W63" i="2"/>
  <c r="V63" i="2"/>
  <c r="U63" i="2"/>
  <c r="Z62" i="2"/>
  <c r="Y62" i="2"/>
  <c r="X62" i="2"/>
  <c r="W62" i="2"/>
  <c r="V62" i="2"/>
  <c r="U62" i="2"/>
  <c r="Z61" i="2"/>
  <c r="Y61" i="2"/>
  <c r="X61" i="2"/>
  <c r="W61" i="2"/>
  <c r="V61" i="2"/>
  <c r="U61" i="2"/>
  <c r="Z60" i="2"/>
  <c r="Y60" i="2"/>
  <c r="X60" i="2"/>
  <c r="W60" i="2"/>
  <c r="V60" i="2"/>
  <c r="U60" i="2"/>
  <c r="Z59" i="2"/>
  <c r="Y59" i="2"/>
  <c r="X59" i="2"/>
  <c r="W59" i="2"/>
  <c r="V59" i="2"/>
  <c r="U59" i="2"/>
  <c r="Z58" i="2"/>
  <c r="Y58" i="2"/>
  <c r="X58" i="2"/>
  <c r="W58" i="2"/>
  <c r="V58" i="2"/>
  <c r="U58" i="2"/>
  <c r="Z57" i="2"/>
  <c r="Y57" i="2"/>
  <c r="X57" i="2"/>
  <c r="W57" i="2"/>
  <c r="V57" i="2"/>
  <c r="U57" i="2"/>
  <c r="Z56" i="2"/>
  <c r="Y56" i="2"/>
  <c r="X56" i="2"/>
  <c r="W56" i="2"/>
  <c r="V56" i="2"/>
  <c r="U56" i="2"/>
  <c r="Z55" i="2"/>
  <c r="Y55" i="2"/>
  <c r="X55" i="2"/>
  <c r="W55" i="2"/>
  <c r="V55" i="2"/>
  <c r="U55" i="2"/>
  <c r="Z54" i="2"/>
  <c r="Y54" i="2"/>
  <c r="X54" i="2"/>
  <c r="W54" i="2"/>
  <c r="V54" i="2"/>
  <c r="U54" i="2"/>
  <c r="Z53" i="2"/>
  <c r="Y53" i="2"/>
  <c r="X53" i="2"/>
  <c r="W53" i="2"/>
  <c r="V53" i="2"/>
  <c r="U53" i="2"/>
  <c r="Z52" i="2"/>
  <c r="Y52" i="2"/>
  <c r="X52" i="2"/>
  <c r="W52" i="2"/>
  <c r="V52" i="2"/>
  <c r="U52" i="2"/>
  <c r="Z51" i="2"/>
  <c r="Y51" i="2"/>
  <c r="X51" i="2"/>
  <c r="W51" i="2"/>
  <c r="V51" i="2"/>
  <c r="U51" i="2"/>
  <c r="Z50" i="2"/>
  <c r="Y50" i="2"/>
  <c r="X50" i="2"/>
  <c r="W50" i="2"/>
  <c r="V50" i="2"/>
  <c r="U50" i="2"/>
  <c r="Z49" i="2"/>
  <c r="Y49" i="2"/>
  <c r="X49" i="2"/>
  <c r="W49" i="2"/>
  <c r="V49" i="2"/>
  <c r="U49" i="2"/>
  <c r="Z48" i="2"/>
  <c r="Y48" i="2"/>
  <c r="X48" i="2"/>
  <c r="W48" i="2"/>
  <c r="V48" i="2"/>
  <c r="U48" i="2"/>
  <c r="Z47" i="2"/>
  <c r="Y47" i="2"/>
  <c r="X47" i="2"/>
  <c r="W47" i="2"/>
  <c r="V47" i="2"/>
  <c r="U47" i="2"/>
  <c r="Z46" i="2"/>
  <c r="Y46" i="2"/>
  <c r="X46" i="2"/>
  <c r="W46" i="2"/>
  <c r="V46" i="2"/>
  <c r="U46" i="2"/>
  <c r="Z45" i="2"/>
  <c r="Y45" i="2"/>
  <c r="X45" i="2"/>
  <c r="W45" i="2"/>
  <c r="V45" i="2"/>
  <c r="U45" i="2"/>
  <c r="Z44" i="2"/>
  <c r="Y44" i="2"/>
  <c r="X44" i="2"/>
  <c r="W44" i="2"/>
  <c r="V44" i="2"/>
  <c r="U44" i="2"/>
  <c r="Z43" i="2"/>
  <c r="Y43" i="2"/>
  <c r="X43" i="2"/>
  <c r="W43" i="2"/>
  <c r="V43" i="2"/>
  <c r="U43" i="2"/>
  <c r="Z42" i="2"/>
  <c r="Y42" i="2"/>
  <c r="X42" i="2"/>
  <c r="W42" i="2"/>
  <c r="V42" i="2"/>
  <c r="U42" i="2"/>
  <c r="Z41" i="2"/>
  <c r="Y41" i="2"/>
  <c r="X41" i="2"/>
  <c r="W41" i="2"/>
  <c r="V41" i="2"/>
  <c r="U41" i="2"/>
  <c r="Z40" i="2"/>
  <c r="Y40" i="2"/>
  <c r="X40" i="2"/>
  <c r="W40" i="2"/>
  <c r="V40" i="2"/>
  <c r="U40" i="2"/>
  <c r="Z39" i="2"/>
  <c r="Y39" i="2"/>
  <c r="X39" i="2"/>
  <c r="W39" i="2"/>
  <c r="V39" i="2"/>
  <c r="U39" i="2"/>
  <c r="Z38" i="2"/>
  <c r="Y38" i="2"/>
  <c r="X38" i="2"/>
  <c r="W38" i="2"/>
  <c r="V38" i="2"/>
  <c r="U38" i="2"/>
  <c r="Z37" i="2"/>
  <c r="Y37" i="2"/>
  <c r="X37" i="2"/>
  <c r="W37" i="2"/>
  <c r="V37" i="2"/>
  <c r="U37" i="2"/>
  <c r="Z36" i="2"/>
  <c r="Y36" i="2"/>
  <c r="X36" i="2"/>
  <c r="W36" i="2"/>
  <c r="V36" i="2"/>
  <c r="U36" i="2"/>
  <c r="Z35" i="2"/>
  <c r="Y35" i="2"/>
  <c r="X35" i="2"/>
  <c r="W35" i="2"/>
  <c r="V35" i="2"/>
  <c r="U35" i="2"/>
  <c r="Z34" i="2"/>
  <c r="Y34" i="2"/>
  <c r="X34" i="2"/>
  <c r="W34" i="2"/>
  <c r="V34" i="2"/>
  <c r="U34" i="2"/>
  <c r="Z33" i="2"/>
  <c r="Y33" i="2"/>
  <c r="X33" i="2"/>
  <c r="W33" i="2"/>
  <c r="V33" i="2"/>
  <c r="U33" i="2"/>
  <c r="Z32" i="2"/>
  <c r="Y32" i="2"/>
  <c r="X32" i="2"/>
  <c r="W32" i="2"/>
  <c r="V32" i="2"/>
  <c r="U32" i="2"/>
  <c r="Z31" i="2"/>
  <c r="Y31" i="2"/>
  <c r="X31" i="2"/>
  <c r="W31" i="2"/>
  <c r="V31" i="2"/>
  <c r="U31" i="2"/>
  <c r="Z30" i="2"/>
  <c r="Y30" i="2"/>
  <c r="X30" i="2"/>
  <c r="W30" i="2"/>
  <c r="V30" i="2"/>
  <c r="U30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AI1208" i="1"/>
  <c r="AH1208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AI1207" i="1"/>
  <c r="AH1207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AI1206" i="1"/>
  <c r="AH1206" i="1"/>
  <c r="AG1206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AI1205" i="1"/>
  <c r="AH1205" i="1"/>
  <c r="AG1205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AI1204" i="1"/>
  <c r="AH1204" i="1"/>
  <c r="AG1204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AI1202" i="1"/>
  <c r="AH1202" i="1"/>
  <c r="AG1202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AI1200" i="1"/>
  <c r="AH1200" i="1"/>
  <c r="AG1200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AI1199" i="1"/>
  <c r="AH1199" i="1"/>
  <c r="AG1199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AI1198" i="1"/>
  <c r="AH1198" i="1"/>
  <c r="AG1198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AI1197" i="1"/>
  <c r="AH1197" i="1"/>
  <c r="AG1197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AI1196" i="1"/>
  <c r="AH1196" i="1"/>
  <c r="AG1196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AI1194" i="1"/>
  <c r="AH1194" i="1"/>
  <c r="AG1194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AI1191" i="1"/>
  <c r="AH1191" i="1"/>
  <c r="AG1191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G32" i="3" l="1"/>
  <c r="AG28" i="3"/>
  <c r="AG24" i="3"/>
  <c r="AG20" i="3"/>
  <c r="AG16" i="3"/>
  <c r="AG12" i="3"/>
  <c r="AG8" i="3"/>
  <c r="AG31" i="3"/>
  <c r="AG27" i="3"/>
  <c r="AG23" i="3"/>
  <c r="AG19" i="3"/>
  <c r="AG15" i="3"/>
  <c r="AG11" i="3"/>
  <c r="AG30" i="3"/>
  <c r="AG26" i="3"/>
  <c r="AG22" i="3"/>
  <c r="AG18" i="3"/>
  <c r="AG14" i="3"/>
  <c r="AG10" i="3"/>
  <c r="AG29" i="3"/>
  <c r="AG25" i="3"/>
  <c r="AG21" i="3"/>
  <c r="AG17" i="3"/>
  <c r="AG13" i="3"/>
  <c r="AG9" i="3"/>
  <c r="F32" i="3"/>
  <c r="E31" i="3"/>
  <c r="AD32" i="3"/>
  <c r="AD28" i="3"/>
  <c r="AD24" i="3"/>
  <c r="AD20" i="3"/>
  <c r="AD16" i="3"/>
  <c r="AD12" i="3"/>
  <c r="AD8" i="3"/>
  <c r="AC29" i="3"/>
  <c r="AC25" i="3"/>
  <c r="AC21" i="3"/>
  <c r="AC17" i="3"/>
  <c r="AC13" i="3"/>
  <c r="AC9" i="3"/>
  <c r="AB30" i="3"/>
  <c r="AB26" i="3"/>
  <c r="AB22" i="3"/>
  <c r="AB18" i="3"/>
  <c r="AB14" i="3"/>
  <c r="AB10" i="3"/>
  <c r="AA31" i="3"/>
  <c r="AA27" i="3"/>
  <c r="AA23" i="3"/>
  <c r="AA19" i="3"/>
  <c r="AA15" i="3"/>
  <c r="AA11" i="3"/>
  <c r="E32" i="3"/>
  <c r="G30" i="3"/>
  <c r="AD31" i="3"/>
  <c r="AD27" i="3"/>
  <c r="AD23" i="3"/>
  <c r="AD19" i="3"/>
  <c r="AD15" i="3"/>
  <c r="AD11" i="3"/>
  <c r="AC32" i="3"/>
  <c r="AC28" i="3"/>
  <c r="AC24" i="3"/>
  <c r="AC20" i="3"/>
  <c r="AC16" i="3"/>
  <c r="AC12" i="3"/>
  <c r="AC8" i="3"/>
  <c r="AB29" i="3"/>
  <c r="AB25" i="3"/>
  <c r="AB21" i="3"/>
  <c r="AB17" i="3"/>
  <c r="AB13" i="3"/>
  <c r="AB9" i="3"/>
  <c r="AA30" i="3"/>
  <c r="AA26" i="3"/>
  <c r="AA22" i="3"/>
  <c r="AA18" i="3"/>
  <c r="AA14" i="3"/>
  <c r="AA10" i="3"/>
  <c r="G31" i="3"/>
  <c r="F30" i="3"/>
  <c r="AD30" i="3"/>
  <c r="AD26" i="3"/>
  <c r="AD22" i="3"/>
  <c r="AD18" i="3"/>
  <c r="AD14" i="3"/>
  <c r="AD10" i="3"/>
  <c r="AC31" i="3"/>
  <c r="AC27" i="3"/>
  <c r="AC23" i="3"/>
  <c r="AC19" i="3"/>
  <c r="AC15" i="3"/>
  <c r="AC11" i="3"/>
  <c r="AB32" i="3"/>
  <c r="AB28" i="3"/>
  <c r="AB24" i="3"/>
  <c r="AB20" i="3"/>
  <c r="AB16" i="3"/>
  <c r="AB12" i="3"/>
  <c r="AB8" i="3"/>
  <c r="AA29" i="3"/>
  <c r="AA25" i="3"/>
  <c r="AA21" i="3"/>
  <c r="AA17" i="3"/>
  <c r="AA13" i="3"/>
  <c r="AA9" i="3"/>
  <c r="G32" i="3"/>
  <c r="F31" i="3"/>
  <c r="E30" i="3"/>
  <c r="AD29" i="3"/>
  <c r="AD21" i="3"/>
  <c r="AC30" i="3"/>
  <c r="AC14" i="3"/>
  <c r="AB23" i="3"/>
  <c r="AA32" i="3"/>
  <c r="AA16" i="3"/>
  <c r="AD17" i="3"/>
  <c r="AC26" i="3"/>
  <c r="AC10" i="3"/>
  <c r="AB19" i="3"/>
  <c r="AA28" i="3"/>
  <c r="AA12" i="3"/>
  <c r="AD13" i="3"/>
  <c r="AC22" i="3"/>
  <c r="AB31" i="3"/>
  <c r="AB15" i="3"/>
  <c r="AA24" i="3"/>
  <c r="AA8" i="3"/>
  <c r="AD25" i="3"/>
  <c r="AD9" i="3"/>
  <c r="AC18" i="3"/>
  <c r="AB27" i="3"/>
  <c r="AB11" i="3"/>
  <c r="AA20" i="3"/>
  <c r="I14" i="3"/>
  <c r="R14" i="3"/>
  <c r="U14" i="3"/>
  <c r="V14" i="3"/>
  <c r="Y14" i="3"/>
  <c r="AF12" i="3"/>
  <c r="AF15" i="3"/>
  <c r="AF14" i="3"/>
  <c r="AF10" i="3"/>
  <c r="AF13" i="3"/>
  <c r="AF9" i="3"/>
  <c r="AF8" i="3"/>
  <c r="AF11" i="3"/>
  <c r="J8" i="3"/>
  <c r="E8" i="3"/>
  <c r="M8" i="3"/>
  <c r="X8" i="3"/>
  <c r="F8" i="3"/>
  <c r="Y8" i="3"/>
  <c r="I8" i="3"/>
  <c r="I10" i="3"/>
  <c r="Z10" i="3"/>
  <c r="W10" i="3"/>
  <c r="V10" i="3"/>
  <c r="S10" i="3"/>
  <c r="L9" i="3"/>
  <c r="T9" i="3"/>
  <c r="Q9" i="3"/>
  <c r="K9" i="3"/>
  <c r="J11" i="3"/>
  <c r="Z11" i="3"/>
  <c r="W11" i="3"/>
  <c r="V11" i="3"/>
  <c r="S11" i="3"/>
  <c r="L8" i="3"/>
  <c r="T10" i="3"/>
  <c r="J10" i="3"/>
  <c r="F10" i="3"/>
  <c r="W9" i="3"/>
  <c r="R9" i="3"/>
  <c r="U11" i="3"/>
  <c r="I11" i="3"/>
  <c r="E11" i="3"/>
  <c r="K8" i="3"/>
  <c r="W8" i="3"/>
  <c r="X10" i="3"/>
  <c r="R10" i="3"/>
  <c r="K10" i="3"/>
  <c r="F9" i="3"/>
  <c r="Z9" i="3"/>
  <c r="Y11" i="3"/>
  <c r="R11" i="3"/>
  <c r="K11" i="3"/>
  <c r="M10" i="3"/>
  <c r="G10" i="3"/>
  <c r="Y10" i="3"/>
  <c r="S9" i="3"/>
  <c r="E9" i="3"/>
  <c r="X9" i="3"/>
  <c r="Y9" i="3"/>
  <c r="G9" i="3"/>
  <c r="V9" i="3"/>
  <c r="Q11" i="3"/>
  <c r="G11" i="3"/>
  <c r="X11" i="3"/>
  <c r="G8" i="3"/>
  <c r="Z8" i="3"/>
  <c r="L10" i="3"/>
  <c r="H10" i="3"/>
  <c r="I9" i="3"/>
  <c r="J9" i="3"/>
  <c r="L11" i="3"/>
  <c r="H11" i="3"/>
  <c r="E10" i="3"/>
  <c r="U10" i="3"/>
  <c r="Q10" i="3"/>
  <c r="H9" i="3"/>
  <c r="M9" i="3"/>
  <c r="U9" i="3"/>
  <c r="F11" i="3"/>
  <c r="T11" i="3"/>
  <c r="M11" i="3"/>
  <c r="H8" i="3"/>
  <c r="R12" i="3"/>
  <c r="F12" i="3"/>
  <c r="X12" i="3"/>
  <c r="G12" i="3"/>
  <c r="T12" i="3"/>
  <c r="M12" i="3"/>
  <c r="K12" i="3"/>
  <c r="Y12" i="3"/>
  <c r="U12" i="3"/>
  <c r="V12" i="3"/>
  <c r="L12" i="3"/>
  <c r="I12" i="3"/>
  <c r="H12" i="3"/>
  <c r="E12" i="3"/>
  <c r="Z12" i="3"/>
  <c r="Q12" i="3"/>
  <c r="J12" i="3"/>
  <c r="W12" i="3"/>
  <c r="S12" i="3"/>
  <c r="S13" i="3"/>
  <c r="F13" i="3"/>
  <c r="Z13" i="3"/>
  <c r="X13" i="3"/>
  <c r="H13" i="3"/>
  <c r="T13" i="3"/>
  <c r="M13" i="3"/>
  <c r="L13" i="3"/>
  <c r="Y13" i="3"/>
  <c r="U13" i="3"/>
  <c r="W13" i="3"/>
  <c r="K13" i="3"/>
  <c r="I13" i="3"/>
  <c r="G13" i="3"/>
  <c r="E13" i="3"/>
  <c r="Q13" i="3"/>
  <c r="J13" i="3"/>
  <c r="V13" i="3"/>
  <c r="R13" i="3"/>
  <c r="J14" i="3"/>
  <c r="L14" i="3"/>
  <c r="Q14" i="3"/>
  <c r="S14" i="3"/>
  <c r="X14" i="3"/>
  <c r="E14" i="3"/>
  <c r="G14" i="3"/>
  <c r="H14" i="3"/>
  <c r="K14" i="3"/>
  <c r="T14" i="3"/>
  <c r="W14" i="3"/>
  <c r="Z14" i="3"/>
  <c r="F14" i="3"/>
  <c r="M14" i="3"/>
  <c r="B16" i="3"/>
  <c r="A16" i="3" s="1"/>
  <c r="AF16" i="3" s="1"/>
  <c r="C17" i="3"/>
  <c r="F15" i="3"/>
  <c r="J15" i="3"/>
  <c r="Q15" i="3"/>
  <c r="U15" i="3"/>
  <c r="Y15" i="3"/>
  <c r="E15" i="3"/>
  <c r="K15" i="3"/>
  <c r="S15" i="3"/>
  <c r="X15" i="3"/>
  <c r="H15" i="3"/>
  <c r="M15" i="3"/>
  <c r="V15" i="3"/>
  <c r="G15" i="3"/>
  <c r="L15" i="3"/>
  <c r="T15" i="3"/>
  <c r="Z15" i="3"/>
  <c r="I15" i="3"/>
  <c r="R15" i="3"/>
  <c r="W15" i="3"/>
  <c r="Z29" i="2"/>
  <c r="Y29" i="2"/>
  <c r="X29" i="2"/>
  <c r="W29" i="2"/>
  <c r="V29" i="2"/>
  <c r="U29" i="2"/>
  <c r="Z28" i="2"/>
  <c r="Y28" i="2"/>
  <c r="X28" i="2"/>
  <c r="W28" i="2"/>
  <c r="V28" i="2"/>
  <c r="U28" i="2"/>
  <c r="Z27" i="2"/>
  <c r="Y27" i="2"/>
  <c r="X27" i="2"/>
  <c r="W27" i="2"/>
  <c r="V27" i="2"/>
  <c r="U27" i="2"/>
  <c r="Z26" i="2"/>
  <c r="Y26" i="2"/>
  <c r="X26" i="2"/>
  <c r="W26" i="2"/>
  <c r="V26" i="2"/>
  <c r="U26" i="2"/>
  <c r="Z25" i="2"/>
  <c r="Y25" i="2"/>
  <c r="X25" i="2"/>
  <c r="W25" i="2"/>
  <c r="V25" i="2"/>
  <c r="U25" i="2"/>
  <c r="Z24" i="2"/>
  <c r="Y24" i="2"/>
  <c r="X24" i="2"/>
  <c r="W24" i="2"/>
  <c r="V24" i="2"/>
  <c r="U24" i="2"/>
  <c r="Z23" i="2"/>
  <c r="Y23" i="2"/>
  <c r="X23" i="2"/>
  <c r="W23" i="2"/>
  <c r="V23" i="2"/>
  <c r="U23" i="2"/>
  <c r="Z22" i="2"/>
  <c r="Y22" i="2"/>
  <c r="X22" i="2"/>
  <c r="W22" i="2"/>
  <c r="V22" i="2"/>
  <c r="U22" i="2"/>
  <c r="Z21" i="2"/>
  <c r="Y21" i="2"/>
  <c r="X21" i="2"/>
  <c r="W21" i="2"/>
  <c r="V21" i="2"/>
  <c r="U21" i="2"/>
  <c r="Z20" i="2"/>
  <c r="Y20" i="2"/>
  <c r="X20" i="2"/>
  <c r="W20" i="2"/>
  <c r="V20" i="2"/>
  <c r="U20" i="2"/>
  <c r="Z19" i="2"/>
  <c r="Y19" i="2"/>
  <c r="X19" i="2"/>
  <c r="W19" i="2"/>
  <c r="V19" i="2"/>
  <c r="U19" i="2"/>
  <c r="Z18" i="2"/>
  <c r="Y18" i="2"/>
  <c r="X18" i="2"/>
  <c r="W18" i="2"/>
  <c r="V18" i="2"/>
  <c r="U18" i="2"/>
  <c r="Z17" i="2"/>
  <c r="Y17" i="2"/>
  <c r="X17" i="2"/>
  <c r="W17" i="2"/>
  <c r="V17" i="2"/>
  <c r="U17" i="2"/>
  <c r="Z16" i="2"/>
  <c r="Y16" i="2"/>
  <c r="X16" i="2"/>
  <c r="W16" i="2"/>
  <c r="V16" i="2"/>
  <c r="U16" i="2"/>
  <c r="Z15" i="2"/>
  <c r="Y15" i="2"/>
  <c r="X15" i="2"/>
  <c r="W15" i="2"/>
  <c r="V15" i="2"/>
  <c r="U15" i="2"/>
  <c r="Z14" i="2"/>
  <c r="Y14" i="2"/>
  <c r="X14" i="2"/>
  <c r="W14" i="2"/>
  <c r="V14" i="2"/>
  <c r="U14" i="2"/>
  <c r="Z13" i="2"/>
  <c r="Y13" i="2"/>
  <c r="X13" i="2"/>
  <c r="W13" i="2"/>
  <c r="V13" i="2"/>
  <c r="U13" i="2"/>
  <c r="Z12" i="2"/>
  <c r="Y12" i="2"/>
  <c r="X12" i="2"/>
  <c r="W12" i="2"/>
  <c r="V12" i="2"/>
  <c r="U12" i="2"/>
  <c r="Z11" i="2"/>
  <c r="Y11" i="2"/>
  <c r="X11" i="2"/>
  <c r="W11" i="2"/>
  <c r="V11" i="2"/>
  <c r="U11" i="2"/>
  <c r="Z10" i="2"/>
  <c r="Y10" i="2"/>
  <c r="X10" i="2"/>
  <c r="W10" i="2"/>
  <c r="V10" i="2"/>
  <c r="U10" i="2"/>
  <c r="Z9" i="2"/>
  <c r="Y9" i="2"/>
  <c r="X9" i="2"/>
  <c r="W9" i="2"/>
  <c r="V9" i="2"/>
  <c r="U9" i="2"/>
  <c r="Z8" i="2"/>
  <c r="V8" i="3" s="1"/>
  <c r="Y8" i="2"/>
  <c r="U8" i="3" s="1"/>
  <c r="X8" i="2"/>
  <c r="T8" i="3" s="1"/>
  <c r="W8" i="2"/>
  <c r="S8" i="3" s="1"/>
  <c r="V8" i="2"/>
  <c r="R8" i="3" s="1"/>
  <c r="U8" i="2"/>
  <c r="Q8" i="3" s="1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C18" i="3" l="1"/>
  <c r="B18" i="3" s="1"/>
  <c r="A18" i="3" s="1"/>
  <c r="AF18" i="3" s="1"/>
  <c r="B17" i="3"/>
  <c r="A17" i="3" s="1"/>
  <c r="AF17" i="3" s="1"/>
  <c r="G16" i="3"/>
  <c r="K16" i="3"/>
  <c r="R16" i="3"/>
  <c r="V16" i="3"/>
  <c r="Z16" i="3"/>
  <c r="E16" i="3"/>
  <c r="J16" i="3"/>
  <c r="S16" i="3"/>
  <c r="X16" i="3"/>
  <c r="H16" i="3"/>
  <c r="M16" i="3"/>
  <c r="U16" i="3"/>
  <c r="F16" i="3"/>
  <c r="L16" i="3"/>
  <c r="T16" i="3"/>
  <c r="Y16" i="3"/>
  <c r="I16" i="3"/>
  <c r="Q16" i="3"/>
  <c r="W16" i="3"/>
  <c r="B19" i="3"/>
  <c r="A19" i="3" s="1"/>
  <c r="AF19" i="3" s="1"/>
  <c r="C20" i="3"/>
  <c r="H17" i="3" l="1"/>
  <c r="L17" i="3"/>
  <c r="S17" i="3"/>
  <c r="W17" i="3"/>
  <c r="E17" i="3"/>
  <c r="J17" i="3"/>
  <c r="R17" i="3"/>
  <c r="X17" i="3"/>
  <c r="G17" i="3"/>
  <c r="M17" i="3"/>
  <c r="U17" i="3"/>
  <c r="Z17" i="3"/>
  <c r="F17" i="3"/>
  <c r="K17" i="3"/>
  <c r="T17" i="3"/>
  <c r="Y17" i="3"/>
  <c r="V17" i="3"/>
  <c r="I17" i="3"/>
  <c r="Q17" i="3"/>
  <c r="E18" i="3"/>
  <c r="I18" i="3"/>
  <c r="M18" i="3"/>
  <c r="T18" i="3"/>
  <c r="X18" i="3"/>
  <c r="J18" i="3"/>
  <c r="R18" i="3"/>
  <c r="W18" i="3"/>
  <c r="G18" i="3"/>
  <c r="L18" i="3"/>
  <c r="U18" i="3"/>
  <c r="Z18" i="3"/>
  <c r="F18" i="3"/>
  <c r="K18" i="3"/>
  <c r="S18" i="3"/>
  <c r="Y18" i="3"/>
  <c r="Q18" i="3"/>
  <c r="V18" i="3"/>
  <c r="H18" i="3"/>
  <c r="B20" i="3"/>
  <c r="A20" i="3" s="1"/>
  <c r="AF20" i="3" s="1"/>
  <c r="C21" i="3"/>
  <c r="J19" i="3"/>
  <c r="I19" i="3"/>
  <c r="M19" i="3"/>
  <c r="Z19" i="3"/>
  <c r="F19" i="3"/>
  <c r="L19" i="3"/>
  <c r="U19" i="3"/>
  <c r="Y19" i="3"/>
  <c r="X19" i="3"/>
  <c r="T19" i="3"/>
  <c r="G19" i="3"/>
  <c r="W19" i="3"/>
  <c r="S19" i="3"/>
  <c r="H19" i="3"/>
  <c r="Q19" i="3"/>
  <c r="R19" i="3"/>
  <c r="V19" i="3"/>
  <c r="K19" i="3"/>
  <c r="E19" i="3"/>
  <c r="C22" i="3" l="1"/>
  <c r="B21" i="3"/>
  <c r="A21" i="3" s="1"/>
  <c r="AF21" i="3" s="1"/>
  <c r="H20" i="3"/>
  <c r="E20" i="3"/>
  <c r="J20" i="3"/>
  <c r="I20" i="3"/>
  <c r="M20" i="3"/>
  <c r="L20" i="3"/>
  <c r="K20" i="3"/>
  <c r="F20" i="3"/>
  <c r="W20" i="3"/>
  <c r="V20" i="3"/>
  <c r="Z20" i="3"/>
  <c r="Y20" i="3"/>
  <c r="X20" i="3"/>
  <c r="G20" i="3"/>
  <c r="S20" i="3"/>
  <c r="Q20" i="3"/>
  <c r="U20" i="3"/>
  <c r="T20" i="3"/>
  <c r="R20" i="3"/>
  <c r="I21" i="3" l="1"/>
  <c r="M21" i="3"/>
  <c r="K21" i="3"/>
  <c r="Z21" i="3"/>
  <c r="E21" i="3"/>
  <c r="W21" i="3"/>
  <c r="R21" i="3"/>
  <c r="L21" i="3"/>
  <c r="U21" i="3"/>
  <c r="Y21" i="3"/>
  <c r="X21" i="3"/>
  <c r="S21" i="3"/>
  <c r="F21" i="3"/>
  <c r="H21" i="3"/>
  <c r="Q21" i="3"/>
  <c r="V21" i="3"/>
  <c r="T21" i="3"/>
  <c r="J21" i="3"/>
  <c r="G21" i="3"/>
  <c r="C23" i="3"/>
  <c r="B22" i="3"/>
  <c r="A22" i="3" s="1"/>
  <c r="AF22" i="3" s="1"/>
  <c r="B23" i="3" l="1"/>
  <c r="A23" i="3" s="1"/>
  <c r="AF23" i="3" s="1"/>
  <c r="C24" i="3"/>
  <c r="H22" i="3"/>
  <c r="Z22" i="3"/>
  <c r="Y22" i="3"/>
  <c r="X22" i="3"/>
  <c r="F22" i="3"/>
  <c r="J22" i="3"/>
  <c r="M22" i="3"/>
  <c r="L22" i="3"/>
  <c r="G22" i="3"/>
  <c r="W22" i="3"/>
  <c r="T22" i="3"/>
  <c r="R22" i="3"/>
  <c r="V22" i="3"/>
  <c r="E22" i="3"/>
  <c r="S22" i="3"/>
  <c r="U22" i="3"/>
  <c r="K22" i="3"/>
  <c r="I22" i="3"/>
  <c r="Q22" i="3"/>
  <c r="C25" i="3" l="1"/>
  <c r="B24" i="3"/>
  <c r="A24" i="3" s="1"/>
  <c r="AF24" i="3" s="1"/>
  <c r="H23" i="3"/>
  <c r="Q23" i="3"/>
  <c r="T23" i="3"/>
  <c r="S23" i="3"/>
  <c r="I23" i="3"/>
  <c r="F23" i="3"/>
  <c r="K23" i="3"/>
  <c r="M23" i="3"/>
  <c r="J23" i="3"/>
  <c r="Z23" i="3"/>
  <c r="E23" i="3"/>
  <c r="W23" i="3"/>
  <c r="V23" i="3"/>
  <c r="L23" i="3"/>
  <c r="U23" i="3"/>
  <c r="Y23" i="3"/>
  <c r="X23" i="3"/>
  <c r="R23" i="3"/>
  <c r="G23" i="3"/>
  <c r="W24" i="3" l="1"/>
  <c r="H24" i="3"/>
  <c r="R24" i="3"/>
  <c r="V24" i="3"/>
  <c r="X24" i="3"/>
  <c r="G24" i="3"/>
  <c r="S24" i="3"/>
  <c r="L24" i="3"/>
  <c r="Q24" i="3"/>
  <c r="U24" i="3"/>
  <c r="J24" i="3"/>
  <c r="M24" i="3"/>
  <c r="T24" i="3"/>
  <c r="K24" i="3"/>
  <c r="F24" i="3"/>
  <c r="I24" i="3"/>
  <c r="Z24" i="3"/>
  <c r="Y24" i="3"/>
  <c r="E24" i="3"/>
  <c r="B25" i="3"/>
  <c r="A25" i="3" s="1"/>
  <c r="AF25" i="3" s="1"/>
  <c r="C26" i="3"/>
  <c r="B26" i="3" l="1"/>
  <c r="A26" i="3" s="1"/>
  <c r="AF26" i="3" s="1"/>
  <c r="C27" i="3"/>
  <c r="H25" i="3"/>
  <c r="Q25" i="3"/>
  <c r="Y25" i="3"/>
  <c r="X25" i="3"/>
  <c r="M25" i="3"/>
  <c r="G25" i="3"/>
  <c r="L25" i="3"/>
  <c r="U25" i="3"/>
  <c r="V25" i="3"/>
  <c r="E25" i="3"/>
  <c r="K25" i="3"/>
  <c r="S25" i="3"/>
  <c r="R25" i="3"/>
  <c r="Z25" i="3"/>
  <c r="F25" i="3"/>
  <c r="W25" i="3"/>
  <c r="J25" i="3"/>
  <c r="I25" i="3"/>
  <c r="T25" i="3"/>
  <c r="C28" i="3" l="1"/>
  <c r="B27" i="3"/>
  <c r="A27" i="3" s="1"/>
  <c r="AF27" i="3" s="1"/>
  <c r="I26" i="3"/>
  <c r="K26" i="3"/>
  <c r="H26" i="3"/>
  <c r="F26" i="3"/>
  <c r="J26" i="3"/>
  <c r="M26" i="3"/>
  <c r="R26" i="3"/>
  <c r="Q26" i="3"/>
  <c r="U26" i="3"/>
  <c r="G26" i="3"/>
  <c r="W26" i="3"/>
  <c r="L26" i="3"/>
  <c r="Z26" i="3"/>
  <c r="X26" i="3"/>
  <c r="E26" i="3"/>
  <c r="S26" i="3"/>
  <c r="V26" i="3"/>
  <c r="Y26" i="3"/>
  <c r="T26" i="3"/>
  <c r="H27" i="3" l="1"/>
  <c r="Q27" i="3"/>
  <c r="R27" i="3"/>
  <c r="V27" i="3"/>
  <c r="I27" i="3"/>
  <c r="K27" i="3"/>
  <c r="M27" i="3"/>
  <c r="J27" i="3"/>
  <c r="Z27" i="3"/>
  <c r="G27" i="3"/>
  <c r="W27" i="3"/>
  <c r="S27" i="3"/>
  <c r="F27" i="3"/>
  <c r="L27" i="3"/>
  <c r="U27" i="3"/>
  <c r="Y27" i="3"/>
  <c r="X27" i="3"/>
  <c r="T27" i="3"/>
  <c r="E27" i="3"/>
  <c r="C29" i="3"/>
  <c r="B28" i="3"/>
  <c r="A28" i="3" s="1"/>
  <c r="AF28" i="3" s="1"/>
  <c r="I28" i="3" l="1"/>
  <c r="Q28" i="3"/>
  <c r="W28" i="3"/>
  <c r="H28" i="3"/>
  <c r="Z28" i="3"/>
  <c r="Y28" i="3"/>
  <c r="X28" i="3"/>
  <c r="G28" i="3"/>
  <c r="S28" i="3"/>
  <c r="U28" i="3"/>
  <c r="T28" i="3"/>
  <c r="R28" i="3"/>
  <c r="F28" i="3"/>
  <c r="J28" i="3"/>
  <c r="M28" i="3"/>
  <c r="V28" i="3"/>
  <c r="L28" i="3"/>
  <c r="K28" i="3"/>
  <c r="E28" i="3"/>
  <c r="B29" i="3"/>
  <c r="A29" i="3" s="1"/>
  <c r="AF29" i="3" s="1"/>
  <c r="C30" i="3"/>
  <c r="B30" i="3" l="1"/>
  <c r="A30" i="3" s="1"/>
  <c r="AF30" i="3" s="1"/>
  <c r="C31" i="3"/>
  <c r="L29" i="3"/>
  <c r="U29" i="3"/>
  <c r="S29" i="3"/>
  <c r="G29" i="3"/>
  <c r="H29" i="3"/>
  <c r="Q29" i="3"/>
  <c r="Y29" i="3"/>
  <c r="X29" i="3"/>
  <c r="M29" i="3"/>
  <c r="E29" i="3"/>
  <c r="K29" i="3"/>
  <c r="V29" i="3"/>
  <c r="T29" i="3"/>
  <c r="Z29" i="3"/>
  <c r="F29" i="3"/>
  <c r="W29" i="3"/>
  <c r="J29" i="3"/>
  <c r="I29" i="3"/>
  <c r="R29" i="3"/>
  <c r="B31" i="3" l="1"/>
  <c r="A31" i="3" s="1"/>
  <c r="AF31" i="3" s="1"/>
  <c r="C32" i="3"/>
  <c r="B32" i="3" s="1"/>
  <c r="A32" i="3" s="1"/>
  <c r="AF32" i="3" s="1"/>
  <c r="I30" i="3"/>
  <c r="K30" i="3"/>
  <c r="X30" i="3"/>
  <c r="W30" i="3"/>
  <c r="L30" i="3"/>
  <c r="Z30" i="3"/>
  <c r="Y30" i="3"/>
  <c r="V30" i="3"/>
  <c r="J30" i="3"/>
  <c r="M30" i="3"/>
  <c r="U30" i="3"/>
  <c r="H30" i="3"/>
  <c r="S30" i="3"/>
  <c r="T30" i="3"/>
  <c r="R30" i="3"/>
  <c r="Q30" i="3"/>
  <c r="J32" i="3" l="1"/>
  <c r="M32" i="3"/>
  <c r="T32" i="3"/>
  <c r="K32" i="3"/>
  <c r="I32" i="3"/>
  <c r="Z32" i="3"/>
  <c r="Y32" i="3"/>
  <c r="W32" i="3"/>
  <c r="H32" i="3"/>
  <c r="R32" i="3"/>
  <c r="V32" i="3"/>
  <c r="X32" i="3"/>
  <c r="S32" i="3"/>
  <c r="L32" i="3"/>
  <c r="Q32" i="3"/>
  <c r="U32" i="3"/>
  <c r="H31" i="3"/>
  <c r="Q31" i="3"/>
  <c r="T31" i="3"/>
  <c r="S31" i="3"/>
  <c r="I31" i="3"/>
  <c r="K31" i="3"/>
  <c r="M31" i="3"/>
  <c r="J31" i="3"/>
  <c r="Z31" i="3"/>
  <c r="W31" i="3"/>
  <c r="V31" i="3"/>
  <c r="L31" i="3"/>
  <c r="U31" i="3"/>
  <c r="Y31" i="3"/>
  <c r="X31" i="3"/>
  <c r="R31" i="3"/>
</calcChain>
</file>

<file path=xl/comments1.xml><?xml version="1.0" encoding="utf-8"?>
<comments xmlns="http://schemas.openxmlformats.org/spreadsheetml/2006/main">
  <authors>
    <author>arnold</author>
    <author>harto002</author>
    <author>Moene, Arnold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30min sonic intervals per day. 
A good 30min sonic interval is defined as 30min %Sonic_OK&gt;85%
</t>
        </r>
      </text>
    </comment>
    <comment ref="X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30min irga intervals per day. 
A good 30min irga interval is defined as 30min %Sonic_OK&gt;85%
</t>
        </r>
      </text>
    </comment>
    <comment ref="Y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B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C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D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AF6" authorId="2" shapeId="0">
      <text>
        <r>
          <rPr>
            <b/>
            <sz val="9"/>
            <color indexed="81"/>
            <rFont val="Tahoma"/>
            <charset val="1"/>
          </rPr>
          <t>Moene, Arnold:</t>
        </r>
        <r>
          <rPr>
            <sz val="9"/>
            <color indexed="81"/>
            <rFont val="Tahoma"/>
            <charset val="1"/>
          </rPr>
          <t xml:space="preserve">
cond.1 could for instance be 'wet' , 'first day after rain', ....</t>
        </r>
      </text>
    </comment>
    <comment ref="AG6" authorId="2" shapeId="0">
      <text>
        <r>
          <rPr>
            <b/>
            <sz val="9"/>
            <color indexed="81"/>
            <rFont val="Tahoma"/>
            <charset val="1"/>
          </rPr>
          <t>Moene, Arnold:</t>
        </r>
        <r>
          <rPr>
            <sz val="9"/>
            <color indexed="81"/>
            <rFont val="Tahoma"/>
            <charset val="1"/>
          </rPr>
          <t xml:space="preserve">
cond.1 could for instance be 'wet' , 'first day after rain', ....</t>
        </r>
      </text>
    </comment>
  </commentList>
</comments>
</file>

<file path=xl/comments2.xml><?xml version="1.0" encoding="utf-8"?>
<comments xmlns="http://schemas.openxmlformats.org/spreadsheetml/2006/main">
  <authors>
    <author>arnold</author>
    <author>harto002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P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Q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30 min interval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30min interval
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V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X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Y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Z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A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samples in an interval as defined by Ecpack software
In case all samples are good: 20Hz*60sec*30min=36000samples</t>
        </r>
      </text>
    </comment>
    <comment ref="AB6" authorId="1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samples in an interval as defined by Ecpack software + filter on avg_q: 1g/kg &lt; q &lt; 12g/kg
In case all samples are good: 20Hz*60sec*30min=36000samples</t>
        </r>
      </text>
    </comment>
    <comment ref="AC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6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>
  <authors>
    <author>harto002</author>
    <author>arnold</author>
  </authors>
  <commentList>
    <comment ref="G7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AC7" authorId="1" shapeId="0">
      <text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7" authorId="1" shapeId="0">
      <text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7" authorId="1" shapeId="0">
      <text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7" authorId="1" shapeId="0">
      <text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7" authorId="1" shapeId="0">
      <text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7" authorId="1" shapeId="0">
      <text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7" authorId="1" shapeId="0">
      <text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<sst xmlns="http://schemas.openxmlformats.org/spreadsheetml/2006/main" count="328" uniqueCount="125">
  <si>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</si>
  <si>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</si>
  <si>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</si>
  <si>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</si>
  <si>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</si>
  <si>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</si>
  <si>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</si>
  <si>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</si>
  <si>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</si>
  <si>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</si>
  <si>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</si>
  <si>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</si>
  <si>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</si>
  <si>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</si>
  <si>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</si>
  <si>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</si>
  <si>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</si>
  <si>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</si>
  <si>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</si>
  <si>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</si>
  <si>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</si>
  <si>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</si>
  <si>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</si>
  <si>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</si>
  <si>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</si>
  <si>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</si>
  <si>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</si>
  <si>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</si>
  <si>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</si>
  <si>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</si>
  <si>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</si>
  <si>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</si>
  <si>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</si>
  <si>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</si>
  <si>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</si>
  <si>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</si>
  <si>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</si>
  <si>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</si>
  <si>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</si>
  <si>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</si>
  <si>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</si>
  <si>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</si>
  <si>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</si>
  <si>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</si>
  <si>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</si>
  <si>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</si>
  <si>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</si>
  <si>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HH</t>
  </si>
  <si>
    <t>MM</t>
  </si>
  <si>
    <t>DOY</t>
  </si>
  <si>
    <t>WD</t>
  </si>
  <si>
    <t>U_10m</t>
  </si>
  <si>
    <t>P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</si>
  <si>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</si>
  <si>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</si>
  <si>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</si>
  <si>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</si>
  <si>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</si>
  <si>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</si>
  <si>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</si>
  <si>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</si>
  <si>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</si>
  <si>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</si>
  <si>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</si>
  <si>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</si>
  <si>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T 1.5</t>
  </si>
  <si>
    <t>T 0.10</t>
  </si>
  <si>
    <t>RH 1.5</t>
  </si>
  <si>
    <t>Prec.</t>
  </si>
  <si>
    <t>Prec. Dur.</t>
  </si>
  <si>
    <t>Kin</t>
  </si>
  <si>
    <t>Sunshine</t>
  </si>
  <si>
    <t>[deg]</t>
  </si>
  <si>
    <t>MAQ data: Radiation + SHF</t>
  </si>
  <si>
    <t>Kout</t>
  </si>
  <si>
    <t>Lin</t>
  </si>
  <si>
    <t>Lout</t>
  </si>
  <si>
    <t>Q*</t>
  </si>
  <si>
    <t>G_0cm</t>
  </si>
  <si>
    <t>ρ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</si>
  <si>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</si>
  <si>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</si>
  <si>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</si>
  <si>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</si>
  <si>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</si>
  <si>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</si>
  <si>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</si>
  <si>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[hPa]</t>
  </si>
  <si>
    <t>MAQ data: eddy covariance system (height: 3.05m)</t>
  </si>
  <si>
    <t>%Sonic_OK</t>
  </si>
  <si>
    <t>%Irga_OK</t>
  </si>
  <si>
    <t>NOTE on averaging EC data from 30min to 24h:</t>
  </si>
  <si>
    <t>* Variables linked to %Sonic_OK: ρ, U_vect, U_dir, H, u*</t>
  </si>
  <si>
    <t>DecHH</t>
  </si>
  <si>
    <t>TIMESTAMPS (UTC ) indicate the END of a 30minute interval</t>
  </si>
  <si>
    <t>TIMESTAMPS (UTC ) indicate the BEGIN of a 24hour interval</t>
  </si>
  <si>
    <t>Date+Time</t>
  </si>
  <si>
    <t>MAQ data: eddy covariance system (height: 3.00m - direction (with respect to North): 5 degrees)</t>
  </si>
  <si>
    <t>Data WU MAQ: eddy covariance system (height: 2.77m - direction: 205degrees)</t>
  </si>
  <si>
    <t>[mm/60min]</t>
  </si>
  <si>
    <t>LvE bare soil</t>
  </si>
  <si>
    <t>cond. 1</t>
  </si>
  <si>
    <t xml:space="preserve">In  these columns you should construct </t>
  </si>
  <si>
    <t>time series that resemble the evaporation</t>
  </si>
  <si>
    <t>of bare soil under difference conditions</t>
  </si>
  <si>
    <t>(e.g. wet, after rain, days after rain ...)</t>
  </si>
  <si>
    <t>Lv</t>
  </si>
  <si>
    <t>cp</t>
  </si>
  <si>
    <t>esat</t>
  </si>
  <si>
    <t>s</t>
  </si>
  <si>
    <t>gamma</t>
  </si>
  <si>
    <t>rc</t>
  </si>
  <si>
    <t>ra</t>
  </si>
  <si>
    <t>Makkink</t>
  </si>
  <si>
    <t>PT</t>
  </si>
  <si>
    <t>PM 1</t>
  </si>
  <si>
    <t>PM 2</t>
  </si>
  <si>
    <t>PM</t>
  </si>
  <si>
    <t>J/kg</t>
  </si>
  <si>
    <t>J/kg/K</t>
  </si>
  <si>
    <t>Pa</t>
  </si>
  <si>
    <t>Pa/K</t>
  </si>
  <si>
    <t>Pa/k</t>
  </si>
  <si>
    <t>s/m</t>
  </si>
  <si>
    <t>W/m2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</si>
</sst>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13]ddd/dd/mmm/yyyy;@"/>
    <numFmt numFmtId="165" formatCode="0.000"/>
    <numFmt numFmtId="166" formatCode="[$-409]dd/mmm/yy\ hh:mm;@"/>
    <numFmt numFmtId="167" formatCode="[$-409]ddd/dd/mmm/yyyy;@"/>
    <numFmt numFmtId="168" formatCode="0.0000E+00"/>
    <numFmt numFmtId="169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21" fillId="12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7" borderId="0" applyNumberFormat="0" applyBorder="0" applyAlignment="0" applyProtection="0"/>
    <xf numFmtId="0" fontId="1" fillId="0" borderId="0"/>
    <xf numFmtId="0" fontId="1" fillId="13" borderId="8" applyNumberFormat="0" applyFont="0" applyAlignment="0" applyProtection="0"/>
  </cellStyleXfs>
  <cellXfs count="40">
    <xf numFmtId="0" fontId="0" fillId="0" borderId="0" xfId="0"/>
    <xf numFmtId="0" fontId="0" fillId="0" borderId="0" xfId="0" applyNumberFormat="1"/>
    <xf numFmtId="11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NumberFormat="1" applyFont="1" applyFill="1"/>
    <xf numFmtId="0" fontId="2" fillId="6" borderId="0" xfId="0" applyNumberFormat="1" applyFont="1" applyFill="1"/>
    <xf numFmtId="0" fontId="2" fillId="2" borderId="0" xfId="0" applyNumberFormat="1" applyFont="1" applyFill="1"/>
    <xf numFmtId="0" fontId="2" fillId="3" borderId="0" xfId="0" applyNumberFormat="1" applyFont="1" applyFill="1"/>
    <xf numFmtId="0" fontId="2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2" fillId="5" borderId="0" xfId="0" applyFont="1" applyFill="1"/>
    <xf numFmtId="1" fontId="2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2" fillId="4" borderId="0" xfId="0" applyNumberFormat="1" applyFont="1" applyFill="1"/>
    <xf numFmtId="165" fontId="6" fillId="0" borderId="0" xfId="0" applyNumberFormat="1" applyFont="1"/>
    <xf numFmtId="0" fontId="0" fillId="3" borderId="0" xfId="0" applyFill="1"/>
    <xf numFmtId="2" fontId="0" fillId="0" borderId="0" xfId="0" applyNumberFormat="1"/>
    <xf numFmtId="0" fontId="7" fillId="0" borderId="0" xfId="0" applyFont="1"/>
    <xf numFmtId="165" fontId="8" fillId="0" borderId="0" xfId="0" applyNumberFormat="1" applyFont="1"/>
    <xf numFmtId="165" fontId="9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1" fillId="0" borderId="0" xfId="41"/>
    <xf numFmtId="0" fontId="1" fillId="0" borderId="0" xfId="41"/>
    <xf numFmtId="165" fontId="0" fillId="0" borderId="0" xfId="0" applyNumberFormat="1"/>
    <xf numFmtId="0" fontId="0" fillId="38" borderId="0" xfId="0" applyFill="1"/>
    <xf numFmtId="0" fontId="2" fillId="38" borderId="0" xfId="0" applyFont="1" applyFill="1"/>
    <xf numFmtId="0" fontId="9" fillId="38" borderId="0" xfId="0" applyFont="1" applyFill="1"/>
    <xf numFmtId="0" fontId="0" fillId="39" borderId="0" xfId="0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47"/>
  <sheetViews>
    <sheetView workbookViewId="0">
      <pane xSplit="3" ySplit="7" topLeftCell="AD8" activePane="bottomRight" state="frozen"/>
      <selection pane="topRight" activeCell="D1" sqref="D1"/>
      <selection pane="bottomLeft" activeCell="A7" sqref="A7"/>
      <selection pane="bottomRight" activeCell="AH9" sqref="AH9"/>
    </sheetView>
  </sheetViews>
  <sheetFormatPr defaultRowHeight="13.2" x14ac:dyDescent="0.25"/>
  <cols>
    <col min="1" max="1" width="19.44140625" customWidth="1"/>
    <col min="2" max="2" width="10.44140625" customWidth="1"/>
    <col min="3" max="3" width="12.88671875" customWidth="1"/>
    <col min="23" max="23" width="11.6640625" customWidth="1"/>
    <col min="24" max="24" width="12.5546875" customWidth="1"/>
    <col min="30" max="30" width="11.33203125" customWidth="1"/>
  </cols>
  <sheetData>
    <row r="2" spans="1:45" ht="15.6" x14ac:dyDescent="0.3">
      <c r="A2" s="23" t="s">
        <v>80</v>
      </c>
    </row>
    <row r="3" spans="1:45" ht="13.8" x14ac:dyDescent="0.25">
      <c r="A3" s="27" t="s">
        <v>95</v>
      </c>
    </row>
    <row r="5" spans="1:45" x14ac:dyDescent="0.25">
      <c r="A5" s="18" t="s">
        <v>84</v>
      </c>
      <c r="B5" s="18"/>
      <c r="C5" s="18"/>
      <c r="D5" s="19" t="s">
        <v>64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1"/>
      <c r="P5" s="21"/>
      <c r="Q5" s="6" t="s">
        <v>73</v>
      </c>
      <c r="R5" s="6"/>
      <c r="S5" s="6"/>
      <c r="T5" s="6"/>
      <c r="U5" s="6"/>
      <c r="V5" s="22"/>
      <c r="W5" s="5" t="s">
        <v>88</v>
      </c>
      <c r="X5" s="5"/>
      <c r="Y5" s="5"/>
      <c r="Z5" s="5"/>
      <c r="AA5" s="5"/>
      <c r="AB5" s="5"/>
      <c r="AC5" s="5"/>
      <c r="AD5" s="5"/>
      <c r="AF5" s="35" t="s">
        <v>100</v>
      </c>
      <c r="AG5" s="34"/>
      <c r="AH5" s="34"/>
    </row>
    <row r="6" spans="1:45" x14ac:dyDescent="0.25">
      <c r="A6" s="18" t="s">
        <v>62</v>
      </c>
      <c r="B6" s="18" t="s">
        <v>81</v>
      </c>
      <c r="C6" s="18" t="s">
        <v>82</v>
      </c>
      <c r="D6" s="4" t="s">
        <v>50</v>
      </c>
      <c r="E6" s="4" t="s">
        <v>51</v>
      </c>
      <c r="F6" s="4" t="s">
        <v>65</v>
      </c>
      <c r="G6" s="4" t="s">
        <v>66</v>
      </c>
      <c r="H6" s="4" t="s">
        <v>67</v>
      </c>
      <c r="I6" s="4" t="s">
        <v>52</v>
      </c>
      <c r="J6" s="4" t="s">
        <v>70</v>
      </c>
      <c r="K6" s="4" t="s">
        <v>53</v>
      </c>
      <c r="L6" s="4" t="s">
        <v>54</v>
      </c>
      <c r="M6" s="4" t="s">
        <v>55</v>
      </c>
      <c r="N6" s="4" t="s">
        <v>68</v>
      </c>
      <c r="O6" s="4" t="s">
        <v>69</v>
      </c>
      <c r="P6" s="4" t="s">
        <v>71</v>
      </c>
      <c r="Q6" s="6" t="s">
        <v>70</v>
      </c>
      <c r="R6" s="6" t="s">
        <v>74</v>
      </c>
      <c r="S6" s="6" t="s">
        <v>75</v>
      </c>
      <c r="T6" s="6" t="s">
        <v>76</v>
      </c>
      <c r="U6" s="6" t="s">
        <v>77</v>
      </c>
      <c r="V6" s="22" t="s">
        <v>78</v>
      </c>
      <c r="W6" s="10" t="s">
        <v>89</v>
      </c>
      <c r="X6" s="10" t="s">
        <v>90</v>
      </c>
      <c r="Y6" s="5" t="s">
        <v>79</v>
      </c>
      <c r="Z6" s="5" t="s">
        <v>21</v>
      </c>
      <c r="AA6" s="5" t="s">
        <v>39</v>
      </c>
      <c r="AB6" s="5" t="s">
        <v>40</v>
      </c>
      <c r="AC6" s="5" t="s">
        <v>41</v>
      </c>
      <c r="AD6" s="5" t="s">
        <v>42</v>
      </c>
      <c r="AF6" s="35" t="str">
        <f>'30min Data'!AK6</f>
        <v>cond. 1</v>
      </c>
      <c r="AG6" s="35" t="str">
        <f>'30min Data'!AL6</f>
        <v>cond. 1</v>
      </c>
      <c r="AH6" s="37" t="s">
        <v>106</v>
      </c>
      <c r="AI6" s="37" t="s">
        <v>107</v>
      </c>
      <c r="AJ6" s="37" t="s">
        <v>108</v>
      </c>
      <c r="AK6" s="37" t="s">
        <v>109</v>
      </c>
      <c r="AL6" s="37" t="s">
        <v>110</v>
      </c>
      <c r="AM6" s="37" t="s">
        <v>111</v>
      </c>
      <c r="AN6" s="37" t="s">
        <v>112</v>
      </c>
      <c r="AO6" s="37" t="s">
        <v>113</v>
      </c>
      <c r="AP6" s="37" t="s">
        <v>114</v>
      </c>
      <c r="AQ6" s="37" t="s">
        <v>115</v>
      </c>
      <c r="AR6" s="37" t="s">
        <v>116</v>
      </c>
      <c r="AS6" s="37" t="s">
        <v>117</v>
      </c>
    </row>
    <row r="7" spans="1:45" x14ac:dyDescent="0.25">
      <c r="A7" s="18" t="s">
        <v>23</v>
      </c>
      <c r="B7" s="18" t="s">
        <v>23</v>
      </c>
      <c r="C7" s="18" t="s">
        <v>23</v>
      </c>
      <c r="D7" s="4" t="s">
        <v>72</v>
      </c>
      <c r="E7" s="4" t="s">
        <v>24</v>
      </c>
      <c r="F7" s="4" t="s">
        <v>56</v>
      </c>
      <c r="G7" s="4" t="s">
        <v>56</v>
      </c>
      <c r="H7" s="4" t="s">
        <v>57</v>
      </c>
      <c r="I7" s="4" t="s">
        <v>87</v>
      </c>
      <c r="J7" s="4" t="s">
        <v>60</v>
      </c>
      <c r="K7" s="4" t="s">
        <v>58</v>
      </c>
      <c r="L7" s="4" t="s">
        <v>27</v>
      </c>
      <c r="M7" s="4" t="s">
        <v>59</v>
      </c>
      <c r="N7" s="4" t="s">
        <v>85</v>
      </c>
      <c r="O7" s="4" t="s">
        <v>83</v>
      </c>
      <c r="P7" s="4" t="s">
        <v>83</v>
      </c>
      <c r="Q7" s="6" t="s">
        <v>60</v>
      </c>
      <c r="R7" s="6" t="s">
        <v>60</v>
      </c>
      <c r="S7" s="6" t="s">
        <v>60</v>
      </c>
      <c r="T7" s="6" t="s">
        <v>60</v>
      </c>
      <c r="U7" s="6" t="s">
        <v>60</v>
      </c>
      <c r="V7" s="22" t="s">
        <v>60</v>
      </c>
      <c r="W7" s="10" t="s">
        <v>23</v>
      </c>
      <c r="X7" s="10" t="s">
        <v>23</v>
      </c>
      <c r="Y7" s="5" t="s">
        <v>26</v>
      </c>
      <c r="Z7" s="5" t="s">
        <v>24</v>
      </c>
      <c r="AA7" s="5" t="s">
        <v>31</v>
      </c>
      <c r="AB7" s="5" t="s">
        <v>31</v>
      </c>
      <c r="AC7" s="5" t="s">
        <v>24</v>
      </c>
      <c r="AD7" s="5" t="s">
        <v>32</v>
      </c>
      <c r="AF7" s="35" t="s">
        <v>31</v>
      </c>
      <c r="AG7" s="35" t="s">
        <v>31</v>
      </c>
      <c r="AH7" s="37" t="s">
        <v>118</v>
      </c>
      <c r="AI7" s="37" t="s">
        <v>119</v>
      </c>
      <c r="AJ7" s="37" t="s">
        <v>120</v>
      </c>
      <c r="AK7" s="37" t="s">
        <v>121</v>
      </c>
      <c r="AL7" s="37" t="s">
        <v>122</v>
      </c>
      <c r="AM7" s="37" t="s">
        <v>123</v>
      </c>
      <c r="AN7" s="37" t="s">
        <v>123</v>
      </c>
      <c r="AO7" s="37" t="s">
        <v>124</v>
      </c>
      <c r="AP7" s="37" t="s">
        <v>124</v>
      </c>
      <c r="AQ7" s="37" t="s">
        <v>124</v>
      </c>
      <c r="AR7" s="37" t="s">
        <v>124</v>
      </c>
      <c r="AS7" s="37" t="s">
        <v>124</v>
      </c>
    </row>
    <row r="8" spans="1:45" x14ac:dyDescent="0.25">
      <c r="A8" s="30">
        <f>DATE(2018,1,0)+$B8</f>
        <v>43221</v>
      </c>
      <c r="B8">
        <f t="shared" ref="B8:B9" si="0">C8-1</f>
        <v>121</v>
      </c>
      <c r="C8">
        <v>122</v>
      </c>
      <c r="D8" s="25"/>
      <c r="E8" s="25">
        <f>AVERAGEIF('30min Data'!$A$8:$A$1016,CONCATENATE("=",$A8),'30min Data'!I$8:I$1016)</f>
        <v>5.9361702127659575</v>
      </c>
      <c r="F8" s="25">
        <f>AVERAGEIF('30min Data'!$A$8:$A$1016,CONCATENATE("=",$A8),'30min Data'!J$8:J$1016)</f>
        <v>7.7031914893617026</v>
      </c>
      <c r="G8" s="25" t="e">
        <f>AVERAGEIF('30min Data'!$A$8:$A$1016,CONCATENATE("=",$A8),'30min Data'!K$8:K$1016)</f>
        <v>#N/A</v>
      </c>
      <c r="H8" s="25">
        <f>AVERAGEIF('30min Data'!$A$8:$A$1207,CONCATENATE("=",$A8),'30min Data'!L$8:L$1207)</f>
        <v>71.414893617021278</v>
      </c>
      <c r="I8" s="25">
        <f>AVERAGEIF('30min Data'!$A$8:$A$1207,CONCATENATE("=",$A8),'30min Data'!M$8:M$1207)</f>
        <v>1008.0436170212768</v>
      </c>
      <c r="J8" s="25">
        <f>AVERAGEIF('30min Data'!$A$8:$A$1207,CONCATENATE("=",$A8),'30min Data'!N$8:N$1207)</f>
        <v>155.79188723404258</v>
      </c>
      <c r="K8" s="25">
        <f>AVERAGEIF('30min Data'!$A$8:$A$1207,CONCATENATE("=",$A8),'30min Data'!O$8:O$1207)</f>
        <v>730.94468085106405</v>
      </c>
      <c r="L8" s="25">
        <f>AVERAGEIF('30min Data'!$A$8:$A$1207,CONCATENATE("=",$A8),'30min Data'!P$8:P$1207)</f>
        <v>4.5197297872340446E-3</v>
      </c>
      <c r="M8" s="25">
        <f>AVERAGEIF('30min Data'!$A$8:$A$1207,CONCATENATE("=",$A8),'30min Data'!Q$8:Q$1207)</f>
        <v>1.2472148936170211</v>
      </c>
      <c r="N8">
        <v>4.4000000000000004</v>
      </c>
      <c r="O8" s="28">
        <v>9</v>
      </c>
      <c r="P8" s="28">
        <v>5.5000800000000005</v>
      </c>
      <c r="Q8" s="25" t="e">
        <f>AVERAGEIF('30min Data'!$A$8:$A$1207,CONCATENATE("=",$A8),'30min Data'!U$8:U$1207)</f>
        <v>#N/A</v>
      </c>
      <c r="R8" s="25" t="e">
        <f>AVERAGEIF('30min Data'!$A$8:$A$1207,CONCATENATE("=",$A8),'30min Data'!V$8:V$1207)</f>
        <v>#N/A</v>
      </c>
      <c r="S8" s="25" t="e">
        <f>AVERAGEIF('30min Data'!$A$8:$A$1207,CONCATENATE("=",$A8),'30min Data'!W$8:W$1207)</f>
        <v>#N/A</v>
      </c>
      <c r="T8" s="25" t="e">
        <f>AVERAGEIF('30min Data'!$A$8:$A$1207,CONCATENATE("=",$A8),'30min Data'!X$8:X$1207)</f>
        <v>#N/A</v>
      </c>
      <c r="U8" s="25" t="e">
        <f>AVERAGEIF('30min Data'!$A$8:$A$1207,CONCATENATE("=",$A8),'30min Data'!Y$8:Y$1207)</f>
        <v>#N/A</v>
      </c>
      <c r="V8" s="25" t="e">
        <f>AVERAGEIF('30min Data'!$A$8:$A$1207,CONCATENATE("=",$A8),'30min Data'!Z$8:Z$1207)</f>
        <v>#N/A</v>
      </c>
      <c r="W8" s="25">
        <f>AVERAGEIF('30min Data'!$A$8:$A$1207,CONCATENATE("=",$A8),'30min Data'!AA$8:AA$1207)</f>
        <v>45.323286052009458</v>
      </c>
      <c r="X8" s="25">
        <f>AVERAGEIF('30min Data'!$A$8:$A$1207,CONCATENATE("=",$A8),'30min Data'!AB$8:AB$1207)</f>
        <v>45.323286052009458</v>
      </c>
      <c r="Y8" s="25" t="e">
        <f>AVERAGEIF('30min Data'!$A$8:$A$1207,CONCATENATE("=",$A8),'30min Data'!AC$8:AC$1207)</f>
        <v>#N/A</v>
      </c>
      <c r="Z8" s="25" t="e">
        <f>AVERAGEIF('30min Data'!$A$8:$A$1207,CONCATENATE("=",$A8),'30min Data'!AD$8:AD$1207)</f>
        <v>#N/A</v>
      </c>
      <c r="AA8" s="25" t="e">
        <f>AVERAGEIF('30min Data'!$A$8:$A$1207,CONCATENATE("=",$A8),'30min Data'!AF$8:AF$1207)</f>
        <v>#N/A</v>
      </c>
      <c r="AB8" s="25" t="e">
        <f>AVERAGEIF('30min Data'!$A$8:$A$1207,CONCATENATE("=",$A8),'30min Data'!AG$8:AG$1207)</f>
        <v>#N/A</v>
      </c>
      <c r="AC8" s="25" t="e">
        <f>AVERAGEIF('30min Data'!$A$8:$A$1207,CONCATENATE("=",$A8),'30min Data'!AH$8:AH$1207)</f>
        <v>#N/A</v>
      </c>
      <c r="AD8" s="2" t="e">
        <f>AVERAGEIF('30min Data'!$A$8:$A$1207,CONCATENATE("=",$A8),'30min Data'!AI$8:AI$1207)</f>
        <v>#N/A</v>
      </c>
      <c r="AF8" s="25" t="e">
        <f>AVERAGEIF('30min Data'!$A$8:$A$1207,CONCATENATE("=",$A8),'30min Data'!AK$8:AK$1207)</f>
        <v>#DIV/0!</v>
      </c>
      <c r="AG8" s="25" t="e">
        <f>AVERAGEIF('30min Data'!$A$8:$A$1207,CONCATENATE("=",$A8),'30min Data'!AL$8:AL$1207)</f>
        <v>#DIV/0!</v>
      </c>
      <c r="AH8" s="38">
        <f>2501000*(1-0.00095*F8)</f>
        <v>2482697.6021808512</v>
      </c>
      <c r="AI8" s="39">
        <f>1004*(1+0.84*L8)</f>
        <v>1007.8117593133617</v>
      </c>
      <c r="AJ8" s="39">
        <f>611.2*EXP(17.62*(F8)/(-30.03+273.15+F8))</f>
        <v>1050.0187809837887</v>
      </c>
      <c r="AK8" s="39">
        <f>AJ8*4284/(-30.03+273.15+F8)^2</f>
        <v>71.500841019163786</v>
      </c>
      <c r="AL8" s="39">
        <f>65.5*((1+0.84*L8)*I8*100/((1-0.00095*F8)*101300))</f>
        <v>65.909308355435812</v>
      </c>
      <c r="AM8" s="39">
        <v>70</v>
      </c>
      <c r="AN8" s="39">
        <f>(LN((10-0.08)/0.012)*LN((1.5-0.08)/0.0012))/(0.4^2*E8)</f>
        <v>50.045884196508148</v>
      </c>
      <c r="AO8" s="39">
        <f t="shared" ref="AO8" si="1">0.65*(AK8/(AK8+AL8))*J8</f>
        <v>52.692709801509878</v>
      </c>
      <c r="AP8" s="39" t="e">
        <f t="shared" ref="AP8" si="2">1.26*(AK8/(AK8+AL8))*(U8-V8)</f>
        <v>#N/A</v>
      </c>
      <c r="AQ8" s="39" t="e">
        <f t="shared" ref="AQ8" si="3">(AK8/(AK8+AL8*(1+AM8/AN8)))*(U8-V8)</f>
        <v>#N/A</v>
      </c>
      <c r="AR8" s="39">
        <f>(1/(AK8+AL8*(1+AM8/AN8)))*(M8*AI8/AN8)*(AJ8-K8)</f>
        <v>34.90395951001625</v>
      </c>
      <c r="AS8" s="39" t="e">
        <f>AR8+AQ8</f>
        <v>#N/A</v>
      </c>
    </row>
    <row r="9" spans="1:45" x14ac:dyDescent="0.25">
      <c r="A9" s="30">
        <f t="shared" ref="A9:A32" si="4">DATE(2018,1,0)+$B9</f>
        <v>43222</v>
      </c>
      <c r="B9">
        <f t="shared" si="0"/>
        <v>122</v>
      </c>
      <c r="C9">
        <f>C8+1</f>
        <v>123</v>
      </c>
      <c r="D9" s="25"/>
      <c r="E9" s="25">
        <f>AVERAGEIF('30min Data'!$A$8:$A$1016,CONCATENATE("=",$A9),'30min Data'!I$8:I$1016)</f>
        <v>3.2916666666666665</v>
      </c>
      <c r="F9" s="25">
        <f>AVERAGEIF('30min Data'!$A$8:$A$1016,CONCATENATE("=",$A9),'30min Data'!J$8:J$1016)</f>
        <v>11.243749999999999</v>
      </c>
      <c r="G9" s="25" t="e">
        <f>AVERAGEIF('30min Data'!$A$8:$A$1016,CONCATENATE("=",$A9),'30min Data'!K$8:K$1016)</f>
        <v>#N/A</v>
      </c>
      <c r="H9" s="25">
        <f>AVERAGEIF('30min Data'!$A$8:$A$1207,CONCATENATE("=",$A9),'30min Data'!L$8:L$1207)</f>
        <v>63.854166666666664</v>
      </c>
      <c r="I9" s="25">
        <f>AVERAGEIF('30min Data'!$A$8:$A$1207,CONCATENATE("=",$A9),'30min Data'!M$8:M$1207)</f>
        <v>1011.4687500000001</v>
      </c>
      <c r="J9" s="25">
        <f>AVERAGEIF('30min Data'!$A$8:$A$1207,CONCATENATE("=",$A9),'30min Data'!N$8:N$1207)</f>
        <v>282.05977083333335</v>
      </c>
      <c r="K9" s="25">
        <f>AVERAGEIF('30min Data'!$A$8:$A$1207,CONCATENATE("=",$A9),'30min Data'!O$8:O$1207)</f>
        <v>831.36</v>
      </c>
      <c r="L9" s="25">
        <f>AVERAGEIF('30min Data'!$A$8:$A$1207,CONCATENATE("=",$A9),'30min Data'!P$8:P$1207)</f>
        <v>5.1226145833333332E-3</v>
      </c>
      <c r="M9" s="25">
        <f>AVERAGEIF('30min Data'!$A$8:$A$1207,CONCATENATE("=",$A9),'30min Data'!Q$8:Q$1207)</f>
        <v>1.2356645833333331</v>
      </c>
      <c r="N9">
        <v>0</v>
      </c>
      <c r="O9" s="28">
        <v>0</v>
      </c>
      <c r="P9" s="28">
        <v>13.5</v>
      </c>
      <c r="Q9" s="25" t="e">
        <f>AVERAGEIF('30min Data'!$A$8:$A$1207,CONCATENATE("=",$A9),'30min Data'!U$8:U$1207)</f>
        <v>#N/A</v>
      </c>
      <c r="R9" s="25" t="e">
        <f>AVERAGEIF('30min Data'!$A$8:$A$1207,CONCATENATE("=",$A9),'30min Data'!V$8:V$1207)</f>
        <v>#N/A</v>
      </c>
      <c r="S9" s="25" t="e">
        <f>AVERAGEIF('30min Data'!$A$8:$A$1207,CONCATENATE("=",$A9),'30min Data'!W$8:W$1207)</f>
        <v>#N/A</v>
      </c>
      <c r="T9" s="25" t="e">
        <f>AVERAGEIF('30min Data'!$A$8:$A$1207,CONCATENATE("=",$A9),'30min Data'!X$8:X$1207)</f>
        <v>#N/A</v>
      </c>
      <c r="U9" s="25" t="e">
        <f>AVERAGEIF('30min Data'!$A$8:$A$1207,CONCATENATE("=",$A9),'30min Data'!Y$8:Y$1207)</f>
        <v>#N/A</v>
      </c>
      <c r="V9" s="25" t="e">
        <f>AVERAGEIF('30min Data'!$A$8:$A$1207,CONCATENATE("=",$A9),'30min Data'!Z$8:Z$1207)</f>
        <v>#N/A</v>
      </c>
      <c r="W9" s="25">
        <f>AVERAGEIF('30min Data'!$A$8:$A$1207,CONCATENATE("=",$A9),'30min Data'!AA$8:AA$1207)</f>
        <v>99.999884259259261</v>
      </c>
      <c r="X9" s="25">
        <f>AVERAGEIF('30min Data'!$A$8:$A$1207,CONCATENATE("=",$A9),'30min Data'!AB$8:AB$1207)</f>
        <v>99.999884259259261</v>
      </c>
      <c r="Y9" s="25">
        <f>AVERAGEIF('30min Data'!$A$8:$A$1207,CONCATENATE("=",$A9),'30min Data'!AC$8:AC$1207)</f>
        <v>1.2359958333333332</v>
      </c>
      <c r="Z9" s="25">
        <f>AVERAGEIF('30min Data'!$A$8:$A$1207,CONCATENATE("=",$A9),'30min Data'!AD$8:AD$1207)</f>
        <v>2.4594789583333339</v>
      </c>
      <c r="AA9" s="25">
        <f>AVERAGEIF('30min Data'!$A$8:$A$1207,CONCATENATE("=",$A9),'30min Data'!AF$8:AF$1207)</f>
        <v>10.173286874999997</v>
      </c>
      <c r="AB9" s="25">
        <f>AVERAGEIF('30min Data'!$A$8:$A$1207,CONCATENATE("=",$A9),'30min Data'!AG$8:AG$1207)</f>
        <v>102.36265081249996</v>
      </c>
      <c r="AC9" s="25">
        <f>AVERAGEIF('30min Data'!$A$8:$A$1207,CONCATENATE("=",$A9),'30min Data'!AH$8:AH$1207)</f>
        <v>0.18991729166666663</v>
      </c>
      <c r="AD9" s="2">
        <f>AVERAGEIF('30min Data'!$A$8:$A$1207,CONCATENATE("=",$A9),'30min Data'!AI$8:AI$1207)</f>
        <v>-3.3384849375E-7</v>
      </c>
      <c r="AF9" s="25" t="e">
        <f>AVERAGEIF('30min Data'!$A$8:$A$1207,CONCATENATE("=",$A9),'30min Data'!AK$8:AK$1207)</f>
        <v>#DIV/0!</v>
      </c>
      <c r="AG9" s="25" t="e">
        <f>AVERAGEIF('30min Data'!$A$8:$A$1207,CONCATENATE("=",$A9),'30min Data'!AL$8:AL$1207)</f>
        <v>#DIV/0!</v>
      </c>
      <c r="AH9" s="38">
        <f t="shared" ref="AH9:AH32" si="5">2501000*(1-0.00095*F9)</f>
        <v>2474285.4121874999</v>
      </c>
      <c r="AI9" s="39">
        <f t="shared" ref="AI9:AI32" si="6">1004*(1+0.84*L9)</f>
        <v>1008.3202082350001</v>
      </c>
      <c r="AJ9" s="39">
        <f t="shared" ref="AJ9:AJ32" si="7">611.2*EXP(17.62*(F9)/(-30.03+273.15+F9))</f>
        <v>1331.8026232465352</v>
      </c>
      <c r="AK9" s="39">
        <f t="shared" ref="AK9:AK32" si="8">AJ9*4284/(-30.03+273.15+F9)^2</f>
        <v>88.181785897927298</v>
      </c>
      <c r="AL9" s="39">
        <f t="shared" ref="AL9:AL32" si="9">65.5*((1+0.84*L9)*I9*100/((1-0.00095*F9)*101300))</f>
        <v>66.391576238593061</v>
      </c>
      <c r="AM9" s="39">
        <v>70</v>
      </c>
      <c r="AN9" s="39">
        <f t="shared" ref="AN9:AN32" si="10">(LN((10-0.08)/0.012)*LN((1.5-0.08)/0.0012))/(0.4^2*E9)</f>
        <v>90.252421378890006</v>
      </c>
      <c r="AO9" s="39">
        <f t="shared" ref="AO9:AO32" si="11">0.65*(AK9/(AK9+AL9))*J9</f>
        <v>104.59206609641635</v>
      </c>
      <c r="AP9" s="39" t="e">
        <f t="shared" ref="AP9:AP32" si="12">1.26*(AK9/(AK9+AL9))*(U9-V9)</f>
        <v>#N/A</v>
      </c>
      <c r="AQ9" s="39" t="e">
        <f t="shared" ref="AQ9:AQ32" si="13">(AK9/(AK9+AL9*(1+AM9/AN9)))*(U9-V9)</f>
        <v>#N/A</v>
      </c>
      <c r="AR9" s="39">
        <f t="shared" ref="AR9:AR32" si="14">(1/(AK9+AL9*(1+AM9/AN9)))*(M9*AI9/AN9)*(AJ9-K9)</f>
        <v>33.526360104520521</v>
      </c>
      <c r="AS9" s="39" t="e">
        <f t="shared" ref="AS9:AS32" si="15">AR9+AQ9</f>
        <v>#N/A</v>
      </c>
    </row>
    <row r="10" spans="1:45" x14ac:dyDescent="0.25">
      <c r="A10" s="30">
        <f t="shared" si="4"/>
        <v>43223</v>
      </c>
      <c r="B10">
        <f t="shared" ref="B10:B28" si="16">C10-1</f>
        <v>123</v>
      </c>
      <c r="C10">
        <f t="shared" ref="C10:C32" si="17">C9+1</f>
        <v>124</v>
      </c>
      <c r="D10" s="25"/>
      <c r="E10" s="25">
        <f>AVERAGEIF('30min Data'!$A$8:$A$1016,CONCATENATE("=",$A10),'30min Data'!I$8:I$1016)</f>
        <v>2.5729166666666665</v>
      </c>
      <c r="F10" s="25">
        <f>AVERAGEIF('30min Data'!$A$8:$A$1016,CONCATENATE("=",$A10),'30min Data'!J$8:J$1016)</f>
        <v>10.717708333333334</v>
      </c>
      <c r="G10" s="25" t="e">
        <f>AVERAGEIF('30min Data'!$A$8:$A$1016,CONCATENATE("=",$A10),'30min Data'!K$8:K$1016)</f>
        <v>#N/A</v>
      </c>
      <c r="H10" s="25">
        <f>AVERAGEIF('30min Data'!$A$8:$A$1207,CONCATENATE("=",$A10),'30min Data'!L$8:L$1207)</f>
        <v>67.708333333333329</v>
      </c>
      <c r="I10" s="25">
        <f>AVERAGEIF('30min Data'!$A$8:$A$1207,CONCATENATE("=",$A10),'30min Data'!M$8:M$1207)</f>
        <v>1017.8020833333334</v>
      </c>
      <c r="J10" s="25">
        <f>AVERAGEIF('30min Data'!$A$8:$A$1207,CONCATENATE("=",$A10),'30min Data'!N$8:N$1207)</f>
        <v>276.27341666666666</v>
      </c>
      <c r="K10" s="25">
        <f>AVERAGEIF('30min Data'!$A$8:$A$1207,CONCATENATE("=",$A10),'30min Data'!O$8:O$1207)</f>
        <v>844.59625000000017</v>
      </c>
      <c r="L10" s="25">
        <f>AVERAGEIF('30min Data'!$A$8:$A$1207,CONCATENATE("=",$A10),'30min Data'!P$8:P$1207)</f>
        <v>5.1736479166666653E-3</v>
      </c>
      <c r="M10" s="25">
        <f>AVERAGEIF('30min Data'!$A$8:$A$1207,CONCATENATE("=",$A10),'30min Data'!Q$8:Q$1207)</f>
        <v>1.2455354166666666</v>
      </c>
      <c r="N10">
        <v>0</v>
      </c>
      <c r="O10" s="28">
        <v>0</v>
      </c>
      <c r="P10" s="28">
        <v>10.60008</v>
      </c>
      <c r="Q10" s="25" t="e">
        <f>AVERAGEIF('30min Data'!$A$8:$A$1207,CONCATENATE("=",$A10),'30min Data'!U$8:U$1207)</f>
        <v>#N/A</v>
      </c>
      <c r="R10" s="25" t="e">
        <f>AVERAGEIF('30min Data'!$A$8:$A$1207,CONCATENATE("=",$A10),'30min Data'!V$8:V$1207)</f>
        <v>#N/A</v>
      </c>
      <c r="S10" s="25" t="e">
        <f>AVERAGEIF('30min Data'!$A$8:$A$1207,CONCATENATE("=",$A10),'30min Data'!W$8:W$1207)</f>
        <v>#N/A</v>
      </c>
      <c r="T10" s="25" t="e">
        <f>AVERAGEIF('30min Data'!$A$8:$A$1207,CONCATENATE("=",$A10),'30min Data'!X$8:X$1207)</f>
        <v>#N/A</v>
      </c>
      <c r="U10" s="25" t="e">
        <f>AVERAGEIF('30min Data'!$A$8:$A$1207,CONCATENATE("=",$A10),'30min Data'!Y$8:Y$1207)</f>
        <v>#N/A</v>
      </c>
      <c r="V10" s="25" t="e">
        <f>AVERAGEIF('30min Data'!$A$8:$A$1207,CONCATENATE("=",$A10),'30min Data'!Z$8:Z$1207)</f>
        <v>#N/A</v>
      </c>
      <c r="W10" s="25">
        <f>AVERAGEIF('30min Data'!$A$8:$A$1207,CONCATENATE("=",$A10),'30min Data'!AA$8:AA$1207)</f>
        <v>99.999884259259261</v>
      </c>
      <c r="X10" s="25">
        <f>AVERAGEIF('30min Data'!$A$8:$A$1207,CONCATENATE("=",$A10),'30min Data'!AB$8:AB$1207)</f>
        <v>99.999884259259261</v>
      </c>
      <c r="Y10" s="25">
        <f>AVERAGEIF('30min Data'!$A$8:$A$1207,CONCATENATE("=",$A10),'30min Data'!AC$8:AC$1207)</f>
        <v>1.2370812499999999</v>
      </c>
      <c r="Z10" s="25">
        <f>AVERAGEIF('30min Data'!$A$8:$A$1207,CONCATENATE("=",$A10),'30min Data'!AD$8:AD$1207)</f>
        <v>1.8663435416666658</v>
      </c>
      <c r="AA10" s="25">
        <f>AVERAGEIF('30min Data'!$A$8:$A$1207,CONCATENATE("=",$A10),'30min Data'!AF$8:AF$1207)</f>
        <v>22.286746666666669</v>
      </c>
      <c r="AB10" s="25">
        <f>AVERAGEIF('30min Data'!$A$8:$A$1207,CONCATENATE("=",$A10),'30min Data'!AG$8:AG$1207)</f>
        <v>75.613478416666666</v>
      </c>
      <c r="AC10" s="25">
        <f>AVERAGEIF('30min Data'!$A$8:$A$1207,CONCATENATE("=",$A10),'30min Data'!AH$8:AH$1207)</f>
        <v>0.14082085416666665</v>
      </c>
      <c r="AD10" s="2">
        <f>AVERAGEIF('30min Data'!$A$8:$A$1207,CONCATENATE("=",$A10),'30min Data'!AI$8:AI$1207)</f>
        <v>-2.5096271250000006E-7</v>
      </c>
      <c r="AF10" s="25" t="e">
        <f>AVERAGEIF('30min Data'!$A$8:$A$1207,CONCATENATE("=",$A10),'30min Data'!AK$8:AK$1207)</f>
        <v>#DIV/0!</v>
      </c>
      <c r="AG10" s="25" t="e">
        <f>AVERAGEIF('30min Data'!$A$8:$A$1207,CONCATENATE("=",$A10),'30min Data'!AL$8:AL$1207)</f>
        <v>#DIV/0!</v>
      </c>
      <c r="AH10" s="38">
        <f t="shared" si="5"/>
        <v>2475535.2608854165</v>
      </c>
      <c r="AI10" s="39">
        <f t="shared" si="6"/>
        <v>1008.363247707</v>
      </c>
      <c r="AJ10" s="39">
        <f t="shared" si="7"/>
        <v>1286.1234038244656</v>
      </c>
      <c r="AK10" s="39">
        <f t="shared" si="8"/>
        <v>85.510575017902482</v>
      </c>
      <c r="AL10" s="39">
        <f t="shared" si="9"/>
        <v>66.776409029664876</v>
      </c>
      <c r="AM10" s="39">
        <v>70</v>
      </c>
      <c r="AN10" s="39">
        <f t="shared" si="10"/>
        <v>115.46463625801312</v>
      </c>
      <c r="AO10" s="39">
        <f t="shared" si="11"/>
        <v>100.83458061042344</v>
      </c>
      <c r="AP10" s="39" t="e">
        <f t="shared" si="12"/>
        <v>#N/A</v>
      </c>
      <c r="AQ10" s="39" t="e">
        <f t="shared" si="13"/>
        <v>#N/A</v>
      </c>
      <c r="AR10" s="39">
        <f t="shared" si="14"/>
        <v>24.91392919111302</v>
      </c>
      <c r="AS10" s="39" t="e">
        <f t="shared" si="15"/>
        <v>#N/A</v>
      </c>
    </row>
    <row r="11" spans="1:45" x14ac:dyDescent="0.25">
      <c r="A11" s="30">
        <f t="shared" si="4"/>
        <v>43224</v>
      </c>
      <c r="B11">
        <f t="shared" si="16"/>
        <v>124</v>
      </c>
      <c r="C11">
        <f t="shared" si="17"/>
        <v>125</v>
      </c>
      <c r="D11" s="25"/>
      <c r="E11" s="25">
        <f>AVERAGEIF('30min Data'!$A$8:$A$1016,CONCATENATE("=",$A11),'30min Data'!I$8:I$1016)</f>
        <v>2.5520833333333335</v>
      </c>
      <c r="F11" s="25">
        <f>AVERAGEIF('30min Data'!$A$8:$A$1016,CONCATENATE("=",$A11),'30min Data'!J$8:J$1016)</f>
        <v>11.064583333333333</v>
      </c>
      <c r="G11" s="25" t="e">
        <f>AVERAGEIF('30min Data'!$A$8:$A$1016,CONCATENATE("=",$A11),'30min Data'!K$8:K$1016)</f>
        <v>#N/A</v>
      </c>
      <c r="H11" s="25">
        <f>AVERAGEIF('30min Data'!$A$8:$A$1207,CONCATENATE("=",$A11),'30min Data'!L$8:L$1207)</f>
        <v>65.010416666666671</v>
      </c>
      <c r="I11" s="25">
        <f>AVERAGEIF('30min Data'!$A$8:$A$1207,CONCATENATE("=",$A11),'30min Data'!M$8:M$1207)</f>
        <v>1024.0458333333331</v>
      </c>
      <c r="J11" s="25">
        <f>AVERAGEIF('30min Data'!$A$8:$A$1207,CONCATENATE("=",$A11),'30min Data'!N$8:N$1207)</f>
        <v>298.03270833333335</v>
      </c>
      <c r="K11" s="25">
        <f>AVERAGEIF('30min Data'!$A$8:$A$1207,CONCATENATE("=",$A11),'30min Data'!O$8:O$1207)</f>
        <v>820.95666666666693</v>
      </c>
      <c r="L11" s="25">
        <f>AVERAGEIF('30min Data'!$A$8:$A$1207,CONCATENATE("=",$A11),'30min Data'!P$8:P$1207)</f>
        <v>4.9953791666666678E-3</v>
      </c>
      <c r="M11" s="25">
        <f>AVERAGEIF('30min Data'!$A$8:$A$1207,CONCATENATE("=",$A11),'30min Data'!Q$8:Q$1207)</f>
        <v>1.25210625</v>
      </c>
      <c r="N11">
        <v>0</v>
      </c>
      <c r="O11" s="28">
        <v>0</v>
      </c>
      <c r="P11" s="28">
        <v>13.799999999999999</v>
      </c>
      <c r="Q11" s="25" t="e">
        <f>AVERAGEIF('30min Data'!$A$8:$A$1207,CONCATENATE("=",$A11),'30min Data'!U$8:U$1207)</f>
        <v>#N/A</v>
      </c>
      <c r="R11" s="25" t="e">
        <f>AVERAGEIF('30min Data'!$A$8:$A$1207,CONCATENATE("=",$A11),'30min Data'!V$8:V$1207)</f>
        <v>#N/A</v>
      </c>
      <c r="S11" s="25" t="e">
        <f>AVERAGEIF('30min Data'!$A$8:$A$1207,CONCATENATE("=",$A11),'30min Data'!W$8:W$1207)</f>
        <v>#N/A</v>
      </c>
      <c r="T11" s="25" t="e">
        <f>AVERAGEIF('30min Data'!$A$8:$A$1207,CONCATENATE("=",$A11),'30min Data'!X$8:X$1207)</f>
        <v>#N/A</v>
      </c>
      <c r="U11" s="25" t="e">
        <f>AVERAGEIF('30min Data'!$A$8:$A$1207,CONCATENATE("=",$A11),'30min Data'!Y$8:Y$1207)</f>
        <v>#N/A</v>
      </c>
      <c r="V11" s="25" t="e">
        <f>AVERAGEIF('30min Data'!$A$8:$A$1207,CONCATENATE("=",$A11),'30min Data'!Z$8:Z$1207)</f>
        <v>#N/A</v>
      </c>
      <c r="W11" s="25">
        <f>AVERAGEIF('30min Data'!$A$8:$A$1207,CONCATENATE("=",$A11),'30min Data'!AA$8:AA$1207)</f>
        <v>99.999884259259261</v>
      </c>
      <c r="X11" s="25">
        <f>AVERAGEIF('30min Data'!$A$8:$A$1207,CONCATENATE("=",$A11),'30min Data'!AB$8:AB$1207)</f>
        <v>99.999884259259261</v>
      </c>
      <c r="Y11" s="25">
        <f>AVERAGEIF('30min Data'!$A$8:$A$1207,CONCATENATE("=",$A11),'30min Data'!AC$8:AC$1207)</f>
        <v>1.23589375</v>
      </c>
      <c r="Z11" s="25">
        <f>AVERAGEIF('30min Data'!$A$8:$A$1207,CONCATENATE("=",$A11),'30min Data'!AD$8:AD$1207)</f>
        <v>1.8679206249999998</v>
      </c>
      <c r="AA11" s="25">
        <f>AVERAGEIF('30min Data'!$A$8:$A$1207,CONCATENATE("=",$A11),'30min Data'!AF$8:AF$1207)</f>
        <v>16.586715145833335</v>
      </c>
      <c r="AB11" s="25">
        <f>AVERAGEIF('30min Data'!$A$8:$A$1207,CONCATENATE("=",$A11),'30min Data'!AG$8:AG$1207)</f>
        <v>93.179508937499989</v>
      </c>
      <c r="AC11" s="25">
        <f>AVERAGEIF('30min Data'!$A$8:$A$1207,CONCATENATE("=",$A11),'30min Data'!AH$8:AH$1207)</f>
        <v>0.13897893750000001</v>
      </c>
      <c r="AD11" s="2">
        <f>AVERAGEIF('30min Data'!$A$8:$A$1207,CONCATENATE("=",$A11),'30min Data'!AI$8:AI$1207)</f>
        <v>-3.3441384583333331E-7</v>
      </c>
      <c r="AF11" s="25" t="e">
        <f>AVERAGEIF('30min Data'!$A$8:$A$1207,CONCATENATE("=",$A11),'30min Data'!AK$8:AK$1207)</f>
        <v>#DIV/0!</v>
      </c>
      <c r="AG11" s="25" t="e">
        <f>AVERAGEIF('30min Data'!$A$8:$A$1207,CONCATENATE("=",$A11),'30min Data'!AL$8:AL$1207)</f>
        <v>#DIV/0!</v>
      </c>
      <c r="AH11" s="38">
        <f t="shared" si="5"/>
        <v>2474711.1032291665</v>
      </c>
      <c r="AI11" s="39">
        <f t="shared" si="6"/>
        <v>1008.2129029739999</v>
      </c>
      <c r="AJ11" s="39">
        <f t="shared" si="7"/>
        <v>1316.0865484283381</v>
      </c>
      <c r="AK11" s="39">
        <f t="shared" si="8"/>
        <v>87.264077023214227</v>
      </c>
      <c r="AL11" s="39">
        <f t="shared" si="9"/>
        <v>67.198406208058557</v>
      </c>
      <c r="AM11" s="39">
        <v>70</v>
      </c>
      <c r="AN11" s="39">
        <f t="shared" si="10"/>
        <v>116.40720471726219</v>
      </c>
      <c r="AO11" s="39">
        <f t="shared" si="11"/>
        <v>109.4434495444622</v>
      </c>
      <c r="AP11" s="39" t="e">
        <f t="shared" si="12"/>
        <v>#N/A</v>
      </c>
      <c r="AQ11" s="39" t="e">
        <f t="shared" si="13"/>
        <v>#N/A</v>
      </c>
      <c r="AR11" s="39">
        <f t="shared" si="14"/>
        <v>27.553997696399822</v>
      </c>
      <c r="AS11" s="39" t="e">
        <f t="shared" si="15"/>
        <v>#N/A</v>
      </c>
    </row>
    <row r="12" spans="1:45" x14ac:dyDescent="0.25">
      <c r="A12" s="30">
        <f t="shared" si="4"/>
        <v>43225</v>
      </c>
      <c r="B12">
        <f t="shared" si="16"/>
        <v>125</v>
      </c>
      <c r="C12">
        <f t="shared" si="17"/>
        <v>126</v>
      </c>
      <c r="D12" s="25"/>
      <c r="E12" s="25">
        <f>AVERAGEIF('30min Data'!$A$8:$A$1016,CONCATENATE("=",$A12),'30min Data'!I$8:I$1016)</f>
        <v>3.4583333333333335</v>
      </c>
      <c r="F12" s="25">
        <f>AVERAGEIF('30min Data'!$A$8:$A$1016,CONCATENATE("=",$A12),'30min Data'!J$8:J$1016)</f>
        <v>14.081250000000004</v>
      </c>
      <c r="G12" s="25" t="e">
        <f>AVERAGEIF('30min Data'!$A$8:$A$1016,CONCATENATE("=",$A12),'30min Data'!K$8:K$1016)</f>
        <v>#N/A</v>
      </c>
      <c r="H12" s="25">
        <f>AVERAGEIF('30min Data'!$A$8:$A$1207,CONCATENATE("=",$A12),'30min Data'!L$8:L$1207)</f>
        <v>54.90625</v>
      </c>
      <c r="I12" s="25">
        <f>AVERAGEIF('30min Data'!$A$8:$A$1207,CONCATENATE("=",$A12),'30min Data'!M$8:M$1207)</f>
        <v>1025.7583333333337</v>
      </c>
      <c r="J12" s="25">
        <f>AVERAGEIF('30min Data'!$A$8:$A$1207,CONCATENATE("=",$A12),'30min Data'!N$8:N$1207)</f>
        <v>302.08337499999999</v>
      </c>
      <c r="K12" s="25">
        <f>AVERAGEIF('30min Data'!$A$8:$A$1207,CONCATENATE("=",$A12),'30min Data'!O$8:O$1207)</f>
        <v>839.37041666666653</v>
      </c>
      <c r="L12" s="25">
        <f>AVERAGEIF('30min Data'!$A$8:$A$1207,CONCATENATE("=",$A12),'30min Data'!P$8:P$1207)</f>
        <v>5.0993208333333347E-3</v>
      </c>
      <c r="M12" s="25">
        <f>AVERAGEIF('30min Data'!$A$8:$A$1207,CONCATENATE("=",$A12),'30min Data'!Q$8:Q$1207)</f>
        <v>1.2408875000000001</v>
      </c>
      <c r="N12">
        <v>0</v>
      </c>
      <c r="O12" s="28">
        <v>0</v>
      </c>
      <c r="P12" s="28">
        <v>13.5</v>
      </c>
      <c r="Q12" s="25" t="e">
        <f>AVERAGEIF('30min Data'!$A$8:$A$1207,CONCATENATE("=",$A12),'30min Data'!U$8:U$1207)</f>
        <v>#N/A</v>
      </c>
      <c r="R12" s="25" t="e">
        <f>AVERAGEIF('30min Data'!$A$8:$A$1207,CONCATENATE("=",$A12),'30min Data'!V$8:V$1207)</f>
        <v>#N/A</v>
      </c>
      <c r="S12" s="25" t="e">
        <f>AVERAGEIF('30min Data'!$A$8:$A$1207,CONCATENATE("=",$A12),'30min Data'!W$8:W$1207)</f>
        <v>#N/A</v>
      </c>
      <c r="T12" s="25" t="e">
        <f>AVERAGEIF('30min Data'!$A$8:$A$1207,CONCATENATE("=",$A12),'30min Data'!X$8:X$1207)</f>
        <v>#N/A</v>
      </c>
      <c r="U12" s="25" t="e">
        <f>AVERAGEIF('30min Data'!$A$8:$A$1207,CONCATENATE("=",$A12),'30min Data'!Y$8:Y$1207)</f>
        <v>#N/A</v>
      </c>
      <c r="V12" s="25" t="e">
        <f>AVERAGEIF('30min Data'!$A$8:$A$1207,CONCATENATE("=",$A12),'30min Data'!Z$8:Z$1207)</f>
        <v>#N/A</v>
      </c>
      <c r="W12" s="25">
        <f>AVERAGEIF('30min Data'!$A$8:$A$1207,CONCATENATE("=",$A12),'30min Data'!AA$8:AA$1207)</f>
        <v>99.999884259259261</v>
      </c>
      <c r="X12" s="25">
        <f>AVERAGEIF('30min Data'!$A$8:$A$1207,CONCATENATE("=",$A12),'30min Data'!AB$8:AB$1207)</f>
        <v>99.999884259259261</v>
      </c>
      <c r="Y12" s="25">
        <f>AVERAGEIF('30min Data'!$A$8:$A$1207,CONCATENATE("=",$A12),'30min Data'!AC$8:AC$1207)</f>
        <v>1.2230374999999998</v>
      </c>
      <c r="Z12" s="25">
        <f>AVERAGEIF('30min Data'!$A$8:$A$1207,CONCATENATE("=",$A12),'30min Data'!AD$8:AD$1207)</f>
        <v>2.6935362499999997</v>
      </c>
      <c r="AA12" s="25">
        <f>AVERAGEIF('30min Data'!$A$8:$A$1207,CONCATENATE("=",$A12),'30min Data'!AF$8:AF$1207)</f>
        <v>-0.25578770833333536</v>
      </c>
      <c r="AB12" s="25">
        <f>AVERAGEIF('30min Data'!$A$8:$A$1207,CONCATENATE("=",$A12),'30min Data'!AG$8:AG$1207)</f>
        <v>110.68079270833333</v>
      </c>
      <c r="AC12" s="25">
        <f>AVERAGEIF('30min Data'!$A$8:$A$1207,CONCATENATE("=",$A12),'30min Data'!AH$8:AH$1207)</f>
        <v>0.19123389583333328</v>
      </c>
      <c r="AD12" s="2">
        <f>AVERAGEIF('30min Data'!$A$8:$A$1207,CONCATENATE("=",$A12),'30min Data'!AI$8:AI$1207)</f>
        <v>-3.1634050000000005E-7</v>
      </c>
      <c r="AF12" s="25" t="e">
        <f>AVERAGEIF('30min Data'!$A$8:$A$1207,CONCATENATE("=",$A12),'30min Data'!AK$8:AK$1207)</f>
        <v>#DIV/0!</v>
      </c>
      <c r="AG12" s="25" t="e">
        <f>AVERAGEIF('30min Data'!$A$8:$A$1207,CONCATENATE("=",$A12),'30min Data'!AL$8:AL$1207)</f>
        <v>#DIV/0!</v>
      </c>
      <c r="AH12" s="38">
        <f t="shared" si="5"/>
        <v>2467543.6540624998</v>
      </c>
      <c r="AI12" s="39">
        <f t="shared" si="6"/>
        <v>1008.3005632180001</v>
      </c>
      <c r="AJ12" s="39">
        <f t="shared" si="7"/>
        <v>1603.7240282778296</v>
      </c>
      <c r="AK12" s="39">
        <f t="shared" si="8"/>
        <v>103.85632444030784</v>
      </c>
      <c r="AL12" s="39">
        <f t="shared" si="9"/>
        <v>67.512167686685515</v>
      </c>
      <c r="AM12" s="39">
        <v>70</v>
      </c>
      <c r="AN12" s="39">
        <f t="shared" si="10"/>
        <v>85.902907095570001</v>
      </c>
      <c r="AO12" s="39">
        <f t="shared" si="11"/>
        <v>118.99868288625088</v>
      </c>
      <c r="AP12" s="39" t="e">
        <f t="shared" si="12"/>
        <v>#N/A</v>
      </c>
      <c r="AQ12" s="39" t="e">
        <f t="shared" si="13"/>
        <v>#N/A</v>
      </c>
      <c r="AR12" s="39">
        <f t="shared" si="14"/>
        <v>49.177481613696258</v>
      </c>
      <c r="AS12" s="39" t="e">
        <f t="shared" si="15"/>
        <v>#N/A</v>
      </c>
    </row>
    <row r="13" spans="1:45" x14ac:dyDescent="0.25">
      <c r="A13" s="30">
        <f t="shared" si="4"/>
        <v>43226</v>
      </c>
      <c r="B13">
        <f t="shared" si="16"/>
        <v>126</v>
      </c>
      <c r="C13">
        <f t="shared" si="17"/>
        <v>127</v>
      </c>
      <c r="D13" s="25"/>
      <c r="E13" s="25">
        <f>AVERAGEIF('30min Data'!$A$8:$A$1016,CONCATENATE("=",$A13),'30min Data'!I$8:I$1016)</f>
        <v>3.28125</v>
      </c>
      <c r="F13" s="25">
        <f>AVERAGEIF('30min Data'!$A$8:$A$1016,CONCATENATE("=",$A13),'30min Data'!J$8:J$1016)</f>
        <v>16.872916666666661</v>
      </c>
      <c r="G13" s="25" t="e">
        <f>AVERAGEIF('30min Data'!$A$8:$A$1016,CONCATENATE("=",$A13),'30min Data'!K$8:K$1016)</f>
        <v>#N/A</v>
      </c>
      <c r="H13" s="25">
        <f>AVERAGEIF('30min Data'!$A$8:$A$1207,CONCATENATE("=",$A13),'30min Data'!L$8:L$1207)</f>
        <v>52.760416666666664</v>
      </c>
      <c r="I13" s="25">
        <f>AVERAGEIF('30min Data'!$A$8:$A$1207,CONCATENATE("=",$A13),'30min Data'!M$8:M$1207)</f>
        <v>1023.6500000000002</v>
      </c>
      <c r="J13" s="25">
        <f>AVERAGEIF('30min Data'!$A$8:$A$1207,CONCATENATE("=",$A13),'30min Data'!N$8:N$1207)</f>
        <v>311.22720833333329</v>
      </c>
      <c r="K13" s="25">
        <f>AVERAGEIF('30min Data'!$A$8:$A$1207,CONCATENATE("=",$A13),'30min Data'!O$8:O$1207)</f>
        <v>983.59354166666697</v>
      </c>
      <c r="L13" s="25">
        <f>AVERAGEIF('30min Data'!$A$8:$A$1207,CONCATENATE("=",$A13),'30min Data'!P$8:P$1207)</f>
        <v>5.9924770833333328E-3</v>
      </c>
      <c r="M13" s="25">
        <f>AVERAGEIF('30min Data'!$A$8:$A$1207,CONCATENATE("=",$A13),'30min Data'!Q$8:Q$1207)</f>
        <v>1.2258500000000003</v>
      </c>
      <c r="N13">
        <v>0</v>
      </c>
      <c r="O13" s="28">
        <v>0</v>
      </c>
      <c r="P13" s="28">
        <v>13.999919999999999</v>
      </c>
      <c r="Q13" s="25" t="e">
        <f>AVERAGEIF('30min Data'!$A$8:$A$1207,CONCATENATE("=",$A13),'30min Data'!U$8:U$1207)</f>
        <v>#N/A</v>
      </c>
      <c r="R13" s="25" t="e">
        <f>AVERAGEIF('30min Data'!$A$8:$A$1207,CONCATENATE("=",$A13),'30min Data'!V$8:V$1207)</f>
        <v>#N/A</v>
      </c>
      <c r="S13" s="25" t="e">
        <f>AVERAGEIF('30min Data'!$A$8:$A$1207,CONCATENATE("=",$A13),'30min Data'!W$8:W$1207)</f>
        <v>#N/A</v>
      </c>
      <c r="T13" s="25" t="e">
        <f>AVERAGEIF('30min Data'!$A$8:$A$1207,CONCATENATE("=",$A13),'30min Data'!X$8:X$1207)</f>
        <v>#N/A</v>
      </c>
      <c r="U13" s="25" t="e">
        <f>AVERAGEIF('30min Data'!$A$8:$A$1207,CONCATENATE("=",$A13),'30min Data'!Y$8:Y$1207)</f>
        <v>#N/A</v>
      </c>
      <c r="V13" s="25" t="e">
        <f>AVERAGEIF('30min Data'!$A$8:$A$1207,CONCATENATE("=",$A13),'30min Data'!Z$8:Z$1207)</f>
        <v>#N/A</v>
      </c>
      <c r="W13" s="25">
        <f>AVERAGEIF('30min Data'!$A$8:$A$1207,CONCATENATE("=",$A13),'30min Data'!AA$8:AA$1207)</f>
        <v>99.999884259259261</v>
      </c>
      <c r="X13" s="25">
        <f>AVERAGEIF('30min Data'!$A$8:$A$1207,CONCATENATE("=",$A13),'30min Data'!AB$8:AB$1207)</f>
        <v>99.999884259259261</v>
      </c>
      <c r="Y13" s="25">
        <f>AVERAGEIF('30min Data'!$A$8:$A$1207,CONCATENATE("=",$A13),'30min Data'!AC$8:AC$1207)</f>
        <v>1.2101270833333335</v>
      </c>
      <c r="Z13" s="25">
        <f>AVERAGEIF('30min Data'!$A$8:$A$1207,CONCATENATE("=",$A13),'30min Data'!AD$8:AD$1207)</f>
        <v>2.4326599999999994</v>
      </c>
      <c r="AA13" s="25">
        <f>AVERAGEIF('30min Data'!$A$8:$A$1207,CONCATENATE("=",$A13),'30min Data'!AF$8:AF$1207)</f>
        <v>-9.0846904166666658</v>
      </c>
      <c r="AB13" s="25">
        <f>AVERAGEIF('30min Data'!$A$8:$A$1207,CONCATENATE("=",$A13),'30min Data'!AG$8:AG$1207)</f>
        <v>118.7525964583333</v>
      </c>
      <c r="AC13" s="25">
        <f>AVERAGEIF('30min Data'!$A$8:$A$1207,CONCATENATE("=",$A13),'30min Data'!AH$8:AH$1207)</f>
        <v>0.17625231250000004</v>
      </c>
      <c r="AD13" s="2">
        <f>AVERAGEIF('30min Data'!$A$8:$A$1207,CONCATENATE("=",$A13),'30min Data'!AI$8:AI$1207)</f>
        <v>-2.9592186666666666E-7</v>
      </c>
      <c r="AF13" s="25" t="e">
        <f>AVERAGEIF('30min Data'!$A$8:$A$1207,CONCATENATE("=",$A13),'30min Data'!AK$8:AK$1207)</f>
        <v>#DIV/0!</v>
      </c>
      <c r="AG13" s="25" t="e">
        <f>AVERAGEIF('30min Data'!$A$8:$A$1207,CONCATENATE("=",$A13),'30min Data'!AL$8:AL$1207)</f>
        <v>#DIV/0!</v>
      </c>
      <c r="AH13" s="38">
        <f t="shared" si="5"/>
        <v>2460910.7936458336</v>
      </c>
      <c r="AI13" s="39">
        <f t="shared" si="6"/>
        <v>1009.053815473</v>
      </c>
      <c r="AJ13" s="39">
        <f t="shared" si="7"/>
        <v>1917.7731498272603</v>
      </c>
      <c r="AK13" s="39">
        <f t="shared" si="8"/>
        <v>121.54124030567476</v>
      </c>
      <c r="AL13" s="39">
        <f t="shared" si="9"/>
        <v>67.605461552276608</v>
      </c>
      <c r="AM13" s="39">
        <v>70</v>
      </c>
      <c r="AN13" s="39">
        <f t="shared" si="10"/>
        <v>90.538937002315038</v>
      </c>
      <c r="AO13" s="39">
        <f t="shared" si="11"/>
        <v>129.99175431022863</v>
      </c>
      <c r="AP13" s="39" t="e">
        <f t="shared" si="12"/>
        <v>#N/A</v>
      </c>
      <c r="AQ13" s="39" t="e">
        <f t="shared" si="13"/>
        <v>#N/A</v>
      </c>
      <c r="AR13" s="39">
        <f t="shared" si="14"/>
        <v>52.866564222877869</v>
      </c>
      <c r="AS13" s="39" t="e">
        <f t="shared" si="15"/>
        <v>#N/A</v>
      </c>
    </row>
    <row r="14" spans="1:45" x14ac:dyDescent="0.25">
      <c r="A14" s="30">
        <f t="shared" si="4"/>
        <v>43227</v>
      </c>
      <c r="B14">
        <f t="shared" si="16"/>
        <v>127</v>
      </c>
      <c r="C14">
        <f t="shared" si="17"/>
        <v>128</v>
      </c>
      <c r="D14" s="25"/>
      <c r="E14" s="25">
        <f>AVERAGEIF('30min Data'!$A$8:$A$1016,CONCATENATE("=",$A14),'30min Data'!I$8:I$1016)</f>
        <v>2.71875</v>
      </c>
      <c r="F14" s="25">
        <f>AVERAGEIF('30min Data'!$A$8:$A$1016,CONCATENATE("=",$A14),'30min Data'!J$8:J$1016)</f>
        <v>17.728124999999995</v>
      </c>
      <c r="G14" s="25" t="e">
        <f>AVERAGEIF('30min Data'!$A$8:$A$1016,CONCATENATE("=",$A14),'30min Data'!K$8:K$1016)</f>
        <v>#N/A</v>
      </c>
      <c r="H14" s="25">
        <f>AVERAGEIF('30min Data'!$A$8:$A$1207,CONCATENATE("=",$A14),'30min Data'!L$8:L$1207)</f>
        <v>57.135416666666664</v>
      </c>
      <c r="I14" s="25">
        <f>AVERAGEIF('30min Data'!$A$8:$A$1207,CONCATENATE("=",$A14),'30min Data'!M$8:M$1207)</f>
        <v>1019.1083333333332</v>
      </c>
      <c r="J14" s="25">
        <f>AVERAGEIF('30min Data'!$A$8:$A$1207,CONCATENATE("=",$A14),'30min Data'!N$8:N$1207)</f>
        <v>310.30095833333331</v>
      </c>
      <c r="K14" s="25">
        <f>AVERAGEIF('30min Data'!$A$8:$A$1207,CONCATENATE("=",$A14),'30min Data'!O$8:O$1207)</f>
        <v>1089.8635416666664</v>
      </c>
      <c r="L14" s="25">
        <f>AVERAGEIF('30min Data'!$A$8:$A$1207,CONCATENATE("=",$A14),'30min Data'!P$8:P$1207)</f>
        <v>6.6707854166666693E-3</v>
      </c>
      <c r="M14" s="25">
        <f>AVERAGEIF('30min Data'!$A$8:$A$1207,CONCATENATE("=",$A14),'30min Data'!Q$8:Q$1207)</f>
        <v>1.2162604166666664</v>
      </c>
      <c r="N14">
        <v>0</v>
      </c>
      <c r="O14" s="28">
        <v>0</v>
      </c>
      <c r="P14" s="28">
        <v>14.29992</v>
      </c>
      <c r="Q14" s="25" t="e">
        <f>AVERAGEIF('30min Data'!$A$8:$A$1207,CONCATENATE("=",$A14),'30min Data'!U$8:U$1207)</f>
        <v>#N/A</v>
      </c>
      <c r="R14" s="25" t="e">
        <f>AVERAGEIF('30min Data'!$A$8:$A$1207,CONCATENATE("=",$A14),'30min Data'!V$8:V$1207)</f>
        <v>#N/A</v>
      </c>
      <c r="S14" s="25" t="e">
        <f>AVERAGEIF('30min Data'!$A$8:$A$1207,CONCATENATE("=",$A14),'30min Data'!W$8:W$1207)</f>
        <v>#N/A</v>
      </c>
      <c r="T14" s="25" t="e">
        <f>AVERAGEIF('30min Data'!$A$8:$A$1207,CONCATENATE("=",$A14),'30min Data'!X$8:X$1207)</f>
        <v>#N/A</v>
      </c>
      <c r="U14" s="25" t="e">
        <f>AVERAGEIF('30min Data'!$A$8:$A$1207,CONCATENATE("=",$A14),'30min Data'!Y$8:Y$1207)</f>
        <v>#N/A</v>
      </c>
      <c r="V14" s="25" t="e">
        <f>AVERAGEIF('30min Data'!$A$8:$A$1207,CONCATENATE("=",$A14),'30min Data'!Z$8:Z$1207)</f>
        <v>#N/A</v>
      </c>
      <c r="W14" s="25">
        <f>AVERAGEIF('30min Data'!$A$8:$A$1207,CONCATENATE("=",$A14),'30min Data'!AA$8:AA$1207)</f>
        <v>99.999884259259261</v>
      </c>
      <c r="X14" s="25">
        <f>AVERAGEIF('30min Data'!$A$8:$A$1207,CONCATENATE("=",$A14),'30min Data'!AB$8:AB$1207)</f>
        <v>99.999884259259261</v>
      </c>
      <c r="Y14" s="25">
        <f>AVERAGEIF('30min Data'!$A$8:$A$1207,CONCATENATE("=",$A14),'30min Data'!AC$8:AC$1207)</f>
        <v>1.2050916666666671</v>
      </c>
      <c r="Z14" s="25">
        <f>AVERAGEIF('30min Data'!$A$8:$A$1207,CONCATENATE("=",$A14),'30min Data'!AD$8:AD$1207)</f>
        <v>1.9356762499999995</v>
      </c>
      <c r="AA14" s="25">
        <f>AVERAGEIF('30min Data'!$A$8:$A$1207,CONCATENATE("=",$A14),'30min Data'!AF$8:AF$1207)</f>
        <v>0.73932812499999923</v>
      </c>
      <c r="AB14" s="25">
        <f>AVERAGEIF('30min Data'!$A$8:$A$1207,CONCATENATE("=",$A14),'30min Data'!AG$8:AG$1207)</f>
        <v>116.79887854166664</v>
      </c>
      <c r="AC14" s="25">
        <f>AVERAGEIF('30min Data'!$A$8:$A$1207,CONCATENATE("=",$A14),'30min Data'!AH$8:AH$1207)</f>
        <v>0.15334779166666665</v>
      </c>
      <c r="AD14" s="2">
        <f>AVERAGEIF('30min Data'!$A$8:$A$1207,CONCATENATE("=",$A14),'30min Data'!AI$8:AI$1207)</f>
        <v>-3.3238459166666664E-7</v>
      </c>
      <c r="AF14" s="25" t="e">
        <f>AVERAGEIF('30min Data'!$A$8:$A$1207,CONCATENATE("=",$A14),'30min Data'!AK$8:AK$1207)</f>
        <v>#DIV/0!</v>
      </c>
      <c r="AG14" s="25" t="e">
        <f>AVERAGEIF('30min Data'!$A$8:$A$1207,CONCATENATE("=",$A14),'30min Data'!AL$8:AL$1207)</f>
        <v>#DIV/0!</v>
      </c>
      <c r="AH14" s="38">
        <f t="shared" si="5"/>
        <v>2458878.8614062499</v>
      </c>
      <c r="AI14" s="39">
        <f t="shared" si="6"/>
        <v>1009.6258735890001</v>
      </c>
      <c r="AJ14" s="39">
        <f t="shared" si="7"/>
        <v>2024.2191796245224</v>
      </c>
      <c r="AK14" s="39">
        <f t="shared" si="8"/>
        <v>127.44756990996633</v>
      </c>
      <c r="AL14" s="39">
        <f t="shared" si="9"/>
        <v>67.399321516460731</v>
      </c>
      <c r="AM14" s="39">
        <v>70</v>
      </c>
      <c r="AN14" s="39">
        <f t="shared" si="10"/>
        <v>109.27113086486298</v>
      </c>
      <c r="AO14" s="39">
        <f t="shared" si="11"/>
        <v>131.9272625496946</v>
      </c>
      <c r="AP14" s="39" t="e">
        <f t="shared" si="12"/>
        <v>#N/A</v>
      </c>
      <c r="AQ14" s="39" t="e">
        <f t="shared" si="13"/>
        <v>#N/A</v>
      </c>
      <c r="AR14" s="39">
        <f t="shared" si="14"/>
        <v>44.113757633632503</v>
      </c>
      <c r="AS14" s="39" t="e">
        <f t="shared" si="15"/>
        <v>#N/A</v>
      </c>
    </row>
    <row r="15" spans="1:45" x14ac:dyDescent="0.25">
      <c r="A15" s="30">
        <f t="shared" si="4"/>
        <v>43228</v>
      </c>
      <c r="B15">
        <f t="shared" si="16"/>
        <v>128</v>
      </c>
      <c r="C15">
        <f t="shared" si="17"/>
        <v>129</v>
      </c>
      <c r="D15" s="25"/>
      <c r="E15" s="25">
        <f>AVERAGEIF('30min Data'!$A$8:$A$1016,CONCATENATE("=",$A15),'30min Data'!I$8:I$1016)</f>
        <v>2.9583333333333335</v>
      </c>
      <c r="F15" s="25">
        <f>AVERAGEIF('30min Data'!$A$8:$A$1016,CONCATENATE("=",$A15),'30min Data'!J$8:J$1016)</f>
        <v>18.992708333333333</v>
      </c>
      <c r="G15" s="25" t="e">
        <f>AVERAGEIF('30min Data'!$A$8:$A$1016,CONCATENATE("=",$A15),'30min Data'!K$8:K$1016)</f>
        <v>#N/A</v>
      </c>
      <c r="H15" s="25">
        <f>AVERAGEIF('30min Data'!$A$8:$A$1207,CONCATENATE("=",$A15),'30min Data'!L$8:L$1207)</f>
        <v>53.385416666666664</v>
      </c>
      <c r="I15" s="25">
        <f>AVERAGEIF('30min Data'!$A$8:$A$1207,CONCATENATE("=",$A15),'30min Data'!M$8:M$1207)</f>
        <v>1011.2187500000003</v>
      </c>
      <c r="J15" s="25">
        <f>AVERAGEIF('30min Data'!$A$8:$A$1207,CONCATENATE("=",$A15),'30min Data'!N$8:N$1207)</f>
        <v>306.82875000000001</v>
      </c>
      <c r="K15" s="25">
        <f>AVERAGEIF('30min Data'!$A$8:$A$1207,CONCATENATE("=",$A15),'30min Data'!O$8:O$1207)</f>
        <v>1088.0774999999996</v>
      </c>
      <c r="L15" s="25">
        <f>AVERAGEIF('30min Data'!$A$8:$A$1207,CONCATENATE("=",$A15),'30min Data'!P$8:P$1207)</f>
        <v>6.7118833333333324E-3</v>
      </c>
      <c r="M15" s="25">
        <f>AVERAGEIF('30min Data'!$A$8:$A$1207,CONCATENATE("=",$A15),'30min Data'!Q$8:Q$1207)</f>
        <v>1.2016625000000001</v>
      </c>
      <c r="N15">
        <v>0</v>
      </c>
      <c r="O15" s="28">
        <v>0</v>
      </c>
      <c r="P15" s="28">
        <v>14.20008</v>
      </c>
      <c r="Q15" s="25" t="e">
        <f>AVERAGEIF('30min Data'!$A$8:$A$1207,CONCATENATE("=",$A15),'30min Data'!U$8:U$1207)</f>
        <v>#N/A</v>
      </c>
      <c r="R15" s="25" t="e">
        <f>AVERAGEIF('30min Data'!$A$8:$A$1207,CONCATENATE("=",$A15),'30min Data'!V$8:V$1207)</f>
        <v>#N/A</v>
      </c>
      <c r="S15" s="25" t="e">
        <f>AVERAGEIF('30min Data'!$A$8:$A$1207,CONCATENATE("=",$A15),'30min Data'!W$8:W$1207)</f>
        <v>#N/A</v>
      </c>
      <c r="T15" s="25" t="e">
        <f>AVERAGEIF('30min Data'!$A$8:$A$1207,CONCATENATE("=",$A15),'30min Data'!X$8:X$1207)</f>
        <v>#N/A</v>
      </c>
      <c r="U15" s="25" t="e">
        <f>AVERAGEIF('30min Data'!$A$8:$A$1207,CONCATENATE("=",$A15),'30min Data'!Y$8:Y$1207)</f>
        <v>#N/A</v>
      </c>
      <c r="V15" s="25" t="e">
        <f>AVERAGEIF('30min Data'!$A$8:$A$1207,CONCATENATE("=",$A15),'30min Data'!Z$8:Z$1207)</f>
        <v>#N/A</v>
      </c>
      <c r="W15" s="25">
        <f>AVERAGEIF('30min Data'!$A$8:$A$1207,CONCATENATE("=",$A15),'30min Data'!AA$8:AA$1207)</f>
        <v>99.999305555555566</v>
      </c>
      <c r="X15" s="25">
        <f>AVERAGEIF('30min Data'!$A$8:$A$1207,CONCATENATE("=",$A15),'30min Data'!AB$8:AB$1207)</f>
        <v>99.999305555555566</v>
      </c>
      <c r="Y15" s="25">
        <f>AVERAGEIF('30min Data'!$A$8:$A$1207,CONCATENATE("=",$A15),'30min Data'!AC$8:AC$1207)</f>
        <v>1.1997499999999999</v>
      </c>
      <c r="Z15" s="25">
        <f>AVERAGEIF('30min Data'!$A$8:$A$1207,CONCATENATE("=",$A15),'30min Data'!AD$8:AD$1207)</f>
        <v>2.1409752083333333</v>
      </c>
      <c r="AA15" s="25">
        <f>AVERAGEIF('30min Data'!$A$8:$A$1207,CONCATENATE("=",$A15),'30min Data'!AF$8:AF$1207)</f>
        <v>6.0871789583333333</v>
      </c>
      <c r="AB15" s="25">
        <f>AVERAGEIF('30min Data'!$A$8:$A$1207,CONCATENATE("=",$A15),'30min Data'!AG$8:AG$1207)</f>
        <v>113.28792371458336</v>
      </c>
      <c r="AC15" s="25">
        <f>AVERAGEIF('30min Data'!$A$8:$A$1207,CONCATENATE("=",$A15),'30min Data'!AH$8:AH$1207)</f>
        <v>0.15987876666666667</v>
      </c>
      <c r="AD15" s="2">
        <f>AVERAGEIF('30min Data'!$A$8:$A$1207,CONCATENATE("=",$A15),'30min Data'!AI$8:AI$1207)</f>
        <v>-2.2730197916666666E-7</v>
      </c>
      <c r="AF15" s="25" t="e">
        <f>AVERAGEIF('30min Data'!$A$8:$A$1207,CONCATENATE("=",$A15),'30min Data'!AK$8:AK$1207)</f>
        <v>#DIV/0!</v>
      </c>
      <c r="AG15" s="25" t="e">
        <f>AVERAGEIF('30min Data'!$A$8:$A$1207,CONCATENATE("=",$A15),'30min Data'!AL$8:AL$1207)</f>
        <v>#DIV/0!</v>
      </c>
      <c r="AH15" s="38">
        <f t="shared" si="5"/>
        <v>2455874.2746354169</v>
      </c>
      <c r="AI15" s="39">
        <f t="shared" si="6"/>
        <v>1009.6605339280001</v>
      </c>
      <c r="AJ15" s="39">
        <f t="shared" si="7"/>
        <v>2191.1260797069094</v>
      </c>
      <c r="AK15" s="39">
        <f t="shared" si="8"/>
        <v>136.62830307280311</v>
      </c>
      <c r="AL15" s="39">
        <f t="shared" si="9"/>
        <v>66.961657940354868</v>
      </c>
      <c r="AM15" s="39">
        <v>70</v>
      </c>
      <c r="AN15" s="39">
        <f t="shared" si="10"/>
        <v>100.42170829482126</v>
      </c>
      <c r="AO15" s="39">
        <f t="shared" si="11"/>
        <v>133.84240217242825</v>
      </c>
      <c r="AP15" s="39" t="e">
        <f t="shared" si="12"/>
        <v>#N/A</v>
      </c>
      <c r="AQ15" s="39" t="e">
        <f t="shared" si="13"/>
        <v>#N/A</v>
      </c>
      <c r="AR15" s="39">
        <f t="shared" si="14"/>
        <v>53.250363824455874</v>
      </c>
      <c r="AS15" s="39" t="e">
        <f t="shared" si="15"/>
        <v>#N/A</v>
      </c>
    </row>
    <row r="16" spans="1:45" x14ac:dyDescent="0.25">
      <c r="A16" s="30">
        <f t="shared" si="4"/>
        <v>43229</v>
      </c>
      <c r="B16">
        <f t="shared" si="16"/>
        <v>129</v>
      </c>
      <c r="C16">
        <f t="shared" si="17"/>
        <v>130</v>
      </c>
      <c r="D16" s="25"/>
      <c r="E16" s="25">
        <f>AVERAGEIF('30min Data'!$A$8:$A$1016,CONCATENATE("=",$A16),'30min Data'!I$8:I$1016)</f>
        <v>2.3020833333333335</v>
      </c>
      <c r="F16" s="25">
        <f>AVERAGEIF('30min Data'!$A$8:$A$1016,CONCATENATE("=",$A16),'30min Data'!J$8:J$1016)</f>
        <v>20.553125000000005</v>
      </c>
      <c r="G16" s="25" t="e">
        <f>AVERAGEIF('30min Data'!$A$8:$A$1016,CONCATENATE("=",$A16),'30min Data'!K$8:K$1016)</f>
        <v>#N/A</v>
      </c>
      <c r="H16" s="25">
        <f>AVERAGEIF('30min Data'!$A$8:$A$1207,CONCATENATE("=",$A16),'30min Data'!L$8:L$1207)</f>
        <v>54.1875</v>
      </c>
      <c r="I16" s="25">
        <f>AVERAGEIF('30min Data'!$A$8:$A$1207,CONCATENATE("=",$A16),'30min Data'!M$8:M$1207)</f>
        <v>1006.6958333333332</v>
      </c>
      <c r="J16" s="25">
        <f>AVERAGEIF('30min Data'!$A$8:$A$1207,CONCATENATE("=",$A16),'30min Data'!N$8:N$1207)</f>
        <v>295.13872916666662</v>
      </c>
      <c r="K16" s="25">
        <f>AVERAGEIF('30min Data'!$A$8:$A$1207,CONCATENATE("=",$A16),'30min Data'!O$8:O$1207)</f>
        <v>1209.1908333333333</v>
      </c>
      <c r="L16" s="25">
        <f>AVERAGEIF('30min Data'!$A$8:$A$1207,CONCATENATE("=",$A16),'30min Data'!P$8:P$1207)</f>
        <v>7.4967583333333332E-3</v>
      </c>
      <c r="M16" s="25">
        <f>AVERAGEIF('30min Data'!$A$8:$A$1207,CONCATENATE("=",$A16),'30min Data'!Q$8:Q$1207)</f>
        <v>1.1893541666666667</v>
      </c>
      <c r="N16">
        <v>0</v>
      </c>
      <c r="O16" s="28">
        <v>0</v>
      </c>
      <c r="P16" s="28">
        <v>13.999919999999999</v>
      </c>
      <c r="Q16" s="25" t="e">
        <f>AVERAGEIF('30min Data'!$A$8:$A$1207,CONCATENATE("=",$A16),'30min Data'!U$8:U$1207)</f>
        <v>#N/A</v>
      </c>
      <c r="R16" s="25" t="e">
        <f>AVERAGEIF('30min Data'!$A$8:$A$1207,CONCATENATE("=",$A16),'30min Data'!V$8:V$1207)</f>
        <v>#N/A</v>
      </c>
      <c r="S16" s="25" t="e">
        <f>AVERAGEIF('30min Data'!$A$8:$A$1207,CONCATENATE("=",$A16),'30min Data'!W$8:W$1207)</f>
        <v>#N/A</v>
      </c>
      <c r="T16" s="25" t="e">
        <f>AVERAGEIF('30min Data'!$A$8:$A$1207,CONCATENATE("=",$A16),'30min Data'!X$8:X$1207)</f>
        <v>#N/A</v>
      </c>
      <c r="U16" s="25" t="e">
        <f>AVERAGEIF('30min Data'!$A$8:$A$1207,CONCATENATE("=",$A16),'30min Data'!Y$8:Y$1207)</f>
        <v>#N/A</v>
      </c>
      <c r="V16" s="25" t="e">
        <f>AVERAGEIF('30min Data'!$A$8:$A$1207,CONCATENATE("=",$A16),'30min Data'!Z$8:Z$1207)</f>
        <v>#N/A</v>
      </c>
      <c r="W16" s="25">
        <f>AVERAGEIF('30min Data'!$A$8:$A$1207,CONCATENATE("=",$A16),'30min Data'!AA$8:AA$1207)</f>
        <v>99.999884259259261</v>
      </c>
      <c r="X16" s="25">
        <f>AVERAGEIF('30min Data'!$A$8:$A$1207,CONCATENATE("=",$A16),'30min Data'!AB$8:AB$1207)</f>
        <v>99.999884259259261</v>
      </c>
      <c r="Y16" s="25">
        <f>AVERAGEIF('30min Data'!$A$8:$A$1207,CONCATENATE("=",$A16),'30min Data'!AC$8:AC$1207)</f>
        <v>1.1953041666666666</v>
      </c>
      <c r="Z16" s="25">
        <f>AVERAGEIF('30min Data'!$A$8:$A$1207,CONCATENATE("=",$A16),'30min Data'!AD$8:AD$1207)</f>
        <v>1.7831035416666667</v>
      </c>
      <c r="AA16" s="25">
        <f>AVERAGEIF('30min Data'!$A$8:$A$1207,CONCATENATE("=",$A16),'30min Data'!AF$8:AF$1207)</f>
        <v>48.56644437500001</v>
      </c>
      <c r="AB16" s="25">
        <f>AVERAGEIF('30min Data'!$A$8:$A$1207,CONCATENATE("=",$A16),'30min Data'!AG$8:AG$1207)</f>
        <v>63.760790666666651</v>
      </c>
      <c r="AC16" s="25">
        <f>AVERAGEIF('30min Data'!$A$8:$A$1207,CONCATENATE("=",$A16),'30min Data'!AH$8:AH$1207)</f>
        <v>0.13410872916666669</v>
      </c>
      <c r="AD16" s="2">
        <f>AVERAGEIF('30min Data'!$A$8:$A$1207,CONCATENATE("=",$A16),'30min Data'!AI$8:AI$1207)</f>
        <v>1.7587037708333324E-7</v>
      </c>
      <c r="AF16" s="25" t="e">
        <f>AVERAGEIF('30min Data'!$A$8:$A$1207,CONCATENATE("=",$A16),'30min Data'!AK$8:AK$1207)</f>
        <v>#DIV/0!</v>
      </c>
      <c r="AG16" s="25" t="e">
        <f>AVERAGEIF('30min Data'!$A$8:$A$1207,CONCATENATE("=",$A16),'30min Data'!AL$8:AL$1207)</f>
        <v>#DIV/0!</v>
      </c>
      <c r="AH16" s="38">
        <f t="shared" si="5"/>
        <v>2452166.8026562501</v>
      </c>
      <c r="AI16" s="39">
        <f t="shared" si="6"/>
        <v>1010.3224661080001</v>
      </c>
      <c r="AJ16" s="39">
        <f t="shared" si="7"/>
        <v>2413.6374420701495</v>
      </c>
      <c r="AK16" s="39">
        <f t="shared" si="8"/>
        <v>148.72698146936733</v>
      </c>
      <c r="AL16" s="39">
        <f t="shared" si="9"/>
        <v>66.806713309312201</v>
      </c>
      <c r="AM16" s="39">
        <v>70</v>
      </c>
      <c r="AN16" s="39">
        <f t="shared" si="10"/>
        <v>129.04871111189701</v>
      </c>
      <c r="AO16" s="39">
        <f t="shared" si="11"/>
        <v>132.37749219062519</v>
      </c>
      <c r="AP16" s="39" t="e">
        <f t="shared" si="12"/>
        <v>#N/A</v>
      </c>
      <c r="AQ16" s="39" t="e">
        <f t="shared" si="13"/>
        <v>#N/A</v>
      </c>
      <c r="AR16" s="39">
        <f t="shared" si="14"/>
        <v>44.544916643634551</v>
      </c>
      <c r="AS16" s="39" t="e">
        <f t="shared" si="15"/>
        <v>#N/A</v>
      </c>
    </row>
    <row r="17" spans="1:45" x14ac:dyDescent="0.25">
      <c r="A17" s="30">
        <f t="shared" si="4"/>
        <v>43230</v>
      </c>
      <c r="B17">
        <f t="shared" si="16"/>
        <v>130</v>
      </c>
      <c r="C17">
        <f t="shared" si="17"/>
        <v>131</v>
      </c>
      <c r="D17" s="25"/>
      <c r="E17" s="25">
        <f>AVERAGEIF('30min Data'!$A$8:$A$1016,CONCATENATE("=",$A17),'30min Data'!I$8:I$1016)</f>
        <v>3.6354166666666665</v>
      </c>
      <c r="F17" s="25">
        <f>AVERAGEIF('30min Data'!$A$8:$A$1016,CONCATENATE("=",$A17),'30min Data'!J$8:J$1016)</f>
        <v>13.826041666666667</v>
      </c>
      <c r="G17" s="25" t="e">
        <f>AVERAGEIF('30min Data'!$A$8:$A$1016,CONCATENATE("=",$A17),'30min Data'!K$8:K$1016)</f>
        <v>#N/A</v>
      </c>
      <c r="H17" s="25">
        <f>AVERAGEIF('30min Data'!$A$8:$A$1207,CONCATENATE("=",$A17),'30min Data'!L$8:L$1207)</f>
        <v>76.510416666666671</v>
      </c>
      <c r="I17" s="25">
        <f>AVERAGEIF('30min Data'!$A$8:$A$1207,CONCATENATE("=",$A17),'30min Data'!M$8:M$1207)</f>
        <v>1011.7229166666666</v>
      </c>
      <c r="J17" s="25">
        <f>AVERAGEIF('30min Data'!$A$8:$A$1207,CONCATENATE("=",$A17),'30min Data'!N$8:N$1207)</f>
        <v>158.10237291666667</v>
      </c>
      <c r="K17" s="25">
        <f>AVERAGEIF('30min Data'!$A$8:$A$1207,CONCATENATE("=",$A17),'30min Data'!O$8:O$1207)</f>
        <v>1205.7958333333336</v>
      </c>
      <c r="L17" s="25">
        <f>AVERAGEIF('30min Data'!$A$8:$A$1207,CONCATENATE("=",$A17),'30min Data'!P$8:P$1207)</f>
        <v>7.4428604166666664E-3</v>
      </c>
      <c r="M17" s="25">
        <f>AVERAGEIF('30min Data'!$A$8:$A$1207,CONCATENATE("=",$A17),'30min Data'!Q$8:Q$1207)</f>
        <v>1.2229333333333334</v>
      </c>
      <c r="N17">
        <v>0</v>
      </c>
      <c r="O17" s="28">
        <v>0.1000008</v>
      </c>
      <c r="P17" s="28">
        <v>3.7000799999999998</v>
      </c>
      <c r="Q17" s="25" t="e">
        <f>AVERAGEIF('30min Data'!$A$8:$A$1207,CONCATENATE("=",$A17),'30min Data'!U$8:U$1207)</f>
        <v>#N/A</v>
      </c>
      <c r="R17" s="25" t="e">
        <f>AVERAGEIF('30min Data'!$A$8:$A$1207,CONCATENATE("=",$A17),'30min Data'!V$8:V$1207)</f>
        <v>#N/A</v>
      </c>
      <c r="S17" s="25" t="e">
        <f>AVERAGEIF('30min Data'!$A$8:$A$1207,CONCATENATE("=",$A17),'30min Data'!W$8:W$1207)</f>
        <v>#N/A</v>
      </c>
      <c r="T17" s="25" t="e">
        <f>AVERAGEIF('30min Data'!$A$8:$A$1207,CONCATENATE("=",$A17),'30min Data'!X$8:X$1207)</f>
        <v>#N/A</v>
      </c>
      <c r="U17" s="25" t="e">
        <f>AVERAGEIF('30min Data'!$A$8:$A$1207,CONCATENATE("=",$A17),'30min Data'!Y$8:Y$1207)</f>
        <v>#N/A</v>
      </c>
      <c r="V17" s="25" t="e">
        <f>AVERAGEIF('30min Data'!$A$8:$A$1207,CONCATENATE("=",$A17),'30min Data'!Z$8:Z$1207)</f>
        <v>#N/A</v>
      </c>
      <c r="W17" s="25">
        <f>AVERAGEIF('30min Data'!$A$8:$A$1207,CONCATENATE("=",$A17),'30min Data'!AA$8:AA$1207)</f>
        <v>99.999884259259261</v>
      </c>
      <c r="X17" s="25">
        <f>AVERAGEIF('30min Data'!$A$8:$A$1207,CONCATENATE("=",$A17),'30min Data'!AB$8:AB$1207)</f>
        <v>99.999884259259261</v>
      </c>
      <c r="Y17" s="25">
        <f>AVERAGEIF('30min Data'!$A$8:$A$1207,CONCATENATE("=",$A17),'30min Data'!AC$8:AC$1207)</f>
        <v>1.2321937500000002</v>
      </c>
      <c r="Z17" s="25">
        <f>AVERAGEIF('30min Data'!$A$8:$A$1207,CONCATENATE("=",$A17),'30min Data'!AD$8:AD$1207)</f>
        <v>2.8993210416666657</v>
      </c>
      <c r="AA17" s="25">
        <f>AVERAGEIF('30min Data'!$A$8:$A$1207,CONCATENATE("=",$A17),'30min Data'!AF$8:AF$1207)</f>
        <v>27.653619166666662</v>
      </c>
      <c r="AB17" s="25">
        <f>AVERAGEIF('30min Data'!$A$8:$A$1207,CONCATENATE("=",$A17),'30min Data'!AG$8:AG$1207)</f>
        <v>-10.334442708333333</v>
      </c>
      <c r="AC17" s="25">
        <f>AVERAGEIF('30min Data'!$A$8:$A$1207,CONCATENATE("=",$A17),'30min Data'!AH$8:AH$1207)</f>
        <v>0.20782020833333328</v>
      </c>
      <c r="AD17" s="2">
        <f>AVERAGEIF('30min Data'!$A$8:$A$1207,CONCATENATE("=",$A17),'30min Data'!AI$8:AI$1207)</f>
        <v>3.3769218749999984E-7</v>
      </c>
      <c r="AF17" s="25" t="e">
        <f>AVERAGEIF('30min Data'!$A$8:$A$1207,CONCATENATE("=",$A17),'30min Data'!AK$8:AK$1207)</f>
        <v>#DIV/0!</v>
      </c>
      <c r="AG17" s="25" t="e">
        <f>AVERAGEIF('30min Data'!$A$8:$A$1207,CONCATENATE("=",$A17),'30min Data'!AL$8:AL$1207)</f>
        <v>#DIV/0!</v>
      </c>
      <c r="AH17" s="38">
        <f t="shared" si="5"/>
        <v>2468150.0163020832</v>
      </c>
      <c r="AI17" s="39">
        <f t="shared" si="6"/>
        <v>1010.2770107609999</v>
      </c>
      <c r="AJ17" s="39">
        <f t="shared" si="7"/>
        <v>1577.4123335261536</v>
      </c>
      <c r="AK17" s="39">
        <f t="shared" si="8"/>
        <v>102.35541679139259</v>
      </c>
      <c r="AL17" s="39">
        <f t="shared" si="9"/>
        <v>66.702534865896013</v>
      </c>
      <c r="AM17" s="39">
        <v>70</v>
      </c>
      <c r="AN17" s="39">
        <f t="shared" si="10"/>
        <v>81.718524801516438</v>
      </c>
      <c r="AO17" s="39">
        <f t="shared" si="11"/>
        <v>62.219565397664304</v>
      </c>
      <c r="AP17" s="39" t="e">
        <f t="shared" si="12"/>
        <v>#N/A</v>
      </c>
      <c r="AQ17" s="39" t="e">
        <f t="shared" si="13"/>
        <v>#N/A</v>
      </c>
      <c r="AR17" s="39">
        <f t="shared" si="14"/>
        <v>24.83900547692372</v>
      </c>
      <c r="AS17" s="39" t="e">
        <f t="shared" si="15"/>
        <v>#N/A</v>
      </c>
    </row>
    <row r="18" spans="1:45" x14ac:dyDescent="0.25">
      <c r="A18" s="30">
        <f t="shared" si="4"/>
        <v>43231</v>
      </c>
      <c r="B18">
        <f t="shared" si="16"/>
        <v>131</v>
      </c>
      <c r="C18">
        <f t="shared" si="17"/>
        <v>132</v>
      </c>
      <c r="D18" s="25"/>
      <c r="E18" s="25">
        <f>AVERAGEIF('30min Data'!$A$8:$A$1016,CONCATENATE("=",$A18),'30min Data'!I$8:I$1016)</f>
        <v>2.21875</v>
      </c>
      <c r="F18" s="25">
        <f>AVERAGEIF('30min Data'!$A$8:$A$1016,CONCATENATE("=",$A18),'30min Data'!J$8:J$1016)</f>
        <v>13.548958333333333</v>
      </c>
      <c r="G18" s="25" t="e">
        <f>AVERAGEIF('30min Data'!$A$8:$A$1016,CONCATENATE("=",$A18),'30min Data'!K$8:K$1016)</f>
        <v>#N/A</v>
      </c>
      <c r="H18" s="25">
        <f>AVERAGEIF('30min Data'!$A$8:$A$1207,CONCATENATE("=",$A18),'30min Data'!L$8:L$1207)</f>
        <v>66.375</v>
      </c>
      <c r="I18" s="25">
        <f>AVERAGEIF('30min Data'!$A$8:$A$1207,CONCATENATE("=",$A18),'30min Data'!M$8:M$1207)</f>
        <v>1019.5083333333336</v>
      </c>
      <c r="J18" s="25">
        <f>AVERAGEIF('30min Data'!$A$8:$A$1207,CONCATENATE("=",$A18),'30min Data'!N$8:N$1207)</f>
        <v>252.8938479166666</v>
      </c>
      <c r="K18" s="25">
        <f>AVERAGEIF('30min Data'!$A$8:$A$1207,CONCATENATE("=",$A18),'30min Data'!O$8:O$1207)</f>
        <v>986.78520833333323</v>
      </c>
      <c r="L18" s="25">
        <f>AVERAGEIF('30min Data'!$A$8:$A$1207,CONCATENATE("=",$A18),'30min Data'!P$8:P$1207)</f>
        <v>6.0351208333333335E-3</v>
      </c>
      <c r="M18" s="25">
        <f>AVERAGEIF('30min Data'!$A$8:$A$1207,CONCATENATE("=",$A18),'30min Data'!Q$8:Q$1207)</f>
        <v>1.2347729166666666</v>
      </c>
      <c r="N18">
        <v>0</v>
      </c>
      <c r="O18" s="28">
        <v>0</v>
      </c>
      <c r="P18" s="28">
        <v>9.6000000000000014</v>
      </c>
      <c r="Q18" s="25" t="e">
        <f>AVERAGEIF('30min Data'!$A$8:$A$1207,CONCATENATE("=",$A18),'30min Data'!U$8:U$1207)</f>
        <v>#N/A</v>
      </c>
      <c r="R18" s="25" t="e">
        <f>AVERAGEIF('30min Data'!$A$8:$A$1207,CONCATENATE("=",$A18),'30min Data'!V$8:V$1207)</f>
        <v>#N/A</v>
      </c>
      <c r="S18" s="25" t="e">
        <f>AVERAGEIF('30min Data'!$A$8:$A$1207,CONCATENATE("=",$A18),'30min Data'!W$8:W$1207)</f>
        <v>#N/A</v>
      </c>
      <c r="T18" s="25" t="e">
        <f>AVERAGEIF('30min Data'!$A$8:$A$1207,CONCATENATE("=",$A18),'30min Data'!X$8:X$1207)</f>
        <v>#N/A</v>
      </c>
      <c r="U18" s="25" t="e">
        <f>AVERAGEIF('30min Data'!$A$8:$A$1207,CONCATENATE("=",$A18),'30min Data'!Y$8:Y$1207)</f>
        <v>#N/A</v>
      </c>
      <c r="V18" s="25" t="e">
        <f>AVERAGEIF('30min Data'!$A$8:$A$1207,CONCATENATE("=",$A18),'30min Data'!Z$8:Z$1207)</f>
        <v>#N/A</v>
      </c>
      <c r="W18" s="25">
        <f>AVERAGEIF('30min Data'!$A$8:$A$1207,CONCATENATE("=",$A18),'30min Data'!AA$8:AA$1207)</f>
        <v>99.999884259259261</v>
      </c>
      <c r="X18" s="25">
        <f>AVERAGEIF('30min Data'!$A$8:$A$1207,CONCATENATE("=",$A18),'30min Data'!AB$8:AB$1207)</f>
        <v>83.675636574074076</v>
      </c>
      <c r="Y18" s="25">
        <f>AVERAGEIF('30min Data'!$A$8:$A$1207,CONCATENATE("=",$A18),'30min Data'!AC$8:AC$1207)</f>
        <v>1.2357020833333334</v>
      </c>
      <c r="Z18" s="25">
        <f>AVERAGEIF('30min Data'!$A$8:$A$1207,CONCATENATE("=",$A18),'30min Data'!AD$8:AD$1207)</f>
        <v>1.738895416666667</v>
      </c>
      <c r="AA18" s="25">
        <f>AVERAGEIF('30min Data'!$A$8:$A$1207,CONCATENATE("=",$A18),'30min Data'!AF$8:AF$1207)</f>
        <v>56.32886125000001</v>
      </c>
      <c r="AB18" s="25">
        <f>AVERAGEIF('30min Data'!$A$8:$A$1207,CONCATENATE("=",$A18),'30min Data'!AG$8:AG$1207)</f>
        <v>53.473303636363632</v>
      </c>
      <c r="AC18" s="25">
        <f>AVERAGEIF('30min Data'!$A$8:$A$1207,CONCATENATE("=",$A18),'30min Data'!AH$8:AH$1207)</f>
        <v>0.12535672916666665</v>
      </c>
      <c r="AD18" s="2">
        <f>AVERAGEIF('30min Data'!$A$8:$A$1207,CONCATENATE("=",$A18),'30min Data'!AI$8:AI$1207)</f>
        <v>4.4511753863636367E-8</v>
      </c>
      <c r="AF18" s="25" t="e">
        <f>AVERAGEIF('30min Data'!$A$8:$A$1207,CONCATENATE("=",$A18),'30min Data'!AK$8:AK$1207)</f>
        <v>#DIV/0!</v>
      </c>
      <c r="AG18" s="25" t="e">
        <f>AVERAGEIF('30min Data'!$A$8:$A$1207,CONCATENATE("=",$A18),'30min Data'!AL$8:AL$1207)</f>
        <v>#DIV/0!</v>
      </c>
      <c r="AH18" s="38">
        <f t="shared" si="5"/>
        <v>2468808.3524479168</v>
      </c>
      <c r="AI18" s="39">
        <f t="shared" si="6"/>
        <v>1009.089779506</v>
      </c>
      <c r="AJ18" s="39">
        <f t="shared" si="7"/>
        <v>1549.2761870943229</v>
      </c>
      <c r="AK18" s="39">
        <f t="shared" si="8"/>
        <v>100.74688144246853</v>
      </c>
      <c r="AL18" s="39">
        <f t="shared" si="9"/>
        <v>67.118932872325658</v>
      </c>
      <c r="AM18" s="39">
        <v>70</v>
      </c>
      <c r="AN18" s="39">
        <f t="shared" si="10"/>
        <v>133.89561105976168</v>
      </c>
      <c r="AO18" s="39">
        <f t="shared" si="11"/>
        <v>98.655424878691477</v>
      </c>
      <c r="AP18" s="39" t="e">
        <f t="shared" si="12"/>
        <v>#N/A</v>
      </c>
      <c r="AQ18" s="39" t="e">
        <f t="shared" si="13"/>
        <v>#N/A</v>
      </c>
      <c r="AR18" s="39">
        <f t="shared" si="14"/>
        <v>25.790856842340954</v>
      </c>
      <c r="AS18" s="39" t="e">
        <f t="shared" si="15"/>
        <v>#N/A</v>
      </c>
    </row>
    <row r="19" spans="1:45" x14ac:dyDescent="0.25">
      <c r="A19" s="30">
        <f t="shared" si="4"/>
        <v>43232</v>
      </c>
      <c r="B19">
        <f t="shared" si="16"/>
        <v>132</v>
      </c>
      <c r="C19">
        <v>133</v>
      </c>
      <c r="D19" s="25"/>
      <c r="E19" s="25">
        <f>AVERAGEIF('30min Data'!$A$8:$A$1016,CONCATENATE("=",$A19),'30min Data'!I$8:I$1016)</f>
        <v>2.46875</v>
      </c>
      <c r="F19" s="25">
        <f>AVERAGEIF('30min Data'!$A$8:$A$1016,CONCATENATE("=",$A19),'30min Data'!J$8:J$1016)</f>
        <v>18.094791666666666</v>
      </c>
      <c r="G19" s="25" t="e">
        <f>AVERAGEIF('30min Data'!$A$8:$A$1016,CONCATENATE("=",$A19),'30min Data'!K$8:K$1016)</f>
        <v>#N/A</v>
      </c>
      <c r="H19" s="25">
        <f>AVERAGEIF('30min Data'!$A$8:$A$1207,CONCATENATE("=",$A19),'30min Data'!L$8:L$1207)</f>
        <v>57.541666666666664</v>
      </c>
      <c r="I19" s="25">
        <f>AVERAGEIF('30min Data'!$A$8:$A$1207,CONCATENATE("=",$A19),'30min Data'!M$8:M$1207)</f>
        <v>1014.2833333333334</v>
      </c>
      <c r="J19" s="25">
        <f>AVERAGEIF('30min Data'!$A$8:$A$1207,CONCATENATE("=",$A19),'30min Data'!N$8:N$1207)</f>
        <v>234.49082708333324</v>
      </c>
      <c r="K19" s="25">
        <f>AVERAGEIF('30min Data'!$A$8:$A$1207,CONCATENATE("=",$A19),'30min Data'!O$8:O$1207)</f>
        <v>1133.7760416666663</v>
      </c>
      <c r="L19" s="25">
        <f>AVERAGEIF('30min Data'!$A$8:$A$1207,CONCATENATE("=",$A19),'30min Data'!P$8:P$1207)</f>
        <v>6.974564583333333E-3</v>
      </c>
      <c r="M19" s="25">
        <f>AVERAGEIF('30min Data'!$A$8:$A$1207,CONCATENATE("=",$A19),'30min Data'!Q$8:Q$1207)</f>
        <v>1.2085354166666666</v>
      </c>
      <c r="N19">
        <v>0</v>
      </c>
      <c r="O19" s="28">
        <v>0</v>
      </c>
      <c r="P19" s="28">
        <v>7.0999199999999991</v>
      </c>
      <c r="Q19" s="25">
        <f>AVERAGEIF('30min Data'!$A$8:$A$1207,CONCATENATE("=",$A19),'30min Data'!U$8:U$1207)</f>
        <v>237.62271250000001</v>
      </c>
      <c r="R19" s="25">
        <f>AVERAGEIF('30min Data'!$A$8:$A$1207,CONCATENATE("=",$A19),'30min Data'!V$8:V$1207)</f>
        <v>52.774225833333333</v>
      </c>
      <c r="S19" s="25">
        <f>AVERAGEIF('30min Data'!$A$8:$A$1207,CONCATENATE("=",$A19),'30min Data'!W$8:W$1207)</f>
        <v>341.17249999999996</v>
      </c>
      <c r="T19" s="25">
        <f>AVERAGEIF('30min Data'!$A$8:$A$1207,CONCATENATE("=",$A19),'30min Data'!X$8:X$1207)</f>
        <v>414.76854166666664</v>
      </c>
      <c r="U19" s="25">
        <f>AVERAGEIF('30min Data'!$A$8:$A$1207,CONCATENATE("=",$A19),'30min Data'!Y$8:Y$1207)</f>
        <v>111.25343124999999</v>
      </c>
      <c r="V19" s="25">
        <f>AVERAGEIF('30min Data'!$A$8:$A$1207,CONCATENATE("=",$A19),'30min Data'!Z$8:Z$1207)</f>
        <v>11.679139854166658</v>
      </c>
      <c r="W19" s="25">
        <f>AVERAGEIF('30min Data'!$A$8:$A$1207,CONCATENATE("=",$A19),'30min Data'!AA$8:AA$1207)</f>
        <v>99.999884259259261</v>
      </c>
      <c r="X19" s="25">
        <f>AVERAGEIF('30min Data'!$A$8:$A$1207,CONCATENATE("=",$A19),'30min Data'!AB$8:AB$1207)</f>
        <v>99.999884259259261</v>
      </c>
      <c r="Y19" s="25">
        <f>AVERAGEIF('30min Data'!$A$8:$A$1207,CONCATENATE("=",$A19),'30min Data'!AC$8:AC$1207)</f>
        <v>1.2143083333333335</v>
      </c>
      <c r="Z19" s="25">
        <f>AVERAGEIF('30min Data'!$A$8:$A$1207,CONCATENATE("=",$A19),'30min Data'!AD$8:AD$1207)</f>
        <v>1.8741854166666669</v>
      </c>
      <c r="AA19" s="25">
        <f>AVERAGEIF('30min Data'!$A$8:$A$1207,CONCATENATE("=",$A19),'30min Data'!AF$8:AF$1207)</f>
        <v>27.096652083333343</v>
      </c>
      <c r="AB19" s="25">
        <f>AVERAGEIF('30min Data'!$A$8:$A$1207,CONCATENATE("=",$A19),'30min Data'!AG$8:AG$1207)</f>
        <v>58.531647708333331</v>
      </c>
      <c r="AC19" s="25">
        <f>AVERAGEIF('30min Data'!$A$8:$A$1207,CONCATENATE("=",$A19),'30min Data'!AH$8:AH$1207)</f>
        <v>0.12271293749999997</v>
      </c>
      <c r="AD19" s="2">
        <f>AVERAGEIF('30min Data'!$A$8:$A$1207,CONCATENATE("=",$A19),'30min Data'!AI$8:AI$1207)</f>
        <v>9.1955118749999986E-8</v>
      </c>
      <c r="AF19" s="25" t="e">
        <f>AVERAGEIF('30min Data'!$A$8:$A$1207,CONCATENATE("=",$A19),'30min Data'!AK$8:AK$1207)</f>
        <v>#DIV/0!</v>
      </c>
      <c r="AG19" s="25" t="e">
        <f>AVERAGEIF('30min Data'!$A$8:$A$1207,CONCATENATE("=",$A19),'30min Data'!AL$8:AL$1207)</f>
        <v>#DIV/0!</v>
      </c>
      <c r="AH19" s="38">
        <f t="shared" si="5"/>
        <v>2458007.6797395833</v>
      </c>
      <c r="AI19" s="39">
        <f t="shared" si="6"/>
        <v>1009.882068787</v>
      </c>
      <c r="AJ19" s="39">
        <f t="shared" si="7"/>
        <v>2071.4238980480368</v>
      </c>
      <c r="AK19" s="39">
        <f t="shared" si="8"/>
        <v>130.05376005934559</v>
      </c>
      <c r="AL19" s="39">
        <f t="shared" si="9"/>
        <v>67.121020120808453</v>
      </c>
      <c r="AM19" s="39">
        <v>70</v>
      </c>
      <c r="AN19" s="39">
        <f t="shared" si="10"/>
        <v>120.33656183852</v>
      </c>
      <c r="AO19" s="39">
        <f t="shared" si="11"/>
        <v>100.53349077877579</v>
      </c>
      <c r="AP19" s="39">
        <f t="shared" si="12"/>
        <v>82.75406137993707</v>
      </c>
      <c r="AQ19" s="39">
        <f t="shared" si="13"/>
        <v>54.822008221916242</v>
      </c>
      <c r="AR19" s="39">
        <f t="shared" si="14"/>
        <v>40.258446506527328</v>
      </c>
      <c r="AS19" s="39">
        <f t="shared" si="15"/>
        <v>95.08045472844357</v>
      </c>
    </row>
    <row r="20" spans="1:45" x14ac:dyDescent="0.25">
      <c r="A20" s="30">
        <f t="shared" si="4"/>
        <v>43233</v>
      </c>
      <c r="B20">
        <f t="shared" si="16"/>
        <v>133</v>
      </c>
      <c r="C20">
        <f t="shared" si="17"/>
        <v>134</v>
      </c>
      <c r="D20" s="25"/>
      <c r="E20" s="25">
        <f>AVERAGEIF('30min Data'!$A$8:$A$1016,CONCATENATE("=",$A20),'30min Data'!I$8:I$1016)</f>
        <v>3.53125</v>
      </c>
      <c r="F20" s="25">
        <f>AVERAGEIF('30min Data'!$A$8:$A$1016,CONCATENATE("=",$A20),'30min Data'!J$8:J$1016)</f>
        <v>15.757291666666662</v>
      </c>
      <c r="G20" s="25" t="e">
        <f>AVERAGEIF('30min Data'!$A$8:$A$1016,CONCATENATE("=",$A20),'30min Data'!K$8:K$1016)</f>
        <v>#N/A</v>
      </c>
      <c r="H20" s="25">
        <f>AVERAGEIF('30min Data'!$A$8:$A$1207,CONCATENATE("=",$A20),'30min Data'!L$8:L$1207)</f>
        <v>82.208333333333329</v>
      </c>
      <c r="I20" s="25">
        <f>AVERAGEIF('30min Data'!$A$8:$A$1207,CONCATENATE("=",$A20),'30min Data'!M$8:M$1207)</f>
        <v>1011.3583333333335</v>
      </c>
      <c r="J20" s="25">
        <f>AVERAGEIF('30min Data'!$A$8:$A$1207,CONCATENATE("=",$A20),'30min Data'!N$8:N$1207)</f>
        <v>145.13891041666668</v>
      </c>
      <c r="K20" s="25">
        <f>AVERAGEIF('30min Data'!$A$8:$A$1207,CONCATENATE("=",$A20),'30min Data'!O$8:O$1207)</f>
        <v>1453.9166666666667</v>
      </c>
      <c r="L20" s="25">
        <f>AVERAGEIF('30min Data'!$A$8:$A$1207,CONCATENATE("=",$A20),'30min Data'!P$8:P$1207)</f>
        <v>8.9795854166666699E-3</v>
      </c>
      <c r="M20" s="25">
        <f>AVERAGEIF('30min Data'!$A$8:$A$1207,CONCATENATE("=",$A20),'30min Data'!Q$8:Q$1207)</f>
        <v>1.2131666666666667</v>
      </c>
      <c r="N20">
        <v>12.7</v>
      </c>
      <c r="O20" s="28">
        <v>2.8999200000000003</v>
      </c>
      <c r="P20" s="28">
        <v>2.200008</v>
      </c>
      <c r="Q20" s="25">
        <f>AVERAGEIF('30min Data'!$A$8:$A$1207,CONCATENATE("=",$A20),'30min Data'!U$8:U$1207)</f>
        <v>145.86295666666666</v>
      </c>
      <c r="R20" s="25">
        <f>AVERAGEIF('30min Data'!$A$8:$A$1207,CONCATENATE("=",$A20),'30min Data'!V$8:V$1207)</f>
        <v>31.737170833333327</v>
      </c>
      <c r="S20" s="25">
        <f>AVERAGEIF('30min Data'!$A$8:$A$1207,CONCATENATE("=",$A20),'30min Data'!W$8:W$1207)</f>
        <v>369.05145833333336</v>
      </c>
      <c r="T20" s="25">
        <f>AVERAGEIF('30min Data'!$A$8:$A$1207,CONCATENATE("=",$A20),'30min Data'!X$8:X$1207)</f>
        <v>401.6387499999999</v>
      </c>
      <c r="U20" s="25">
        <f>AVERAGEIF('30min Data'!$A$8:$A$1207,CONCATENATE("=",$A20),'30min Data'!Y$8:Y$1207)</f>
        <v>81.538568958333315</v>
      </c>
      <c r="V20" s="25">
        <f>AVERAGEIF('30min Data'!$A$8:$A$1207,CONCATENATE("=",$A20),'30min Data'!Z$8:Z$1207)</f>
        <v>5.9013877083333321</v>
      </c>
      <c r="W20" s="25">
        <f>AVERAGEIF('30min Data'!$A$8:$A$1207,CONCATENATE("=",$A20),'30min Data'!AA$8:AA$1207)</f>
        <v>99.999479166666674</v>
      </c>
      <c r="X20" s="25">
        <f>AVERAGEIF('30min Data'!$A$8:$A$1207,CONCATENATE("=",$A20),'30min Data'!AB$8:AB$1207)</f>
        <v>95.92471064814815</v>
      </c>
      <c r="Y20" s="25">
        <f>AVERAGEIF('30min Data'!$A$8:$A$1207,CONCATENATE("=",$A20),'30min Data'!AC$8:AC$1207)</f>
        <v>1.2236312499999997</v>
      </c>
      <c r="Z20" s="25">
        <f>AVERAGEIF('30min Data'!$A$8:$A$1207,CONCATENATE("=",$A20),'30min Data'!AD$8:AD$1207)</f>
        <v>2.6091768749999997</v>
      </c>
      <c r="AA20" s="25">
        <f>AVERAGEIF('30min Data'!$A$8:$A$1207,CONCATENATE("=",$A20),'30min Data'!AF$8:AF$1207)</f>
        <v>16.559807083333336</v>
      </c>
      <c r="AB20" s="25">
        <f>AVERAGEIF('30min Data'!$A$8:$A$1207,CONCATENATE("=",$A20),'30min Data'!AG$8:AG$1207)</f>
        <v>77.827684041666643</v>
      </c>
      <c r="AC20" s="25">
        <f>AVERAGEIF('30min Data'!$A$8:$A$1207,CONCATENATE("=",$A20),'30min Data'!AH$8:AH$1207)</f>
        <v>0.19540899999999994</v>
      </c>
      <c r="AD20" s="2">
        <f>AVERAGEIF('30min Data'!$A$8:$A$1207,CONCATENATE("=",$A20),'30min Data'!AI$8:AI$1207)</f>
        <v>-7.8020625000000192E-9</v>
      </c>
      <c r="AF20" s="25" t="e">
        <f>AVERAGEIF('30min Data'!$A$8:$A$1207,CONCATENATE("=",$A20),'30min Data'!AK$8:AK$1207)</f>
        <v>#DIV/0!</v>
      </c>
      <c r="AG20" s="25" t="e">
        <f>AVERAGEIF('30min Data'!$A$8:$A$1207,CONCATENATE("=",$A20),'30min Data'!AL$8:AL$1207)</f>
        <v>#DIV/0!</v>
      </c>
      <c r="AH20" s="38">
        <f t="shared" si="5"/>
        <v>2463561.4628645834</v>
      </c>
      <c r="AI20" s="39">
        <f t="shared" si="6"/>
        <v>1011.5730231570001</v>
      </c>
      <c r="AJ20" s="39">
        <f t="shared" si="7"/>
        <v>1786.3235511403632</v>
      </c>
      <c r="AK20" s="39">
        <f t="shared" si="8"/>
        <v>114.188317350869</v>
      </c>
      <c r="AL20" s="39">
        <f t="shared" si="9"/>
        <v>66.888387737990755</v>
      </c>
      <c r="AM20" s="39">
        <v>70</v>
      </c>
      <c r="AN20" s="39">
        <f t="shared" si="10"/>
        <v>84.129100754363549</v>
      </c>
      <c r="AO20" s="39">
        <f t="shared" si="11"/>
        <v>59.49168983616682</v>
      </c>
      <c r="AP20" s="39">
        <f t="shared" si="12"/>
        <v>60.098685191703126</v>
      </c>
      <c r="AQ20" s="39">
        <f t="shared" si="13"/>
        <v>36.483876301426037</v>
      </c>
      <c r="AR20" s="39">
        <f t="shared" si="14"/>
        <v>20.48261663242884</v>
      </c>
      <c r="AS20" s="39">
        <f t="shared" si="15"/>
        <v>56.96649293385488</v>
      </c>
    </row>
    <row r="21" spans="1:45" x14ac:dyDescent="0.25">
      <c r="A21" s="30">
        <f t="shared" si="4"/>
        <v>43234</v>
      </c>
      <c r="B21">
        <f t="shared" si="16"/>
        <v>134</v>
      </c>
      <c r="C21">
        <f t="shared" si="17"/>
        <v>135</v>
      </c>
      <c r="D21" s="25"/>
      <c r="E21" s="25">
        <f>AVERAGEIF('30min Data'!$A$8:$A$1016,CONCATENATE("=",$A21),'30min Data'!I$8:I$1016)</f>
        <v>3.5833333333333335</v>
      </c>
      <c r="F21" s="25">
        <f>AVERAGEIF('30min Data'!$A$8:$A$1016,CONCATENATE("=",$A21),'30min Data'!J$8:J$1016)</f>
        <v>19.313541666666669</v>
      </c>
      <c r="G21" s="25" t="e">
        <f>AVERAGEIF('30min Data'!$A$8:$A$1016,CONCATENATE("=",$A21),'30min Data'!K$8:K$1016)</f>
        <v>#N/A</v>
      </c>
      <c r="H21" s="25">
        <f>AVERAGEIF('30min Data'!$A$8:$A$1207,CONCATENATE("=",$A21),'30min Data'!L$8:L$1207)</f>
        <v>68.3125</v>
      </c>
      <c r="I21" s="25">
        <f>AVERAGEIF('30min Data'!$A$8:$A$1207,CONCATENATE("=",$A21),'30min Data'!M$8:M$1207)</f>
        <v>1012.8354166666667</v>
      </c>
      <c r="J21" s="25">
        <f>AVERAGEIF('30min Data'!$A$8:$A$1207,CONCATENATE("=",$A21),'30min Data'!N$8:N$1207)</f>
        <v>284.02738750000009</v>
      </c>
      <c r="K21" s="25">
        <f>AVERAGEIF('30min Data'!$A$8:$A$1207,CONCATENATE("=",$A21),'30min Data'!O$8:O$1207)</f>
        <v>1430.3187500000004</v>
      </c>
      <c r="L21" s="25">
        <f>AVERAGEIF('30min Data'!$A$8:$A$1207,CONCATENATE("=",$A21),'30min Data'!P$8:P$1207)</f>
        <v>8.8207500000000005E-3</v>
      </c>
      <c r="M21" s="25">
        <f>AVERAGEIF('30min Data'!$A$8:$A$1207,CONCATENATE("=",$A21),'30min Data'!Q$8:Q$1207)</f>
        <v>1.200520833333333</v>
      </c>
      <c r="N21">
        <v>0</v>
      </c>
      <c r="O21" s="28">
        <v>0</v>
      </c>
      <c r="P21" s="28">
        <v>10.60008</v>
      </c>
      <c r="Q21" s="25">
        <f>AVERAGEIF('30min Data'!$A$8:$A$1207,CONCATENATE("=",$A21),'30min Data'!U$8:U$1207)</f>
        <v>289.64168541666669</v>
      </c>
      <c r="R21" s="25">
        <f>AVERAGEIF('30min Data'!$A$8:$A$1207,CONCATENATE("=",$A21),'30min Data'!V$8:V$1207)</f>
        <v>59.429080625000012</v>
      </c>
      <c r="S21" s="25">
        <f>AVERAGEIF('30min Data'!$A$8:$A$1207,CONCATENATE("=",$A21),'30min Data'!W$8:W$1207)</f>
        <v>364.34062500000005</v>
      </c>
      <c r="T21" s="25">
        <f>AVERAGEIF('30min Data'!$A$8:$A$1207,CONCATENATE("=",$A21),'30min Data'!X$8:X$1207)</f>
        <v>422.76187499999997</v>
      </c>
      <c r="U21" s="25">
        <f>AVERAGEIF('30min Data'!$A$8:$A$1207,CONCATENATE("=",$A21),'30min Data'!Y$8:Y$1207)</f>
        <v>171.79129583333329</v>
      </c>
      <c r="V21" s="25">
        <f>AVERAGEIF('30min Data'!$A$8:$A$1207,CONCATENATE("=",$A21),'30min Data'!Z$8:Z$1207)</f>
        <v>15.690160983333334</v>
      </c>
      <c r="W21" s="25">
        <f>AVERAGEIF('30min Data'!$A$8:$A$1207,CONCATENATE("=",$A21),'30min Data'!AA$8:AA$1207)</f>
        <v>91.999016203703704</v>
      </c>
      <c r="X21" s="25">
        <f>AVERAGEIF('30min Data'!$A$8:$A$1207,CONCATENATE("=",$A21),'30min Data'!AB$8:AB$1207)</f>
        <v>81.592766203703704</v>
      </c>
      <c r="Y21" s="25">
        <f>AVERAGEIF('30min Data'!$A$8:$A$1207,CONCATENATE("=",$A21),'30min Data'!AC$8:AC$1207)</f>
        <v>1.2051999999999998</v>
      </c>
      <c r="Z21" s="25">
        <f>AVERAGEIF('30min Data'!$A$8:$A$1207,CONCATENATE("=",$A21),'30min Data'!AD$8:AD$1207)</f>
        <v>2.8779583333333338</v>
      </c>
      <c r="AA21" s="25">
        <f>AVERAGEIF('30min Data'!$A$8:$A$1207,CONCATENATE("=",$A21),'30min Data'!AF$8:AF$1207)</f>
        <v>25.980692083333324</v>
      </c>
      <c r="AB21" s="25">
        <f>AVERAGEIF('30min Data'!$A$8:$A$1207,CONCATENATE("=",$A21),'30min Data'!AG$8:AG$1207)</f>
        <v>86.298703777777746</v>
      </c>
      <c r="AC21" s="25">
        <f>AVERAGEIF('30min Data'!$A$8:$A$1207,CONCATENATE("=",$A21),'30min Data'!AH$8:AH$1207)</f>
        <v>0.21513591666666676</v>
      </c>
      <c r="AD21" s="2">
        <f>AVERAGEIF('30min Data'!$A$8:$A$1207,CONCATENATE("=",$A21),'30min Data'!AI$8:AI$1207)</f>
        <v>-2.1839158444444459E-8</v>
      </c>
      <c r="AF21" s="25" t="e">
        <f>AVERAGEIF('30min Data'!$A$8:$A$1207,CONCATENATE("=",$A21),'30min Data'!AK$8:AK$1207)</f>
        <v>#DIV/0!</v>
      </c>
      <c r="AG21" s="25" t="e">
        <f>AVERAGEIF('30min Data'!$A$8:$A$1207,CONCATENATE("=",$A21),'30min Data'!AL$8:AL$1207)</f>
        <v>#DIV/0!</v>
      </c>
      <c r="AH21" s="38">
        <f t="shared" si="5"/>
        <v>2455111.9906770834</v>
      </c>
      <c r="AI21" s="39">
        <f t="shared" si="6"/>
        <v>1011.43906772</v>
      </c>
      <c r="AJ21" s="39">
        <f t="shared" si="7"/>
        <v>2235.3453814733971</v>
      </c>
      <c r="AK21" s="39">
        <f t="shared" si="8"/>
        <v>139.04501213586695</v>
      </c>
      <c r="AL21" s="39">
        <f t="shared" si="9"/>
        <v>67.207715004612751</v>
      </c>
      <c r="AM21" s="39">
        <v>70</v>
      </c>
      <c r="AN21" s="39">
        <f t="shared" si="10"/>
        <v>82.90629405735244</v>
      </c>
      <c r="AO21" s="39">
        <f t="shared" si="11"/>
        <v>124.45985494641427</v>
      </c>
      <c r="AP21" s="39">
        <f t="shared" si="12"/>
        <v>132.59657924581208</v>
      </c>
      <c r="AQ21" s="39">
        <f t="shared" si="13"/>
        <v>82.529465685438467</v>
      </c>
      <c r="AR21" s="39">
        <f t="shared" si="14"/>
        <v>44.831134530089102</v>
      </c>
      <c r="AS21" s="39">
        <f t="shared" si="15"/>
        <v>127.36060021552757</v>
      </c>
    </row>
    <row r="22" spans="1:45" x14ac:dyDescent="0.25">
      <c r="A22" s="30">
        <f t="shared" si="4"/>
        <v>43235</v>
      </c>
      <c r="B22">
        <f t="shared" si="16"/>
        <v>135</v>
      </c>
      <c r="C22">
        <f t="shared" si="17"/>
        <v>136</v>
      </c>
      <c r="D22" s="25"/>
      <c r="E22" s="25">
        <f>AVERAGEIF('30min Data'!$A$8:$A$1016,CONCATENATE("=",$A22),'30min Data'!I$8:I$1016)</f>
        <v>2.9270833333333335</v>
      </c>
      <c r="F22" s="25">
        <f>AVERAGEIF('30min Data'!$A$8:$A$1016,CONCATENATE("=",$A22),'30min Data'!J$8:J$1016)</f>
        <v>18.614583333333332</v>
      </c>
      <c r="G22" s="25" t="e">
        <f>AVERAGEIF('30min Data'!$A$8:$A$1016,CONCATENATE("=",$A22),'30min Data'!K$8:K$1016)</f>
        <v>#N/A</v>
      </c>
      <c r="H22" s="25">
        <f>AVERAGEIF('30min Data'!$A$8:$A$1207,CONCATENATE("=",$A22),'30min Data'!L$8:L$1207)</f>
        <v>54.552083333333336</v>
      </c>
      <c r="I22" s="25">
        <f>AVERAGEIF('30min Data'!$A$8:$A$1207,CONCATENATE("=",$A22),'30min Data'!M$8:M$1207)</f>
        <v>1015.7395833333335</v>
      </c>
      <c r="J22" s="25">
        <f>AVERAGEIF('30min Data'!$A$8:$A$1207,CONCATENATE("=",$A22),'30min Data'!N$8:N$1207)</f>
        <v>297.22238333333331</v>
      </c>
      <c r="K22" s="25">
        <f>AVERAGEIF('30min Data'!$A$8:$A$1207,CONCATENATE("=",$A22),'30min Data'!O$8:O$1207)</f>
        <v>1116.7929166666663</v>
      </c>
      <c r="L22" s="25">
        <f>AVERAGEIF('30min Data'!$A$8:$A$1207,CONCATENATE("=",$A22),'30min Data'!P$8:P$1207)</f>
        <v>6.8593083333333311E-3</v>
      </c>
      <c r="M22" s="25">
        <f>AVERAGEIF('30min Data'!$A$8:$A$1207,CONCATENATE("=",$A22),'30min Data'!Q$8:Q$1207)</f>
        <v>1.2081583333333332</v>
      </c>
      <c r="N22">
        <v>0</v>
      </c>
      <c r="O22" s="28">
        <v>0</v>
      </c>
      <c r="P22" s="28">
        <v>13.60008</v>
      </c>
      <c r="Q22" s="25">
        <f>AVERAGEIF('30min Data'!$A$8:$A$1207,CONCATENATE("=",$A22),'30min Data'!U$8:U$1207)</f>
        <v>303.82083125000003</v>
      </c>
      <c r="R22" s="25">
        <f>AVERAGEIF('30min Data'!$A$8:$A$1207,CONCATENATE("=",$A22),'30min Data'!V$8:V$1207)</f>
        <v>63.378246666666662</v>
      </c>
      <c r="S22" s="25">
        <f>AVERAGEIF('30min Data'!$A$8:$A$1207,CONCATENATE("=",$A22),'30min Data'!W$8:W$1207)</f>
        <v>329.3381250000001</v>
      </c>
      <c r="T22" s="25">
        <f>AVERAGEIF('30min Data'!$A$8:$A$1207,CONCATENATE("=",$A22),'30min Data'!X$8:X$1207)</f>
        <v>414.53604166666673</v>
      </c>
      <c r="U22" s="25">
        <f>AVERAGEIF('30min Data'!$A$8:$A$1207,CONCATENATE("=",$A22),'30min Data'!Y$8:Y$1207)</f>
        <v>155.24622479166663</v>
      </c>
      <c r="V22" s="25">
        <f>AVERAGEIF('30min Data'!$A$8:$A$1207,CONCATENATE("=",$A22),'30min Data'!Z$8:Z$1207)</f>
        <v>8.4018437500000029</v>
      </c>
      <c r="W22" s="25">
        <f>AVERAGEIF('30min Data'!$A$8:$A$1207,CONCATENATE("=",$A22),'30min Data'!AA$8:AA$1207)</f>
        <v>99.999884259259261</v>
      </c>
      <c r="X22" s="25">
        <f>AVERAGEIF('30min Data'!$A$8:$A$1207,CONCATENATE("=",$A22),'30min Data'!AB$8:AB$1207)</f>
        <v>99.999884259259261</v>
      </c>
      <c r="Y22" s="25">
        <f>AVERAGEIF('30min Data'!$A$8:$A$1207,CONCATENATE("=",$A22),'30min Data'!AC$8:AC$1207)</f>
        <v>1.2117604166666667</v>
      </c>
      <c r="Z22" s="25">
        <f>AVERAGEIF('30min Data'!$A$8:$A$1207,CONCATENATE("=",$A22),'30min Data'!AD$8:AD$1207)</f>
        <v>2.2138729166666669</v>
      </c>
      <c r="AA22" s="25">
        <f>AVERAGEIF('30min Data'!$A$8:$A$1207,CONCATENATE("=",$A22),'30min Data'!AF$8:AF$1207)</f>
        <v>24.167216458333339</v>
      </c>
      <c r="AB22" s="25">
        <f>AVERAGEIF('30min Data'!$A$8:$A$1207,CONCATENATE("=",$A22),'30min Data'!AG$8:AG$1207)</f>
        <v>100.18757604166667</v>
      </c>
      <c r="AC22" s="25">
        <f>AVERAGEIF('30min Data'!$A$8:$A$1207,CONCATENATE("=",$A22),'30min Data'!AH$8:AH$1207)</f>
        <v>0.15217247916666668</v>
      </c>
      <c r="AD22" s="2">
        <f>AVERAGEIF('30min Data'!$A$8:$A$1207,CONCATENATE("=",$A22),'30min Data'!AI$8:AI$1207)</f>
        <v>2.3534895833333428E-9</v>
      </c>
      <c r="AF22" s="25" t="e">
        <f>AVERAGEIF('30min Data'!$A$8:$A$1207,CONCATENATE("=",$A22),'30min Data'!AK$8:AK$1207)</f>
        <v>#DIV/0!</v>
      </c>
      <c r="AG22" s="25" t="e">
        <f>AVERAGEIF('30min Data'!$A$8:$A$1207,CONCATENATE("=",$A22),'30min Data'!AL$8:AL$1207)</f>
        <v>#DIV/0!</v>
      </c>
      <c r="AH22" s="38">
        <f t="shared" si="5"/>
        <v>2456772.6807291666</v>
      </c>
      <c r="AI22" s="39">
        <f t="shared" si="6"/>
        <v>1009.784866276</v>
      </c>
      <c r="AJ22" s="39">
        <f t="shared" si="7"/>
        <v>2139.9975615366957</v>
      </c>
      <c r="AK22" s="39">
        <f t="shared" si="8"/>
        <v>133.82600699441798</v>
      </c>
      <c r="AL22" s="39">
        <f t="shared" si="9"/>
        <v>67.244705243251033</v>
      </c>
      <c r="AM22" s="39">
        <v>70</v>
      </c>
      <c r="AN22" s="39">
        <f t="shared" si="10"/>
        <v>101.49382617697238</v>
      </c>
      <c r="AO22" s="39">
        <f t="shared" si="11"/>
        <v>128.58389369756324</v>
      </c>
      <c r="AP22" s="39">
        <f t="shared" si="12"/>
        <v>123.14579359445504</v>
      </c>
      <c r="AQ22" s="39">
        <f t="shared" si="13"/>
        <v>79.416695616026232</v>
      </c>
      <c r="AR22" s="39">
        <f t="shared" si="14"/>
        <v>49.703794973744571</v>
      </c>
      <c r="AS22" s="39">
        <f t="shared" si="15"/>
        <v>129.12049058977081</v>
      </c>
    </row>
    <row r="23" spans="1:45" x14ac:dyDescent="0.25">
      <c r="A23" s="30">
        <f t="shared" si="4"/>
        <v>43236</v>
      </c>
      <c r="B23">
        <f t="shared" si="16"/>
        <v>136</v>
      </c>
      <c r="C23">
        <f t="shared" si="17"/>
        <v>137</v>
      </c>
      <c r="D23" s="25"/>
      <c r="E23" s="25">
        <f>AVERAGEIF('30min Data'!$A$8:$A$1016,CONCATENATE("=",$A23),'30min Data'!I$8:I$1016)</f>
        <v>4.78125</v>
      </c>
      <c r="F23" s="25">
        <f>AVERAGEIF('30min Data'!$A$8:$A$1016,CONCATENATE("=",$A23),'30min Data'!J$8:J$1016)</f>
        <v>15.757291666666662</v>
      </c>
      <c r="G23" s="25" t="e">
        <f>AVERAGEIF('30min Data'!$A$8:$A$1016,CONCATENATE("=",$A23),'30min Data'!K$8:K$1016)</f>
        <v>#N/A</v>
      </c>
      <c r="H23" s="25">
        <f>AVERAGEIF('30min Data'!$A$8:$A$1207,CONCATENATE("=",$A23),'30min Data'!L$8:L$1207)</f>
        <v>71.760416666666671</v>
      </c>
      <c r="I23" s="25">
        <f>AVERAGEIF('30min Data'!$A$8:$A$1207,CONCATENATE("=",$A23),'30min Data'!M$8:M$1207)</f>
        <v>1017.3395833333331</v>
      </c>
      <c r="J23" s="25">
        <f>AVERAGEIF('30min Data'!$A$8:$A$1207,CONCATENATE("=",$A23),'30min Data'!N$8:N$1207)</f>
        <v>215.27759166666669</v>
      </c>
      <c r="K23" s="25">
        <f>AVERAGEIF('30min Data'!$A$8:$A$1207,CONCATENATE("=",$A23),'30min Data'!O$8:O$1207)</f>
        <v>1279.9514583333334</v>
      </c>
      <c r="L23" s="25">
        <f>AVERAGEIF('30min Data'!$A$8:$A$1207,CONCATENATE("=",$A23),'30min Data'!P$8:P$1207)</f>
        <v>7.855237499999999E-3</v>
      </c>
      <c r="M23" s="25">
        <f>AVERAGEIF('30min Data'!$A$8:$A$1207,CONCATENATE("=",$A23),'30min Data'!Q$8:Q$1207)</f>
        <v>1.2212812499999997</v>
      </c>
      <c r="N23">
        <v>0.2</v>
      </c>
      <c r="O23" s="28">
        <v>0.49999199999999999</v>
      </c>
      <c r="P23" s="28">
        <v>7.1999999999999993</v>
      </c>
      <c r="Q23" s="25">
        <f>AVERAGEIF('30min Data'!$A$8:$A$1207,CONCATENATE("=",$A23),'30min Data'!U$8:U$1207)</f>
        <v>218.82687083333337</v>
      </c>
      <c r="R23" s="25">
        <f>AVERAGEIF('30min Data'!$A$8:$A$1207,CONCATENATE("=",$A23),'30min Data'!V$8:V$1207)</f>
        <v>47.090709166666663</v>
      </c>
      <c r="S23" s="25">
        <f>AVERAGEIF('30min Data'!$A$8:$A$1207,CONCATENATE("=",$A23),'30min Data'!W$8:W$1207)</f>
        <v>344.73875000000004</v>
      </c>
      <c r="T23" s="25">
        <f>AVERAGEIF('30min Data'!$A$8:$A$1207,CONCATENATE("=",$A23),'30min Data'!X$8:X$1207)</f>
        <v>401.32229166666667</v>
      </c>
      <c r="U23" s="25">
        <f>AVERAGEIF('30min Data'!$A$8:$A$1207,CONCATENATE("=",$A23),'30min Data'!Y$8:Y$1207)</f>
        <v>115.15236458333332</v>
      </c>
      <c r="V23" s="25">
        <f>AVERAGEIF('30min Data'!$A$8:$A$1207,CONCATENATE("=",$A23),'30min Data'!Z$8:Z$1207)</f>
        <v>4.7401687500000014</v>
      </c>
      <c r="W23" s="25">
        <f>AVERAGEIF('30min Data'!$A$8:$A$1207,CONCATENATE("=",$A23),'30min Data'!AA$8:AA$1207)</f>
        <v>99.999884259259261</v>
      </c>
      <c r="X23" s="25">
        <f>AVERAGEIF('30min Data'!$A$8:$A$1207,CONCATENATE("=",$A23),'30min Data'!AB$8:AB$1207)</f>
        <v>99.999884259259261</v>
      </c>
      <c r="Y23" s="25">
        <f>AVERAGEIF('30min Data'!$A$8:$A$1207,CONCATENATE("=",$A23),'30min Data'!AC$8:AC$1207)</f>
        <v>1.2242125000000001</v>
      </c>
      <c r="Z23" s="25">
        <f>AVERAGEIF('30min Data'!$A$8:$A$1207,CONCATENATE("=",$A23),'30min Data'!AD$8:AD$1207)</f>
        <v>3.4661520833333337</v>
      </c>
      <c r="AA23" s="25">
        <f>AVERAGEIF('30min Data'!$A$8:$A$1207,CONCATENATE("=",$A23),'30min Data'!AF$8:AF$1207)</f>
        <v>16.218943750000005</v>
      </c>
      <c r="AB23" s="25">
        <f>AVERAGEIF('30min Data'!$A$8:$A$1207,CONCATENATE("=",$A23),'30min Data'!AG$8:AG$1207)</f>
        <v>60.845828541666641</v>
      </c>
      <c r="AC23" s="25">
        <f>AVERAGEIF('30min Data'!$A$8:$A$1207,CONCATENATE("=",$A23),'30min Data'!AH$8:AH$1207)</f>
        <v>0.27744252083333332</v>
      </c>
      <c r="AD23" s="2">
        <f>AVERAGEIF('30min Data'!$A$8:$A$1207,CONCATENATE("=",$A23),'30min Data'!AI$8:AI$1207)</f>
        <v>-2.435085416666668E-8</v>
      </c>
      <c r="AF23" s="25" t="e">
        <f>AVERAGEIF('30min Data'!$A$8:$A$1207,CONCATENATE("=",$A23),'30min Data'!AK$8:AK$1207)</f>
        <v>#DIV/0!</v>
      </c>
      <c r="AG23" s="25" t="e">
        <f>AVERAGEIF('30min Data'!$A$8:$A$1207,CONCATENATE("=",$A23),'30min Data'!AL$8:AL$1207)</f>
        <v>#DIV/0!</v>
      </c>
      <c r="AH23" s="38">
        <f t="shared" si="5"/>
        <v>2463561.4628645834</v>
      </c>
      <c r="AI23" s="39">
        <f t="shared" si="6"/>
        <v>1010.6247930980001</v>
      </c>
      <c r="AJ23" s="39">
        <f t="shared" si="7"/>
        <v>1786.3235511403632</v>
      </c>
      <c r="AK23" s="39">
        <f t="shared" si="8"/>
        <v>114.188317350869</v>
      </c>
      <c r="AL23" s="39">
        <f t="shared" si="9"/>
        <v>67.220899979376881</v>
      </c>
      <c r="AM23" s="39">
        <v>70</v>
      </c>
      <c r="AN23" s="39">
        <f t="shared" si="10"/>
        <v>62.134564609431898</v>
      </c>
      <c r="AO23" s="39">
        <f t="shared" si="11"/>
        <v>88.079432271397849</v>
      </c>
      <c r="AP23" s="39">
        <f t="shared" si="12"/>
        <v>87.568904347245279</v>
      </c>
      <c r="AQ23" s="39">
        <f t="shared" si="13"/>
        <v>49.030922575148857</v>
      </c>
      <c r="AR23" s="39">
        <f t="shared" si="14"/>
        <v>39.117715692606168</v>
      </c>
      <c r="AS23" s="39">
        <f t="shared" si="15"/>
        <v>88.148638267755018</v>
      </c>
    </row>
    <row r="24" spans="1:45" x14ac:dyDescent="0.25">
      <c r="A24" s="30">
        <f t="shared" si="4"/>
        <v>43237</v>
      </c>
      <c r="B24">
        <f t="shared" si="16"/>
        <v>137</v>
      </c>
      <c r="C24">
        <f t="shared" si="17"/>
        <v>138</v>
      </c>
      <c r="E24" s="25">
        <f>AVERAGEIF('30min Data'!$A$8:$A$1016,CONCATENATE("=",$A24),'30min Data'!I$8:I$1016)</f>
        <v>5.479166666666667</v>
      </c>
      <c r="F24" s="25">
        <f>AVERAGEIF('30min Data'!$A$8:$A$1016,CONCATENATE("=",$A24),'30min Data'!J$8:J$1016)</f>
        <v>11.768749999999999</v>
      </c>
      <c r="G24" s="25" t="e">
        <f>AVERAGEIF('30min Data'!$A$8:$A$1016,CONCATENATE("=",$A24),'30min Data'!K$8:K$1016)</f>
        <v>#N/A</v>
      </c>
      <c r="H24" s="25">
        <f>AVERAGEIF('30min Data'!$A$8:$A$1207,CONCATENATE("=",$A24),'30min Data'!L$8:L$1207)</f>
        <v>66.78125</v>
      </c>
      <c r="I24" s="25">
        <f>AVERAGEIF('30min Data'!$A$8:$A$1207,CONCATENATE("=",$A24),'30min Data'!M$8:M$1207)</f>
        <v>1021.56875</v>
      </c>
      <c r="J24" s="25">
        <f>AVERAGEIF('30min Data'!$A$8:$A$1207,CONCATENATE("=",$A24),'30min Data'!N$8:N$1207)</f>
        <v>297.80082083333338</v>
      </c>
      <c r="K24" s="25">
        <f>AVERAGEIF('30min Data'!$A$8:$A$1207,CONCATENATE("=",$A24),'30min Data'!O$8:O$1207)</f>
        <v>909.99958333333313</v>
      </c>
      <c r="L24" s="25">
        <f>AVERAGEIF('30min Data'!$A$8:$A$1207,CONCATENATE("=",$A24),'30min Data'!P$8:P$1207)</f>
        <v>5.5526145833333313E-3</v>
      </c>
      <c r="M24" s="25">
        <f>AVERAGEIF('30min Data'!$A$8:$A$1207,CONCATENATE("=",$A24),'30min Data'!Q$8:Q$1207)</f>
        <v>1.2451687500000004</v>
      </c>
      <c r="N24">
        <v>0</v>
      </c>
      <c r="O24" s="28">
        <v>0</v>
      </c>
      <c r="P24" s="28">
        <v>10.199999999999999</v>
      </c>
      <c r="Q24" s="25">
        <f>AVERAGEIF('30min Data'!$A$8:$A$1207,CONCATENATE("=",$A24),'30min Data'!U$8:U$1207)</f>
        <v>303.81067916666672</v>
      </c>
      <c r="R24" s="25">
        <f>AVERAGEIF('30min Data'!$A$8:$A$1207,CONCATENATE("=",$A24),'30min Data'!V$8:V$1207)</f>
        <v>63.773142083333347</v>
      </c>
      <c r="S24" s="25">
        <f>AVERAGEIF('30min Data'!$A$8:$A$1207,CONCATENATE("=",$A24),'30min Data'!W$8:W$1207)</f>
        <v>325.05875000000003</v>
      </c>
      <c r="T24" s="25">
        <f>AVERAGEIF('30min Data'!$A$8:$A$1207,CONCATENATE("=",$A24),'30min Data'!X$8:X$1207)</f>
        <v>394.30416666666662</v>
      </c>
      <c r="U24" s="25">
        <f>AVERAGEIF('30min Data'!$A$8:$A$1207,CONCATENATE("=",$A24),'30min Data'!Y$8:Y$1207)</f>
        <v>170.79246041666667</v>
      </c>
      <c r="V24" s="25">
        <f>AVERAGEIF('30min Data'!$A$8:$A$1207,CONCATENATE("=",$A24),'30min Data'!Z$8:Z$1207)</f>
        <v>5.0314404375000059</v>
      </c>
      <c r="W24" s="25">
        <f>AVERAGEIF('30min Data'!$A$8:$A$1207,CONCATENATE("=",$A24),'30min Data'!AA$8:AA$1207)</f>
        <v>99.999884259259261</v>
      </c>
      <c r="X24" s="25">
        <f>AVERAGEIF('30min Data'!$A$8:$A$1207,CONCATENATE("=",$A24),'30min Data'!AB$8:AB$1207)</f>
        <v>99.999884259259261</v>
      </c>
      <c r="Y24" s="25">
        <f>AVERAGEIF('30min Data'!$A$8:$A$1207,CONCATENATE("=",$A24),'30min Data'!AC$8:AC$1207)</f>
        <v>1.2446416666666671</v>
      </c>
      <c r="Z24" s="25">
        <f>AVERAGEIF('30min Data'!$A$8:$A$1207,CONCATENATE("=",$A24),'30min Data'!AD$8:AD$1207)</f>
        <v>4.246047916666666</v>
      </c>
      <c r="AA24" s="25">
        <f>AVERAGEIF('30min Data'!$A$8:$A$1207,CONCATENATE("=",$A24),'30min Data'!AF$8:AF$1207)</f>
        <v>57.301076666666667</v>
      </c>
      <c r="AB24" s="25">
        <f>AVERAGEIF('30min Data'!$A$8:$A$1207,CONCATENATE("=",$A24),'30min Data'!AG$8:AG$1207)</f>
        <v>63.440039583333316</v>
      </c>
      <c r="AC24" s="25">
        <f>AVERAGEIF('30min Data'!$A$8:$A$1207,CONCATENATE("=",$A24),'30min Data'!AH$8:AH$1207)</f>
        <v>0.3282720833333333</v>
      </c>
      <c r="AD24" s="2">
        <f>AVERAGEIF('30min Data'!$A$8:$A$1207,CONCATENATE("=",$A24),'30min Data'!AI$8:AI$1207)</f>
        <v>-3.2805916666666647E-8</v>
      </c>
      <c r="AF24" s="25" t="e">
        <f>AVERAGEIF('30min Data'!$A$8:$A$1207,CONCATENATE("=",$A24),'30min Data'!AK$8:AK$1207)</f>
        <v>#DIV/0!</v>
      </c>
      <c r="AG24" s="25" t="e">
        <f>AVERAGEIF('30min Data'!$A$8:$A$1207,CONCATENATE("=",$A24),'30min Data'!AL$8:AL$1207)</f>
        <v>#DIV/0!</v>
      </c>
      <c r="AH24" s="38">
        <f t="shared" si="5"/>
        <v>2473038.0384375001</v>
      </c>
      <c r="AI24" s="39">
        <f t="shared" si="6"/>
        <v>1008.682853035</v>
      </c>
      <c r="AJ24" s="39">
        <f t="shared" si="7"/>
        <v>1378.8108711075652</v>
      </c>
      <c r="AK24" s="39">
        <f t="shared" si="8"/>
        <v>90.918618095487005</v>
      </c>
      <c r="AL24" s="39">
        <f t="shared" si="9"/>
        <v>67.112478000088998</v>
      </c>
      <c r="AM24" s="39">
        <v>70</v>
      </c>
      <c r="AN24" s="39">
        <f t="shared" si="10"/>
        <v>54.220085847393982</v>
      </c>
      <c r="AO24" s="39">
        <f t="shared" si="11"/>
        <v>111.36520500351786</v>
      </c>
      <c r="AP24" s="39">
        <f t="shared" si="12"/>
        <v>120.16091570659516</v>
      </c>
      <c r="AQ24" s="39">
        <f t="shared" si="13"/>
        <v>61.594869744881123</v>
      </c>
      <c r="AR24" s="39">
        <f t="shared" si="14"/>
        <v>44.384365360824141</v>
      </c>
      <c r="AS24" s="39">
        <f t="shared" si="15"/>
        <v>105.97923510570527</v>
      </c>
    </row>
    <row r="25" spans="1:45" x14ac:dyDescent="0.25">
      <c r="A25" s="30">
        <f t="shared" si="4"/>
        <v>43238</v>
      </c>
      <c r="B25">
        <f t="shared" si="16"/>
        <v>138</v>
      </c>
      <c r="C25">
        <f t="shared" si="17"/>
        <v>139</v>
      </c>
      <c r="E25" s="25">
        <f>AVERAGEIF('30min Data'!$A$8:$A$1016,CONCATENATE("=",$A25),'30min Data'!I$8:I$1016)</f>
        <v>3.7708333333333335</v>
      </c>
      <c r="F25" s="25">
        <f>AVERAGEIF('30min Data'!$A$8:$A$1016,CONCATENATE("=",$A25),'30min Data'!J$8:J$1016)</f>
        <v>10.768749999999999</v>
      </c>
      <c r="G25" s="25" t="e">
        <f>AVERAGEIF('30min Data'!$A$8:$A$1016,CONCATENATE("=",$A25),'30min Data'!K$8:K$1016)</f>
        <v>#N/A</v>
      </c>
      <c r="H25" s="25">
        <f>AVERAGEIF('30min Data'!$A$8:$A$1207,CONCATENATE("=",$A25),'30min Data'!L$8:L$1207)</f>
        <v>67.635416666666671</v>
      </c>
      <c r="I25" s="25">
        <f>AVERAGEIF('30min Data'!$A$8:$A$1207,CONCATENATE("=",$A25),'30min Data'!M$8:M$1207)</f>
        <v>1022.3520833333333</v>
      </c>
      <c r="J25" s="25">
        <f>AVERAGEIF('30min Data'!$A$8:$A$1207,CONCATENATE("=",$A25),'30min Data'!N$8:N$1207)</f>
        <v>257.05985625</v>
      </c>
      <c r="K25" s="25">
        <f>AVERAGEIF('30min Data'!$A$8:$A$1207,CONCATENATE("=",$A25),'30min Data'!O$8:O$1207)</f>
        <v>866.62687499999993</v>
      </c>
      <c r="L25" s="25">
        <f>AVERAGEIF('30min Data'!$A$8:$A$1207,CONCATENATE("=",$A25),'30min Data'!P$8:P$1207)</f>
        <v>5.2829833333333338E-3</v>
      </c>
      <c r="M25" s="25">
        <f>AVERAGEIF('30min Data'!$A$8:$A$1207,CONCATENATE("=",$A25),'30min Data'!Q$8:Q$1207)</f>
        <v>1.2507124999999999</v>
      </c>
      <c r="N25">
        <v>0</v>
      </c>
      <c r="O25" s="28">
        <v>0</v>
      </c>
      <c r="P25" s="28">
        <v>7.9000800000000009</v>
      </c>
      <c r="Q25" s="25">
        <f>AVERAGEIF('30min Data'!$A$8:$A$1207,CONCATENATE("=",$A25),'30min Data'!U$8:U$1207)</f>
        <v>259.52728333333329</v>
      </c>
      <c r="R25" s="25">
        <f>AVERAGEIF('30min Data'!$A$8:$A$1207,CONCATENATE("=",$A25),'30min Data'!V$8:V$1207)</f>
        <v>56.067724999999996</v>
      </c>
      <c r="S25" s="25">
        <f>AVERAGEIF('30min Data'!$A$8:$A$1207,CONCATENATE("=",$A25),'30min Data'!W$8:W$1207)</f>
        <v>321.26187499999997</v>
      </c>
      <c r="T25" s="25">
        <f>AVERAGEIF('30min Data'!$A$8:$A$1207,CONCATENATE("=",$A25),'30min Data'!X$8:X$1207)</f>
        <v>386.95958333333328</v>
      </c>
      <c r="U25" s="25">
        <f>AVERAGEIF('30min Data'!$A$8:$A$1207,CONCATENATE("=",$A25),'30min Data'!Y$8:Y$1207)</f>
        <v>137.7621145833333</v>
      </c>
      <c r="V25" s="25">
        <f>AVERAGEIF('30min Data'!$A$8:$A$1207,CONCATENATE("=",$A25),'30min Data'!Z$8:Z$1207)</f>
        <v>3.2236343749999992</v>
      </c>
      <c r="W25" s="25">
        <f>AVERAGEIF('30min Data'!$A$8:$A$1207,CONCATENATE("=",$A25),'30min Data'!AA$8:AA$1207)</f>
        <v>99.999884259259261</v>
      </c>
      <c r="X25" s="25">
        <f>AVERAGEIF('30min Data'!$A$8:$A$1207,CONCATENATE("=",$A25),'30min Data'!AB$8:AB$1207)</f>
        <v>99.999884259259261</v>
      </c>
      <c r="Y25" s="25">
        <f>AVERAGEIF('30min Data'!$A$8:$A$1207,CONCATENATE("=",$A25),'30min Data'!AC$8:AC$1207)</f>
        <v>1.2483020833333334</v>
      </c>
      <c r="Z25" s="25">
        <f>AVERAGEIF('30min Data'!$A$8:$A$1207,CONCATENATE("=",$A25),'30min Data'!AD$8:AD$1207)</f>
        <v>2.8629077083333332</v>
      </c>
      <c r="AA25" s="25">
        <f>AVERAGEIF('30min Data'!$A$8:$A$1207,CONCATENATE("=",$A25),'30min Data'!AF$8:AF$1207)</f>
        <v>39.900772083333329</v>
      </c>
      <c r="AB25" s="25">
        <f>AVERAGEIF('30min Data'!$A$8:$A$1207,CONCATENATE("=",$A25),'30min Data'!AG$8:AG$1207)</f>
        <v>61.346852916666684</v>
      </c>
      <c r="AC25" s="25">
        <f>AVERAGEIF('30min Data'!$A$8:$A$1207,CONCATENATE("=",$A25),'30min Data'!AH$8:AH$1207)</f>
        <v>0.22275356249999997</v>
      </c>
      <c r="AD25" s="2">
        <f>AVERAGEIF('30min Data'!$A$8:$A$1207,CONCATENATE("=",$A25),'30min Data'!AI$8:AI$1207)</f>
        <v>-4.7399854166666657E-8</v>
      </c>
      <c r="AF25" s="25" t="e">
        <f>AVERAGEIF('30min Data'!$A$8:$A$1207,CONCATENATE("=",$A25),'30min Data'!AK$8:AK$1207)</f>
        <v>#DIV/0!</v>
      </c>
      <c r="AG25" s="25" t="e">
        <f>AVERAGEIF('30min Data'!$A$8:$A$1207,CONCATENATE("=",$A25),'30min Data'!AL$8:AL$1207)</f>
        <v>#DIV/0!</v>
      </c>
      <c r="AH25" s="38">
        <f t="shared" si="5"/>
        <v>2475413.9884375003</v>
      </c>
      <c r="AI25" s="39">
        <f t="shared" si="6"/>
        <v>1008.4554568240001</v>
      </c>
      <c r="AJ25" s="39">
        <f t="shared" si="7"/>
        <v>1290.4943093370191</v>
      </c>
      <c r="AK25" s="39">
        <f t="shared" si="8"/>
        <v>85.76668832683059</v>
      </c>
      <c r="AL25" s="39">
        <f t="shared" si="9"/>
        <v>67.084347417057813</v>
      </c>
      <c r="AM25" s="39">
        <v>70</v>
      </c>
      <c r="AN25" s="39">
        <f t="shared" si="10"/>
        <v>78.78388164566087</v>
      </c>
      <c r="AO25" s="39">
        <f t="shared" si="11"/>
        <v>93.75574134825483</v>
      </c>
      <c r="AP25" s="39">
        <f t="shared" si="12"/>
        <v>95.119009192407447</v>
      </c>
      <c r="AQ25" s="39">
        <f t="shared" si="13"/>
        <v>54.31206520912643</v>
      </c>
      <c r="AR25" s="39">
        <f t="shared" si="14"/>
        <v>31.940230484161695</v>
      </c>
      <c r="AS25" s="39">
        <f t="shared" si="15"/>
        <v>86.252295693288119</v>
      </c>
    </row>
    <row r="26" spans="1:45" x14ac:dyDescent="0.25">
      <c r="A26" s="30">
        <f t="shared" si="4"/>
        <v>43239</v>
      </c>
      <c r="B26">
        <f t="shared" si="16"/>
        <v>139</v>
      </c>
      <c r="C26">
        <f t="shared" si="17"/>
        <v>140</v>
      </c>
      <c r="E26" s="25">
        <f>AVERAGEIF('30min Data'!$A$8:$A$1016,CONCATENATE("=",$A26),'30min Data'!I$8:I$1016)</f>
        <v>1.7916666666666667</v>
      </c>
      <c r="F26" s="25">
        <f>AVERAGEIF('30min Data'!$A$8:$A$1016,CONCATENATE("=",$A26),'30min Data'!J$8:J$1016)</f>
        <v>12.049999999999992</v>
      </c>
      <c r="G26" s="25" t="e">
        <f>AVERAGEIF('30min Data'!$A$8:$A$1016,CONCATENATE("=",$A26),'30min Data'!K$8:K$1016)</f>
        <v>#N/A</v>
      </c>
      <c r="H26" s="25">
        <f>AVERAGEIF('30min Data'!$A$8:$A$1207,CONCATENATE("=",$A26),'30min Data'!L$8:L$1207)</f>
        <v>70.052083333333329</v>
      </c>
      <c r="I26" s="25">
        <f>AVERAGEIF('30min Data'!$A$8:$A$1207,CONCATENATE("=",$A26),'30min Data'!M$8:M$1207)</f>
        <v>1022.864583333333</v>
      </c>
      <c r="J26" s="25">
        <f>AVERAGEIF('30min Data'!$A$8:$A$1207,CONCATENATE("=",$A26),'30min Data'!N$8:N$1207)</f>
        <v>232.40788333333322</v>
      </c>
      <c r="K26" s="25">
        <f>AVERAGEIF('30min Data'!$A$8:$A$1207,CONCATENATE("=",$A26),'30min Data'!O$8:O$1207)</f>
        <v>974.83770833333335</v>
      </c>
      <c r="L26" s="25">
        <f>AVERAGEIF('30min Data'!$A$8:$A$1207,CONCATENATE("=",$A26),'30min Data'!P$8:P$1207)</f>
        <v>5.9422104166666706E-3</v>
      </c>
      <c r="M26" s="25">
        <f>AVERAGEIF('30min Data'!$A$8:$A$1207,CONCATENATE("=",$A26),'30min Data'!Q$8:Q$1207)</f>
        <v>1.2452500000000002</v>
      </c>
      <c r="N26">
        <v>0</v>
      </c>
      <c r="O26" s="28">
        <v>0</v>
      </c>
      <c r="P26" s="28">
        <v>6.8999999999999995</v>
      </c>
      <c r="Q26" s="25">
        <f>AVERAGEIF('30min Data'!$A$8:$A$1207,CONCATENATE("=",$A26),'30min Data'!U$8:U$1207)</f>
        <v>236.70512499999998</v>
      </c>
      <c r="R26" s="25">
        <f>AVERAGEIF('30min Data'!$A$8:$A$1207,CONCATENATE("=",$A26),'30min Data'!V$8:V$1207)</f>
        <v>50.862023958333332</v>
      </c>
      <c r="S26" s="25">
        <f>AVERAGEIF('30min Data'!$A$8:$A$1207,CONCATENATE("=",$A26),'30min Data'!W$8:W$1207)</f>
        <v>329.9122916666667</v>
      </c>
      <c r="T26" s="25">
        <f>AVERAGEIF('30min Data'!$A$8:$A$1207,CONCATENATE("=",$A26),'30min Data'!X$8:X$1207)</f>
        <v>391.72833333333352</v>
      </c>
      <c r="U26" s="25">
        <f>AVERAGEIF('30min Data'!$A$8:$A$1207,CONCATENATE("=",$A26),'30min Data'!Y$8:Y$1207)</f>
        <v>124.02776458333335</v>
      </c>
      <c r="V26" s="25">
        <f>AVERAGEIF('30min Data'!$A$8:$A$1207,CONCATENATE("=",$A26),'30min Data'!Z$8:Z$1207)</f>
        <v>5.2114387499999975</v>
      </c>
      <c r="W26" s="25">
        <f>AVERAGEIF('30min Data'!$A$8:$A$1207,CONCATENATE("=",$A26),'30min Data'!AA$8:AA$1207)</f>
        <v>99.999884259259261</v>
      </c>
      <c r="X26" s="25">
        <f>AVERAGEIF('30min Data'!$A$8:$A$1207,CONCATENATE("=",$A26),'30min Data'!AB$8:AB$1207)</f>
        <v>93.727141203703709</v>
      </c>
      <c r="Y26" s="25">
        <f>AVERAGEIF('30min Data'!$A$8:$A$1207,CONCATENATE("=",$A26),'30min Data'!AC$8:AC$1207)</f>
        <v>1.2425916666666668</v>
      </c>
      <c r="Z26" s="25">
        <f>AVERAGEIF('30min Data'!$A$8:$A$1207,CONCATENATE("=",$A26),'30min Data'!AD$8:AD$1207)</f>
        <v>1.2663260416666666</v>
      </c>
      <c r="AA26" s="25">
        <f>AVERAGEIF('30min Data'!$A$8:$A$1207,CONCATENATE("=",$A26),'30min Data'!AF$8:AF$1207)</f>
        <v>40.526609041666653</v>
      </c>
      <c r="AB26" s="25">
        <f>AVERAGEIF('30min Data'!$A$8:$A$1207,CONCATENATE("=",$A26),'30min Data'!AG$8:AG$1207)</f>
        <v>56.750940652173917</v>
      </c>
      <c r="AC26" s="25">
        <f>AVERAGEIF('30min Data'!$A$8:$A$1207,CONCATENATE("=",$A26),'30min Data'!AH$8:AH$1207)</f>
        <v>0.11600574999999996</v>
      </c>
      <c r="AD26" s="2">
        <f>AVERAGEIF('30min Data'!$A$8:$A$1207,CONCATENATE("=",$A26),'30min Data'!AI$8:AI$1207)</f>
        <v>-2.2130384782608692E-7</v>
      </c>
      <c r="AF26" s="25" t="e">
        <f>AVERAGEIF('30min Data'!$A$8:$A$1207,CONCATENATE("=",$A26),'30min Data'!AK$8:AK$1207)</f>
        <v>#DIV/0!</v>
      </c>
      <c r="AG26" s="25" t="e">
        <f>AVERAGEIF('30min Data'!$A$8:$A$1207,CONCATENATE("=",$A26),'30min Data'!AL$8:AL$1207)</f>
        <v>#DIV/0!</v>
      </c>
      <c r="AH26" s="38">
        <f t="shared" si="5"/>
        <v>2472369.8025000002</v>
      </c>
      <c r="AI26" s="39">
        <f t="shared" si="6"/>
        <v>1009.011422577</v>
      </c>
      <c r="AJ26" s="39">
        <f t="shared" si="7"/>
        <v>1404.5902365280836</v>
      </c>
      <c r="AK26" s="39">
        <f t="shared" si="8"/>
        <v>92.414449361769471</v>
      </c>
      <c r="AL26" s="39">
        <f t="shared" si="9"/>
        <v>67.237665647260812</v>
      </c>
      <c r="AM26" s="39">
        <v>70</v>
      </c>
      <c r="AN26" s="39">
        <f t="shared" si="10"/>
        <v>165.81258811470488</v>
      </c>
      <c r="AO26" s="39">
        <f t="shared" si="11"/>
        <v>87.443879254842201</v>
      </c>
      <c r="AP26" s="39">
        <f t="shared" si="12"/>
        <v>86.658639701286234</v>
      </c>
      <c r="AQ26" s="39">
        <f t="shared" si="13"/>
        <v>58.394477215097581</v>
      </c>
      <c r="AR26" s="39">
        <f t="shared" si="14"/>
        <v>17.31846320745758</v>
      </c>
      <c r="AS26" s="39">
        <f t="shared" si="15"/>
        <v>75.712940422555164</v>
      </c>
    </row>
    <row r="27" spans="1:45" x14ac:dyDescent="0.25">
      <c r="A27" s="30">
        <f t="shared" si="4"/>
        <v>43240</v>
      </c>
      <c r="B27">
        <f t="shared" si="16"/>
        <v>140</v>
      </c>
      <c r="C27">
        <f t="shared" si="17"/>
        <v>141</v>
      </c>
      <c r="E27" s="25">
        <f>AVERAGEIF('30min Data'!$A$8:$A$1016,CONCATENATE("=",$A27),'30min Data'!I$8:I$1016)</f>
        <v>3.0104166666666665</v>
      </c>
      <c r="F27" s="25">
        <f>AVERAGEIF('30min Data'!$A$8:$A$1016,CONCATENATE("=",$A27),'30min Data'!J$8:J$1016)</f>
        <v>16.220833333333331</v>
      </c>
      <c r="G27" s="25" t="e">
        <f>AVERAGEIF('30min Data'!$A$8:$A$1016,CONCATENATE("=",$A27),'30min Data'!K$8:K$1016)</f>
        <v>#N/A</v>
      </c>
      <c r="H27" s="25">
        <f>AVERAGEIF('30min Data'!$A$8:$A$1207,CONCATENATE("=",$A27),'30min Data'!L$8:L$1207)</f>
        <v>61.958333333333336</v>
      </c>
      <c r="I27" s="25">
        <f>AVERAGEIF('30min Data'!$A$8:$A$1207,CONCATENATE("=",$A27),'30min Data'!M$8:M$1207)</f>
        <v>1022.3624999999998</v>
      </c>
      <c r="J27" s="25">
        <f>AVERAGEIF('30min Data'!$A$8:$A$1207,CONCATENATE("=",$A27),'30min Data'!N$8:N$1207)</f>
        <v>306.94431458333332</v>
      </c>
      <c r="K27" s="25">
        <f>AVERAGEIF('30min Data'!$A$8:$A$1207,CONCATENATE("=",$A27),'30min Data'!O$8:O$1207)</f>
        <v>1078.8006249999999</v>
      </c>
      <c r="L27" s="25">
        <f>AVERAGEIF('30min Data'!$A$8:$A$1207,CONCATENATE("=",$A27),'30min Data'!P$8:P$1207)</f>
        <v>6.5817249999999975E-3</v>
      </c>
      <c r="M27" s="25">
        <f>AVERAGEIF('30min Data'!$A$8:$A$1207,CONCATENATE("=",$A27),'30min Data'!Q$8:Q$1207)</f>
        <v>1.2267020833333331</v>
      </c>
      <c r="N27">
        <v>0</v>
      </c>
      <c r="O27" s="28">
        <v>0</v>
      </c>
      <c r="P27" s="28">
        <v>14.20008</v>
      </c>
      <c r="Q27" s="25">
        <f>AVERAGEIF('30min Data'!$A$8:$A$1207,CONCATENATE("=",$A27),'30min Data'!U$8:U$1207)</f>
        <v>314.11301875000004</v>
      </c>
      <c r="R27" s="25">
        <f>AVERAGEIF('30min Data'!$A$8:$A$1207,CONCATENATE("=",$A27),'30min Data'!V$8:V$1207)</f>
        <v>66.81288541666666</v>
      </c>
      <c r="S27" s="25">
        <f>AVERAGEIF('30min Data'!$A$8:$A$1207,CONCATENATE("=",$A27),'30min Data'!W$8:W$1207)</f>
        <v>334.05833333333334</v>
      </c>
      <c r="T27" s="25">
        <f>AVERAGEIF('30min Data'!$A$8:$A$1207,CONCATENATE("=",$A27),'30min Data'!X$8:X$1207)</f>
        <v>411.3</v>
      </c>
      <c r="U27" s="25">
        <f>AVERAGEIF('30min Data'!$A$8:$A$1207,CONCATENATE("=",$A27),'30min Data'!Y$8:Y$1207)</f>
        <v>170.05747708333337</v>
      </c>
      <c r="V27" s="25">
        <f>AVERAGEIF('30min Data'!$A$8:$A$1207,CONCATENATE("=",$A27),'30min Data'!Z$8:Z$1207)</f>
        <v>10.094366041666673</v>
      </c>
      <c r="W27" s="25">
        <f>AVERAGEIF('30min Data'!$A$8:$A$1207,CONCATENATE("=",$A27),'30min Data'!AA$8:AA$1207)</f>
        <v>91.798842592592607</v>
      </c>
      <c r="X27" s="25">
        <f>AVERAGEIF('30min Data'!$A$8:$A$1207,CONCATENATE("=",$A27),'30min Data'!AB$8:AB$1207)</f>
        <v>88.595428240740731</v>
      </c>
      <c r="Y27" s="25">
        <f>AVERAGEIF('30min Data'!$A$8:$A$1207,CONCATENATE("=",$A27),'30min Data'!AC$8:AC$1207)</f>
        <v>1.2188562500000002</v>
      </c>
      <c r="Z27" s="25">
        <f>AVERAGEIF('30min Data'!$A$8:$A$1207,CONCATENATE("=",$A27),'30min Data'!AD$8:AD$1207)</f>
        <v>2.4379497916666666</v>
      </c>
      <c r="AA27" s="25">
        <f>AVERAGEIF('30min Data'!$A$8:$A$1207,CONCATENATE("=",$A27),'30min Data'!AF$8:AF$1207)</f>
        <v>21.433572916666659</v>
      </c>
      <c r="AB27" s="25">
        <f>AVERAGEIF('30min Data'!$A$8:$A$1207,CONCATENATE("=",$A27),'30min Data'!AG$8:AG$1207)</f>
        <v>126.0341673355319</v>
      </c>
      <c r="AC27" s="25">
        <f>AVERAGEIF('30min Data'!$A$8:$A$1207,CONCATENATE("=",$A27),'30min Data'!AH$8:AH$1207)</f>
        <v>0.19366899999999998</v>
      </c>
      <c r="AD27" s="2">
        <f>AVERAGEIF('30min Data'!$A$8:$A$1207,CONCATENATE("=",$A27),'30min Data'!AI$8:AI$1207)</f>
        <v>-9.1278978723404246E-8</v>
      </c>
      <c r="AE27" s="2"/>
      <c r="AF27" s="25" t="e">
        <f>AVERAGEIF('30min Data'!$A$8:$A$1207,CONCATENATE("=",$A27),'30min Data'!AK$8:AK$1207)</f>
        <v>#DIV/0!</v>
      </c>
      <c r="AG27" s="25" t="e">
        <f>AVERAGEIF('30min Data'!$A$8:$A$1207,CONCATENATE("=",$A27),'30min Data'!AL$8:AL$1207)</f>
        <v>#DIV/0!</v>
      </c>
      <c r="AH27" s="38">
        <f t="shared" si="5"/>
        <v>2462460.1110416665</v>
      </c>
      <c r="AI27" s="39">
        <f t="shared" si="6"/>
        <v>1009.5507635959999</v>
      </c>
      <c r="AJ27" s="39">
        <f t="shared" si="7"/>
        <v>1839.9462878326478</v>
      </c>
      <c r="AK27" s="39">
        <f t="shared" si="8"/>
        <v>117.19600383002198</v>
      </c>
      <c r="AL27" s="39">
        <f t="shared" si="9"/>
        <v>67.511180525758419</v>
      </c>
      <c r="AM27" s="39">
        <v>70</v>
      </c>
      <c r="AN27" s="39">
        <f t="shared" si="10"/>
        <v>98.684308497333006</v>
      </c>
      <c r="AO27" s="39">
        <f t="shared" si="11"/>
        <v>126.59074781219212</v>
      </c>
      <c r="AP27" s="39">
        <f t="shared" si="12"/>
        <v>127.88493947328443</v>
      </c>
      <c r="AQ27" s="39">
        <f t="shared" si="13"/>
        <v>80.599462289088152</v>
      </c>
      <c r="AR27" s="39">
        <f t="shared" si="14"/>
        <v>41.066381605292761</v>
      </c>
      <c r="AS27" s="39">
        <f t="shared" si="15"/>
        <v>121.66584389438091</v>
      </c>
    </row>
    <row r="28" spans="1:45" x14ac:dyDescent="0.25">
      <c r="A28" s="30">
        <f t="shared" si="4"/>
        <v>43241</v>
      </c>
      <c r="B28">
        <f t="shared" si="16"/>
        <v>141</v>
      </c>
      <c r="C28">
        <f t="shared" si="17"/>
        <v>142</v>
      </c>
      <c r="E28" s="25">
        <f>AVERAGEIF('30min Data'!$A$8:$A$1016,CONCATENATE("=",$A28),'30min Data'!I$8:I$1016)</f>
        <v>4.822916666666667</v>
      </c>
      <c r="F28" s="25">
        <f>AVERAGEIF('30min Data'!$A$8:$A$1016,CONCATENATE("=",$A28),'30min Data'!J$8:J$1016)</f>
        <v>19.274999999999995</v>
      </c>
      <c r="G28" s="25" t="e">
        <f>AVERAGEIF('30min Data'!$A$8:$A$1016,CONCATENATE("=",$A28),'30min Data'!K$8:K$1016)</f>
        <v>#N/A</v>
      </c>
      <c r="H28" s="25">
        <f>AVERAGEIF('30min Data'!$A$8:$A$1207,CONCATENATE("=",$A28),'30min Data'!L$8:L$1207)</f>
        <v>47.59375</v>
      </c>
      <c r="I28" s="25">
        <f>AVERAGEIF('30min Data'!$A$8:$A$1207,CONCATENATE("=",$A28),'30min Data'!M$8:M$1207)</f>
        <v>1016.3895833333336</v>
      </c>
      <c r="J28" s="25">
        <f>AVERAGEIF('30min Data'!$A$8:$A$1207,CONCATENATE("=",$A28),'30min Data'!N$8:N$1207)</f>
        <v>325.80995416666673</v>
      </c>
      <c r="K28" s="25">
        <f>AVERAGEIF('30min Data'!$A$8:$A$1207,CONCATENATE("=",$A28),'30min Data'!O$8:O$1207)</f>
        <v>1033.9585416666669</v>
      </c>
      <c r="L28" s="25">
        <f>AVERAGEIF('30min Data'!$A$8:$A$1207,CONCATENATE("=",$A28),'30min Data'!P$8:P$1207)</f>
        <v>6.3446833333333308E-3</v>
      </c>
      <c r="M28" s="25">
        <f>AVERAGEIF('30min Data'!$A$8:$A$1207,CONCATENATE("=",$A28),'30min Data'!Q$8:Q$1207)</f>
        <v>1.2067041666666667</v>
      </c>
      <c r="N28">
        <v>0</v>
      </c>
      <c r="O28" s="28">
        <v>0</v>
      </c>
      <c r="P28" s="28">
        <v>14.599920000000001</v>
      </c>
      <c r="Q28" s="25">
        <f>AVERAGEIF('30min Data'!$A$8:$A$1207,CONCATENATE("=",$A28),'30min Data'!U$8:U$1207)</f>
        <v>334.21981479166669</v>
      </c>
      <c r="R28" s="25">
        <f>AVERAGEIF('30min Data'!$A$8:$A$1207,CONCATENATE("=",$A28),'30min Data'!V$8:V$1207)</f>
        <v>71.553870833333335</v>
      </c>
      <c r="S28" s="25">
        <f>AVERAGEIF('30min Data'!$A$8:$A$1207,CONCATENATE("=",$A28),'30min Data'!W$8:W$1207)</f>
        <v>332.27937500000024</v>
      </c>
      <c r="T28" s="25">
        <f>AVERAGEIF('30min Data'!$A$8:$A$1207,CONCATENATE("=",$A28),'30min Data'!X$8:X$1207)</f>
        <v>422.95499999999993</v>
      </c>
      <c r="U28" s="25">
        <f>AVERAGEIF('30min Data'!$A$8:$A$1207,CONCATENATE("=",$A28),'30min Data'!Y$8:Y$1207)</f>
        <v>171.99145833333338</v>
      </c>
      <c r="V28" s="25">
        <f>AVERAGEIF('30min Data'!$A$8:$A$1207,CONCATENATE("=",$A28),'30min Data'!Z$8:Z$1207)</f>
        <v>11.385395000000003</v>
      </c>
      <c r="W28" s="25">
        <f>AVERAGEIF('30min Data'!$A$8:$A$1207,CONCATENATE("=",$A28),'30min Data'!AA$8:AA$1207)</f>
        <v>99.999826388888891</v>
      </c>
      <c r="X28" s="25">
        <f>AVERAGEIF('30min Data'!$A$8:$A$1207,CONCATENATE("=",$A28),'30min Data'!AB$8:AB$1207)</f>
        <v>99.999826388888891</v>
      </c>
      <c r="Y28" s="25">
        <f>AVERAGEIF('30min Data'!$A$8:$A$1207,CONCATENATE("=",$A28),'30min Data'!AC$8:AC$1207)</f>
        <v>1.2106291666666669</v>
      </c>
      <c r="Z28" s="25">
        <f>AVERAGEIF('30min Data'!$A$8:$A$1207,CONCATENATE("=",$A28),'30min Data'!AD$8:AD$1207)</f>
        <v>3.8394708333333329</v>
      </c>
      <c r="AA28" s="25">
        <f>AVERAGEIF('30min Data'!$A$8:$A$1207,CONCATENATE("=",$A28),'30min Data'!AF$8:AF$1207)</f>
        <v>16.041699999999995</v>
      </c>
      <c r="AB28" s="25">
        <f>AVERAGEIF('30min Data'!$A$8:$A$1207,CONCATENATE("=",$A28),'30min Data'!AG$8:AG$1207)</f>
        <v>107.40951958333331</v>
      </c>
      <c r="AC28" s="25">
        <f>AVERAGEIF('30min Data'!$A$8:$A$1207,CONCATENATE("=",$A28),'30min Data'!AH$8:AH$1207)</f>
        <v>0.27702795833333344</v>
      </c>
      <c r="AD28" s="2">
        <f>AVERAGEIF('30min Data'!$A$8:$A$1207,CONCATENATE("=",$A28),'30min Data'!AI$8:AI$1207)</f>
        <v>-1.496024375000001E-7</v>
      </c>
      <c r="AE28" s="2"/>
      <c r="AF28" s="25" t="e">
        <f>AVERAGEIF('30min Data'!$A$8:$A$1207,CONCATENATE("=",$A28),'30min Data'!AK$8:AK$1207)</f>
        <v>#DIV/0!</v>
      </c>
      <c r="AG28" s="25" t="e">
        <f>AVERAGEIF('30min Data'!$A$8:$A$1207,CONCATENATE("=",$A28),'30min Data'!AL$8:AL$1207)</f>
        <v>#DIV/0!</v>
      </c>
      <c r="AH28" s="38">
        <f t="shared" si="5"/>
        <v>2455203.5637500002</v>
      </c>
      <c r="AI28" s="39">
        <f t="shared" si="6"/>
        <v>1009.350852136</v>
      </c>
      <c r="AJ28" s="39">
        <f t="shared" si="7"/>
        <v>2229.9922700164793</v>
      </c>
      <c r="AK28" s="39">
        <f t="shared" si="8"/>
        <v>138.75278515784808</v>
      </c>
      <c r="AL28" s="39">
        <f t="shared" si="9"/>
        <v>67.301801167295423</v>
      </c>
      <c r="AM28" s="39">
        <v>70</v>
      </c>
      <c r="AN28" s="39">
        <f t="shared" si="10"/>
        <v>61.597764915181941</v>
      </c>
      <c r="AO28" s="39">
        <f t="shared" si="11"/>
        <v>142.60578032433094</v>
      </c>
      <c r="AP28" s="39">
        <f t="shared" si="12"/>
        <v>136.26738010394544</v>
      </c>
      <c r="AQ28" s="39">
        <f t="shared" si="13"/>
        <v>78.873081293094586</v>
      </c>
      <c r="AR28" s="39">
        <f t="shared" si="14"/>
        <v>83.704074789076728</v>
      </c>
      <c r="AS28" s="39">
        <f t="shared" si="15"/>
        <v>162.57715608217131</v>
      </c>
    </row>
    <row r="29" spans="1:45" x14ac:dyDescent="0.25">
      <c r="A29" s="30">
        <f t="shared" si="4"/>
        <v>43242</v>
      </c>
      <c r="B29">
        <f t="shared" ref="B29:B32" si="18">C29-1</f>
        <v>142</v>
      </c>
      <c r="C29">
        <f t="shared" si="17"/>
        <v>143</v>
      </c>
      <c r="E29" s="25">
        <f>AVERAGEIF('30min Data'!$A$8:$A$1016,CONCATENATE("=",$A29),'30min Data'!I$8:I$1016)</f>
        <v>1.75</v>
      </c>
      <c r="F29" s="25">
        <f>AVERAGEIF('30min Data'!$A$8:$A$1016,CONCATENATE("=",$A29),'30min Data'!J$8:J$1016)</f>
        <v>16.175000000000001</v>
      </c>
      <c r="G29" s="25" t="e">
        <f>AVERAGEIF('30min Data'!$A$8:$A$1016,CONCATENATE("=",$A29),'30min Data'!K$8:K$1016)</f>
        <v>#N/A</v>
      </c>
      <c r="H29" s="25">
        <f>AVERAGEIF('30min Data'!$A$8:$A$1207,CONCATENATE("=",$A29),'30min Data'!L$8:L$1207)</f>
        <v>66.15625</v>
      </c>
      <c r="I29" s="25">
        <f>AVERAGEIF('30min Data'!$A$8:$A$1207,CONCATENATE("=",$A29),'30min Data'!M$8:M$1207)</f>
        <v>1013.5604166666662</v>
      </c>
      <c r="J29" s="25">
        <f>AVERAGEIF('30min Data'!$A$8:$A$1207,CONCATENATE("=",$A29),'30min Data'!N$8:N$1207)</f>
        <v>257.63898750000004</v>
      </c>
      <c r="K29" s="25">
        <f>AVERAGEIF('30min Data'!$A$8:$A$1207,CONCATENATE("=",$A29),'30min Data'!O$8:O$1207)</f>
        <v>1436.4624999999999</v>
      </c>
      <c r="L29" s="25">
        <f>AVERAGEIF('30min Data'!$A$8:$A$1207,CONCATENATE("=",$A29),'30min Data'!P$8:P$1207)</f>
        <v>8.8518104166666698E-3</v>
      </c>
      <c r="M29" s="25">
        <f>AVERAGEIF('30min Data'!$A$8:$A$1207,CONCATENATE("=",$A29),'30min Data'!Q$8:Q$1207)</f>
        <v>1.2017687500000001</v>
      </c>
      <c r="N29">
        <v>2.1</v>
      </c>
      <c r="O29" s="28">
        <v>1.6999919999999999</v>
      </c>
      <c r="P29" s="28">
        <v>7.9000800000000009</v>
      </c>
      <c r="Q29" s="25">
        <f>AVERAGEIF('30min Data'!$A$8:$A$1207,CONCATENATE("=",$A29),'30min Data'!U$8:U$1207)</f>
        <v>261.07084791666659</v>
      </c>
      <c r="R29" s="25">
        <f>AVERAGEIF('30min Data'!$A$8:$A$1207,CONCATENATE("=",$A29),'30min Data'!V$8:V$1207)</f>
        <v>53.764658749999974</v>
      </c>
      <c r="S29" s="25">
        <f>AVERAGEIF('30min Data'!$A$8:$A$1207,CONCATENATE("=",$A29),'30min Data'!W$8:W$1207)</f>
        <v>368.45541666666662</v>
      </c>
      <c r="T29" s="25">
        <f>AVERAGEIF('30min Data'!$A$8:$A$1207,CONCATENATE("=",$A29),'30min Data'!X$8:X$1207)</f>
        <v>426.47208333333339</v>
      </c>
      <c r="U29" s="25">
        <f>AVERAGEIF('30min Data'!$A$8:$A$1207,CONCATENATE("=",$A29),'30min Data'!Y$8:Y$1207)</f>
        <v>149.28967500000002</v>
      </c>
      <c r="V29" s="25">
        <f>AVERAGEIF('30min Data'!$A$8:$A$1207,CONCATENATE("=",$A29),'30min Data'!Z$8:Z$1207)</f>
        <v>12.82522979166667</v>
      </c>
      <c r="W29" s="25">
        <f>AVERAGEIF('30min Data'!$A$8:$A$1207,CONCATENATE("=",$A29),'30min Data'!AA$8:AA$1207)</f>
        <v>97.554803240740739</v>
      </c>
      <c r="X29" s="25">
        <f>AVERAGEIF('30min Data'!$A$8:$A$1207,CONCATENATE("=",$A29),'30min Data'!AB$8:AB$1207)</f>
        <v>96.336631944444434</v>
      </c>
      <c r="Y29" s="25">
        <f>AVERAGEIF('30min Data'!$A$8:$A$1207,CONCATENATE("=",$A29),'30min Data'!AC$8:AC$1207)</f>
        <v>1.2086020833333335</v>
      </c>
      <c r="Z29" s="25">
        <f>AVERAGEIF('30min Data'!$A$8:$A$1207,CONCATENATE("=",$A29),'30min Data'!AD$8:AD$1207)</f>
        <v>1.6228316666666667</v>
      </c>
      <c r="AA29" s="25">
        <f>AVERAGEIF('30min Data'!$A$8:$A$1207,CONCATENATE("=",$A29),'30min Data'!AF$8:AF$1207)</f>
        <v>24.354144166666671</v>
      </c>
      <c r="AB29" s="25">
        <f>AVERAGEIF('30min Data'!$A$8:$A$1207,CONCATENATE("=",$A29),'30min Data'!AG$8:AG$1207)</f>
        <v>94.598652083333377</v>
      </c>
      <c r="AC29" s="25">
        <f>AVERAGEIF('30min Data'!$A$8:$A$1207,CONCATENATE("=",$A29),'30min Data'!AH$8:AH$1207)</f>
        <v>0.13556556250000004</v>
      </c>
      <c r="AD29" s="2">
        <f>AVERAGEIF('30min Data'!$A$8:$A$1207,CONCATENATE("=",$A29),'30min Data'!AI$8:AI$1207)</f>
        <v>3.3844892708333315E-7</v>
      </c>
      <c r="AE29" s="2"/>
      <c r="AF29" s="25" t="e">
        <f>AVERAGEIF('30min Data'!$A$8:$A$1207,CONCATENATE("=",$A29),'30min Data'!AK$8:AK$1207)</f>
        <v>#DIV/0!</v>
      </c>
      <c r="AG29" s="25" t="e">
        <f>AVERAGEIF('30min Data'!$A$8:$A$1207,CONCATENATE("=",$A29),'30min Data'!AL$8:AL$1207)</f>
        <v>#DIV/0!</v>
      </c>
      <c r="AH29" s="38">
        <f t="shared" si="5"/>
        <v>2462569.00875</v>
      </c>
      <c r="AI29" s="39">
        <f t="shared" si="6"/>
        <v>1011.4652628330001</v>
      </c>
      <c r="AJ29" s="39">
        <f t="shared" si="7"/>
        <v>1834.5819727631713</v>
      </c>
      <c r="AK29" s="39">
        <f t="shared" si="8"/>
        <v>116.89563626506785</v>
      </c>
      <c r="AL29" s="39">
        <f t="shared" si="9"/>
        <v>67.053899244356515</v>
      </c>
      <c r="AM29" s="39">
        <v>70</v>
      </c>
      <c r="AN29" s="39">
        <f t="shared" si="10"/>
        <v>169.76050687934074</v>
      </c>
      <c r="AO29" s="39">
        <f t="shared" si="11"/>
        <v>106.42031596661626</v>
      </c>
      <c r="AP29" s="39">
        <f t="shared" si="12"/>
        <v>109.26716185269531</v>
      </c>
      <c r="AQ29" s="39">
        <f t="shared" si="13"/>
        <v>75.388373472212905</v>
      </c>
      <c r="AR29" s="39">
        <f t="shared" si="14"/>
        <v>13.472096845970116</v>
      </c>
      <c r="AS29" s="39">
        <f t="shared" si="15"/>
        <v>88.860470318183019</v>
      </c>
    </row>
    <row r="30" spans="1:45" x14ac:dyDescent="0.25">
      <c r="A30" s="30">
        <f t="shared" si="4"/>
        <v>43243</v>
      </c>
      <c r="B30">
        <f t="shared" si="18"/>
        <v>143</v>
      </c>
      <c r="C30">
        <f t="shared" si="17"/>
        <v>144</v>
      </c>
      <c r="E30" s="25">
        <f>AVERAGEIF('30min Data'!$A$8:$A$1207,CONCATENATE("=",$A30),'30min Data'!I$8:I$1207)</f>
        <v>3.5520833333333335</v>
      </c>
      <c r="F30" s="25">
        <f>AVERAGEIF('30min Data'!$A$8:$A$1207,CONCATENATE("=",$A30),'30min Data'!J$8:J$1207)</f>
        <v>19.305208333333333</v>
      </c>
      <c r="G30" s="25" t="e">
        <f>AVERAGEIF('30min Data'!$A$8:$A$1207,CONCATENATE("=",$A30),'30min Data'!K$8:K$1207)</f>
        <v>#N/A</v>
      </c>
      <c r="H30" s="25">
        <f>AVERAGEIF('30min Data'!$A$8:$A$1207,CONCATENATE("=",$A30),'30min Data'!L$8:L$1207)</f>
        <v>59.354166666666664</v>
      </c>
      <c r="I30" s="25">
        <f>AVERAGEIF('30min Data'!$A$8:$A$1207,CONCATENATE("=",$A30),'30min Data'!M$8:M$1207)</f>
        <v>1019.8395833333331</v>
      </c>
      <c r="J30" s="25">
        <f>AVERAGEIF('30min Data'!$A$8:$A$1207,CONCATENATE("=",$A30),'30min Data'!N$8:N$1207)</f>
        <v>242.70770833333339</v>
      </c>
      <c r="K30" s="25">
        <f>AVERAGEIF('30min Data'!$A$8:$A$1207,CONCATENATE("=",$A30),'30min Data'!O$8:O$1207)</f>
        <v>1282.7712499999998</v>
      </c>
      <c r="L30" s="25">
        <f>AVERAGEIF('30min Data'!$A$8:$A$1207,CONCATENATE("=",$A30),'30min Data'!P$8:P$1207)</f>
        <v>7.853441666666669E-3</v>
      </c>
      <c r="M30" s="25">
        <f>AVERAGEIF('30min Data'!$A$8:$A$1207,CONCATENATE("=",$A30),'30min Data'!Q$8:Q$1207)</f>
        <v>1.2093937499999996</v>
      </c>
      <c r="N30">
        <v>0.6</v>
      </c>
      <c r="O30" s="28">
        <v>0.60000000000000009</v>
      </c>
      <c r="P30" s="28">
        <v>7.9999200000000004</v>
      </c>
      <c r="Q30" s="25">
        <f>AVERAGEIF('30min Data'!$A$8:$A$1207,CONCATENATE("=",$A30),'30min Data'!U$8:U$1207)</f>
        <v>247.79573229166667</v>
      </c>
      <c r="R30" s="25">
        <f>AVERAGEIF('30min Data'!$A$8:$A$1207,CONCATENATE("=",$A30),'30min Data'!V$8:V$1207)</f>
        <v>52.414443750000011</v>
      </c>
      <c r="S30" s="25">
        <f>AVERAGEIF('30min Data'!$A$8:$A$1207,CONCATENATE("=",$A30),'30min Data'!W$8:W$1207)</f>
        <v>362.68166666666667</v>
      </c>
      <c r="T30" s="25">
        <f>AVERAGEIF('30min Data'!$A$8:$A$1207,CONCATENATE("=",$A30),'30min Data'!X$8:X$1207)</f>
        <v>420.29687500000006</v>
      </c>
      <c r="U30" s="25">
        <f>AVERAGEIF('30min Data'!$A$8:$A$1207,CONCATENATE("=",$A30),'30min Data'!Y$8:Y$1207)</f>
        <v>137.76666583333335</v>
      </c>
      <c r="V30" s="25">
        <f>AVERAGEIF('30min Data'!$A$8:$A$1207,CONCATENATE("=",$A30),'30min Data'!Z$8:Z$1207)</f>
        <v>6.2667833333333327</v>
      </c>
      <c r="W30" s="25">
        <f>AVERAGEIF('30min Data'!$A$8:$A$1207,CONCATENATE("=",$A30),'30min Data'!AA$8:AA$1207)</f>
        <v>99.999884259259261</v>
      </c>
      <c r="X30" s="25">
        <f>AVERAGEIF('30min Data'!$A$8:$A$1207,CONCATENATE("=",$A30),'30min Data'!AB$8:AB$1207)</f>
        <v>99.821990740740731</v>
      </c>
      <c r="Y30" s="25">
        <f>AVERAGEIF('30min Data'!$A$8:$A$1207,CONCATENATE("=",$A30),'30min Data'!AC$8:AC$1207)</f>
        <v>1.2083729166666668</v>
      </c>
      <c r="Z30" s="25">
        <f>AVERAGEIF('30min Data'!$A$8:$A$1207,CONCATENATE("=",$A30),'30min Data'!AD$8:AD$1207)</f>
        <v>2.7468125000000008</v>
      </c>
      <c r="AA30" s="25">
        <f>AVERAGEIF('30min Data'!$A$8:$A$1207,CONCATENATE("=",$A30),'30min Data'!AF$8:AF$1207)</f>
        <v>13.098393749999998</v>
      </c>
      <c r="AB30" s="25">
        <f>AVERAGEIF('30min Data'!$A$8:$A$1207,CONCATENATE("=",$A30),'30min Data'!AG$8:AG$1207)</f>
        <v>102.57902916666667</v>
      </c>
      <c r="AC30" s="25">
        <f>AVERAGEIF('30min Data'!$A$8:$A$1207,CONCATENATE("=",$A30),'30min Data'!AH$8:AH$1207)</f>
        <v>0.19951066666666672</v>
      </c>
      <c r="AD30" s="2">
        <f>AVERAGEIF('30min Data'!$A$8:$A$1207,CONCATENATE("=",$A30),'30min Data'!AI$8:AI$1207)</f>
        <v>3.3066250000000027E-8</v>
      </c>
      <c r="AE30" s="2"/>
      <c r="AF30" s="25" t="e">
        <f>AVERAGEIF('30min Data'!$A$8:$A$1207,CONCATENATE("=",$A30),'30min Data'!AK$8:AK$1207)</f>
        <v>#DIV/0!</v>
      </c>
      <c r="AG30" s="25" t="e">
        <f>AVERAGEIF('30min Data'!$A$8:$A$1207,CONCATENATE("=",$A30),'30min Data'!AL$8:AL$1207)</f>
        <v>#DIV/0!</v>
      </c>
      <c r="AH30" s="38">
        <f t="shared" si="5"/>
        <v>2455131.7902604165</v>
      </c>
      <c r="AI30" s="39">
        <f t="shared" si="6"/>
        <v>1010.6232785640001</v>
      </c>
      <c r="AJ30" s="39">
        <f t="shared" si="7"/>
        <v>2234.186997513078</v>
      </c>
      <c r="AK30" s="39">
        <f t="shared" si="8"/>
        <v>138.98178360464391</v>
      </c>
      <c r="AL30" s="39">
        <f t="shared" si="9"/>
        <v>67.617356124819423</v>
      </c>
      <c r="AM30" s="39">
        <v>70</v>
      </c>
      <c r="AN30" s="39">
        <f t="shared" si="10"/>
        <v>83.635674943487501</v>
      </c>
      <c r="AO30" s="39">
        <f t="shared" si="11"/>
        <v>106.12710032532958</v>
      </c>
      <c r="AP30" s="39">
        <f t="shared" si="12"/>
        <v>111.46160230557997</v>
      </c>
      <c r="AQ30" s="39">
        <f t="shared" si="13"/>
        <v>69.440032100243002</v>
      </c>
      <c r="AR30" s="39">
        <f t="shared" si="14"/>
        <v>52.827791380864241</v>
      </c>
      <c r="AS30" s="39">
        <f t="shared" si="15"/>
        <v>122.26782348110724</v>
      </c>
    </row>
    <row r="31" spans="1:45" x14ac:dyDescent="0.25">
      <c r="A31" s="30">
        <f t="shared" si="4"/>
        <v>43244</v>
      </c>
      <c r="B31">
        <f t="shared" si="18"/>
        <v>144</v>
      </c>
      <c r="C31">
        <f t="shared" si="17"/>
        <v>145</v>
      </c>
      <c r="E31" s="25">
        <f>AVERAGEIF('30min Data'!$A$8:$A$1207,CONCATENATE("=",$A31),'30min Data'!I$8:I$1207)</f>
        <v>4.208333333333333</v>
      </c>
      <c r="F31" s="25">
        <f>AVERAGEIF('30min Data'!$A$8:$A$1207,CONCATENATE("=",$A31),'30min Data'!J$8:J$1207)</f>
        <v>18.542708333333334</v>
      </c>
      <c r="G31" s="25" t="e">
        <f>AVERAGEIF('30min Data'!$A$8:$A$1207,CONCATENATE("=",$A31),'30min Data'!K$8:K$1207)</f>
        <v>#N/A</v>
      </c>
      <c r="H31" s="25">
        <f>AVERAGEIF('30min Data'!$A$8:$A$1207,CONCATENATE("=",$A31),'30min Data'!L$8:L$1207)</f>
        <v>64.770833333333329</v>
      </c>
      <c r="I31" s="25">
        <f>AVERAGEIF('30min Data'!$A$8:$A$1207,CONCATENATE("=",$A31),'30min Data'!M$8:M$1207)</f>
        <v>1019.9041666666668</v>
      </c>
      <c r="J31" s="25">
        <f>AVERAGEIF('30min Data'!$A$8:$A$1207,CONCATENATE("=",$A31),'30min Data'!N$8:N$1207)</f>
        <v>194.6759604166667</v>
      </c>
      <c r="K31" s="25">
        <f>AVERAGEIF('30min Data'!$A$8:$A$1207,CONCATENATE("=",$A31),'30min Data'!O$8:O$1207)</f>
        <v>1390.0708333333332</v>
      </c>
      <c r="L31" s="25">
        <f>AVERAGEIF('30min Data'!$A$8:$A$1207,CONCATENATE("=",$A31),'30min Data'!P$8:P$1207)</f>
        <v>8.513562500000002E-3</v>
      </c>
      <c r="M31" s="25">
        <f>AVERAGEIF('30min Data'!$A$8:$A$1207,CONCATENATE("=",$A31),'30min Data'!Q$8:Q$1207)</f>
        <v>1.2121208333333333</v>
      </c>
      <c r="N31">
        <v>0</v>
      </c>
      <c r="O31" s="28">
        <v>0</v>
      </c>
      <c r="P31" s="28">
        <v>3.4999199999999995</v>
      </c>
      <c r="Q31" s="25">
        <f>AVERAGEIF('30min Data'!$A$8:$A$1207,CONCATENATE("=",$A31),'30min Data'!U$8:U$1207)</f>
        <v>194.96491270833329</v>
      </c>
      <c r="R31" s="25">
        <f>AVERAGEIF('30min Data'!$A$8:$A$1207,CONCATENATE("=",$A31),'30min Data'!V$8:V$1207)</f>
        <v>41.549428750000011</v>
      </c>
      <c r="S31" s="25">
        <f>AVERAGEIF('30min Data'!$A$8:$A$1207,CONCATENATE("=",$A31),'30min Data'!W$8:W$1207)</f>
        <v>368.82020833333326</v>
      </c>
      <c r="T31" s="25">
        <f>AVERAGEIF('30min Data'!$A$8:$A$1207,CONCATENATE("=",$A31),'30min Data'!X$8:X$1207)</f>
        <v>415.0639583333334</v>
      </c>
      <c r="U31" s="25">
        <f>AVERAGEIF('30min Data'!$A$8:$A$1207,CONCATENATE("=",$A31),'30min Data'!Y$8:Y$1207)</f>
        <v>107.17187187500001</v>
      </c>
      <c r="V31" s="25">
        <f>AVERAGEIF('30min Data'!$A$8:$A$1207,CONCATENATE("=",$A31),'30min Data'!Z$8:Z$1207)</f>
        <v>7.6917312499999992</v>
      </c>
      <c r="W31" s="25">
        <f>AVERAGEIF('30min Data'!$A$8:$A$1207,CONCATENATE("=",$A31),'30min Data'!AA$8:AA$1207)</f>
        <v>99.999884259259261</v>
      </c>
      <c r="X31" s="25">
        <f>AVERAGEIF('30min Data'!$A$8:$A$1207,CONCATENATE("=",$A31),'30min Data'!AB$8:AB$1207)</f>
        <v>99.999884259259261</v>
      </c>
      <c r="Y31" s="25">
        <f>AVERAGEIF('30min Data'!$A$8:$A$1207,CONCATENATE("=",$A31),'30min Data'!AC$8:AC$1207)</f>
        <v>1.2118458333333333</v>
      </c>
      <c r="Z31" s="25">
        <f>AVERAGEIF('30min Data'!$A$8:$A$1207,CONCATENATE("=",$A31),'30min Data'!AD$8:AD$1207)</f>
        <v>3.4655333333333314</v>
      </c>
      <c r="AA31" s="25">
        <f>AVERAGEIF('30min Data'!$A$8:$A$1207,CONCATENATE("=",$A31),'30min Data'!AF$8:AF$1207)</f>
        <v>9.0465354166666678</v>
      </c>
      <c r="AB31" s="25">
        <f>AVERAGEIF('30min Data'!$A$8:$A$1207,CONCATENATE("=",$A31),'30min Data'!AG$8:AG$1207)</f>
        <v>63.777768750000007</v>
      </c>
      <c r="AC31" s="25">
        <f>AVERAGEIF('30min Data'!$A$8:$A$1207,CONCATENATE("=",$A31),'30min Data'!AH$8:AH$1207)</f>
        <v>0.24745193750000002</v>
      </c>
      <c r="AD31" s="2">
        <f>AVERAGEIF('30min Data'!$A$8:$A$1207,CONCATENATE("=",$A31),'30min Data'!AI$8:AI$1207)</f>
        <v>1.3285081250000021E-8</v>
      </c>
      <c r="AE31" s="2"/>
      <c r="AF31" s="25" t="e">
        <f>AVERAGEIF('30min Data'!$A$8:$A$1207,CONCATENATE("=",$A31),'30min Data'!AK$8:AK$1207)</f>
        <v>#DIV/0!</v>
      </c>
      <c r="AG31" s="25" t="e">
        <f>AVERAGEIF('30min Data'!$A$8:$A$1207,CONCATENATE("=",$A31),'30min Data'!AL$8:AL$1207)</f>
        <v>#DIV/0!</v>
      </c>
      <c r="AH31" s="38">
        <f t="shared" si="5"/>
        <v>2456943.4521354167</v>
      </c>
      <c r="AI31" s="39">
        <f t="shared" si="6"/>
        <v>1011.17999807</v>
      </c>
      <c r="AJ31" s="39">
        <f t="shared" si="7"/>
        <v>2130.3982759551814</v>
      </c>
      <c r="AK31" s="39">
        <f t="shared" si="8"/>
        <v>133.29891046369872</v>
      </c>
      <c r="AL31" s="39">
        <f t="shared" si="9"/>
        <v>67.60899945287855</v>
      </c>
      <c r="AM31" s="39">
        <v>70</v>
      </c>
      <c r="AN31" s="39">
        <f t="shared" si="10"/>
        <v>70.593478108240689</v>
      </c>
      <c r="AO31" s="39">
        <f t="shared" si="11"/>
        <v>83.956678102241838</v>
      </c>
      <c r="AP31" s="39">
        <f t="shared" si="12"/>
        <v>83.164216372211072</v>
      </c>
      <c r="AQ31" s="39">
        <f t="shared" si="13"/>
        <v>49.489335761104115</v>
      </c>
      <c r="AR31" s="39">
        <f t="shared" si="14"/>
        <v>47.97138849787958</v>
      </c>
      <c r="AS31" s="39">
        <f t="shared" si="15"/>
        <v>97.460724258983703</v>
      </c>
    </row>
    <row r="32" spans="1:45" x14ac:dyDescent="0.25">
      <c r="A32" s="30">
        <f t="shared" si="4"/>
        <v>43245</v>
      </c>
      <c r="B32">
        <f t="shared" si="18"/>
        <v>145</v>
      </c>
      <c r="C32">
        <f t="shared" si="17"/>
        <v>146</v>
      </c>
      <c r="E32" s="25">
        <f>AVERAGEIF('30min Data'!$A$8:$A$1207,CONCATENATE("=",$A32),'30min Data'!I$8:I$1207)</f>
        <v>2.4895833333333335</v>
      </c>
      <c r="F32" s="25">
        <f>AVERAGEIF('30min Data'!$A$8:$A$1207,CONCATENATE("=",$A32),'30min Data'!J$8:J$1207)</f>
        <v>19.991666666666671</v>
      </c>
      <c r="G32" s="25" t="e">
        <f>AVERAGEIF('30min Data'!$A$8:$A$1207,CONCATENATE("=",$A32),'30min Data'!K$8:K$1207)</f>
        <v>#N/A</v>
      </c>
      <c r="H32" s="25">
        <f>AVERAGEIF('30min Data'!$A$8:$A$1207,CONCATENATE("=",$A32),'30min Data'!L$8:L$1207)</f>
        <v>73.114583333333329</v>
      </c>
      <c r="I32" s="25">
        <f>AVERAGEIF('30min Data'!$A$8:$A$1207,CONCATENATE("=",$A32),'30min Data'!M$8:M$1207)</f>
        <v>1018.7145833333331</v>
      </c>
      <c r="J32" s="25">
        <f>AVERAGEIF('30min Data'!$A$8:$A$1207,CONCATENATE("=",$A32),'30min Data'!N$8:N$1207)</f>
        <v>199.65238333333335</v>
      </c>
      <c r="K32" s="25">
        <f>AVERAGEIF('30min Data'!$A$8:$A$1207,CONCATENATE("=",$A32),'30min Data'!O$8:O$1207)</f>
        <v>1686.6916666666666</v>
      </c>
      <c r="L32" s="25">
        <f>AVERAGEIF('30min Data'!$A$8:$A$1207,CONCATENATE("=",$A32),'30min Data'!P$8:P$1207)</f>
        <v>1.0350591666666667E-2</v>
      </c>
      <c r="M32" s="25">
        <f>AVERAGEIF('30min Data'!$A$8:$A$1207,CONCATENATE("=",$A32),'30min Data'!Q$8:Q$1207)</f>
        <v>1.2033833333333337</v>
      </c>
      <c r="N32">
        <v>0</v>
      </c>
      <c r="O32" s="28">
        <v>0</v>
      </c>
      <c r="P32" s="28">
        <v>5.6999999999999993</v>
      </c>
      <c r="Q32" s="25" t="e">
        <f>AVERAGEIF('30min Data'!$A$8:$A$1207,CONCATENATE("=",$A32),'30min Data'!U$8:U$1207)</f>
        <v>#N/A</v>
      </c>
      <c r="R32" s="25" t="e">
        <f>AVERAGEIF('30min Data'!$A$8:$A$1207,CONCATENATE("=",$A32),'30min Data'!V$8:V$1207)</f>
        <v>#N/A</v>
      </c>
      <c r="S32" s="25" t="e">
        <f>AVERAGEIF('30min Data'!$A$8:$A$1207,CONCATENATE("=",$A32),'30min Data'!W$8:W$1207)</f>
        <v>#N/A</v>
      </c>
      <c r="T32" s="25" t="e">
        <f>AVERAGEIF('30min Data'!$A$8:$A$1207,CONCATENATE("=",$A32),'30min Data'!X$8:X$1207)</f>
        <v>#N/A</v>
      </c>
      <c r="U32" s="25" t="e">
        <f>AVERAGEIF('30min Data'!$A$8:$A$1207,CONCATENATE("=",$A32),'30min Data'!Y$8:Y$1207)</f>
        <v>#N/A</v>
      </c>
      <c r="V32" s="25" t="e">
        <f>AVERAGEIF('30min Data'!$A$8:$A$1207,CONCATENATE("=",$A32),'30min Data'!Z$8:Z$1207)</f>
        <v>#N/A</v>
      </c>
      <c r="W32" s="25">
        <f>AVERAGEIF('30min Data'!$A$8:$A$1207,CONCATENATE("=",$A32),'30min Data'!AA$8:AA$1207)</f>
        <v>63.564756944444447</v>
      </c>
      <c r="X32" s="25">
        <f>AVERAGEIF('30min Data'!$A$8:$A$1207,CONCATENATE("=",$A32),'30min Data'!AB$8:AB$1207)</f>
        <v>63.564756944444447</v>
      </c>
      <c r="Y32" s="25" t="e">
        <f>AVERAGEIF('30min Data'!$A$8:$A$1207,CONCATENATE("=",$A32),'30min Data'!AC$8:AC$1207)</f>
        <v>#N/A</v>
      </c>
      <c r="Z32" s="25" t="e">
        <f>AVERAGEIF('30min Data'!$A$8:$A$1207,CONCATENATE("=",$A32),'30min Data'!AD$8:AD$1207)</f>
        <v>#N/A</v>
      </c>
      <c r="AA32" s="25" t="e">
        <f>AVERAGEIF('30min Data'!$A$8:$A$1207,CONCATENATE("=",$A32),'30min Data'!AF$8:AF$1207)</f>
        <v>#N/A</v>
      </c>
      <c r="AB32" s="25" t="e">
        <f>AVERAGEIF('30min Data'!$A$8:$A$1207,CONCATENATE("=",$A32),'30min Data'!AG$8:AG$1207)</f>
        <v>#N/A</v>
      </c>
      <c r="AC32" s="25" t="e">
        <f>AVERAGEIF('30min Data'!$A$8:$A$1207,CONCATENATE("=",$A32),'30min Data'!AH$8:AH$1207)</f>
        <v>#N/A</v>
      </c>
      <c r="AD32" s="2" t="e">
        <f>AVERAGEIF('30min Data'!$A$8:$A$1207,CONCATENATE("=",$A32),'30min Data'!AI$8:AI$1207)</f>
        <v>#N/A</v>
      </c>
      <c r="AE32" s="2"/>
      <c r="AF32" s="25" t="e">
        <f>AVERAGEIF('30min Data'!$A$8:$A$1207,CONCATENATE("=",$A32),'30min Data'!AK$8:AK$1207)</f>
        <v>#DIV/0!</v>
      </c>
      <c r="AG32" s="25" t="e">
        <f>AVERAGEIF('30min Data'!$A$8:$A$1207,CONCATENATE("=",$A32),'30min Data'!AL$8:AL$1207)</f>
        <v>#DIV/0!</v>
      </c>
      <c r="AH32" s="38">
        <f t="shared" si="5"/>
        <v>2453500.7995833331</v>
      </c>
      <c r="AI32" s="39">
        <f t="shared" si="6"/>
        <v>1012.729274988</v>
      </c>
      <c r="AJ32" s="39">
        <f t="shared" si="7"/>
        <v>2331.3935391029022</v>
      </c>
      <c r="AK32" s="39">
        <f t="shared" si="8"/>
        <v>144.27292590258406</v>
      </c>
      <c r="AL32" s="39">
        <f t="shared" si="9"/>
        <v>67.728509365118754</v>
      </c>
      <c r="AM32" s="39">
        <v>70</v>
      </c>
      <c r="AN32" s="39">
        <f t="shared" si="10"/>
        <v>119.32956132104283</v>
      </c>
      <c r="AO32" s="39">
        <f t="shared" si="11"/>
        <v>88.314882188692067</v>
      </c>
      <c r="AP32" s="39" t="e">
        <f t="shared" si="12"/>
        <v>#N/A</v>
      </c>
      <c r="AQ32" s="39" t="e">
        <f t="shared" si="13"/>
        <v>#N/A</v>
      </c>
      <c r="AR32" s="39">
        <f t="shared" si="14"/>
        <v>26.155939659436719</v>
      </c>
      <c r="AS32" s="39" t="e">
        <f t="shared" si="15"/>
        <v>#N/A</v>
      </c>
    </row>
    <row r="35" spans="23:31" x14ac:dyDescent="0.25">
      <c r="W35" s="3" t="s">
        <v>91</v>
      </c>
      <c r="AE35" s="2"/>
    </row>
    <row r="36" spans="23:31" x14ac:dyDescent="0.25">
      <c r="W36" s="26" t="s">
        <v>92</v>
      </c>
      <c r="AE36" s="2"/>
    </row>
    <row r="40" spans="23:31" x14ac:dyDescent="0.25">
      <c r="AE40" s="2"/>
    </row>
    <row r="41" spans="23:31" x14ac:dyDescent="0.25">
      <c r="AE41" s="2"/>
    </row>
    <row r="45" spans="23:31" x14ac:dyDescent="0.25">
      <c r="AE45" s="2"/>
    </row>
    <row r="46" spans="23:31" x14ac:dyDescent="0.25">
      <c r="AE46" s="2"/>
    </row>
    <row r="47" spans="23:31" x14ac:dyDescent="0.25">
      <c r="AE47" s="2"/>
    </row>
  </sheetData>
  <phoneticPr fontId="5" type="noConversion"/>
  <pageMargins left="0.75" right="0.75" top="1" bottom="1" header="0.5" footer="0.5"/>
  <pageSetup paperSize="9" orientation="portrait" verticalDpi="0" r:id="rId1"/>
  <headerFooter alignWithMargins="0"/>
  <ignoredErrors>
    <ignoredError sqref="Q8:V32 Y9:Z32 Y8:Z8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03"/>
  <sheetViews>
    <sheetView tabSelected="1" workbookViewId="0">
      <pane xSplit="7" ySplit="7" topLeftCell="AE8" activePane="bottomRight" state="frozen"/>
      <selection pane="topRight" activeCell="I1" sqref="I1"/>
      <selection pane="bottomLeft" activeCell="A8" sqref="A8"/>
      <selection pane="bottomRight" activeCell="AQ8" sqref="AQ8"/>
    </sheetView>
  </sheetViews>
  <sheetFormatPr defaultRowHeight="13.2" x14ac:dyDescent="0.25"/>
  <cols>
    <col min="1" max="1" width="19.109375" customWidth="1"/>
    <col min="2" max="2" width="16" customWidth="1"/>
    <col min="3" max="3" width="10" customWidth="1"/>
    <col min="4" max="4" width="7.44140625" customWidth="1"/>
    <col min="5" max="5" width="6" customWidth="1"/>
    <col min="6" max="6" width="4.44140625" customWidth="1"/>
    <col min="7" max="7" width="4.5546875" customWidth="1"/>
    <col min="27" max="28" width="11.5546875" customWidth="1"/>
  </cols>
  <sheetData>
    <row r="1" spans="1:40" x14ac:dyDescent="0.25">
      <c r="AK1" s="36" t="s">
        <v>102</v>
      </c>
      <c r="AL1" s="34"/>
      <c r="AM1" s="34"/>
      <c r="AN1" s="34"/>
    </row>
    <row r="2" spans="1:40" ht="15.6" x14ac:dyDescent="0.3">
      <c r="A2" s="23" t="s">
        <v>80</v>
      </c>
      <c r="C2" s="23"/>
      <c r="D2" s="23"/>
      <c r="AK2" s="36" t="s">
        <v>103</v>
      </c>
      <c r="AL2" s="34"/>
      <c r="AM2" s="34"/>
      <c r="AN2" s="34"/>
    </row>
    <row r="3" spans="1:40" ht="15.6" x14ac:dyDescent="0.3">
      <c r="A3" s="27" t="s">
        <v>94</v>
      </c>
      <c r="C3" s="23"/>
      <c r="D3" s="23"/>
      <c r="AK3" s="36" t="s">
        <v>104</v>
      </c>
      <c r="AL3" s="34"/>
      <c r="AM3" s="34"/>
      <c r="AN3" s="34"/>
    </row>
    <row r="4" spans="1:40" x14ac:dyDescent="0.25">
      <c r="AK4" s="36" t="s">
        <v>105</v>
      </c>
      <c r="AL4" s="34"/>
      <c r="AM4" s="34"/>
      <c r="AN4" s="34"/>
    </row>
    <row r="5" spans="1:40" x14ac:dyDescent="0.25">
      <c r="A5" s="7" t="s">
        <v>46</v>
      </c>
      <c r="B5" s="7" t="s">
        <v>46</v>
      </c>
      <c r="C5" s="7"/>
      <c r="D5" s="7"/>
      <c r="E5" s="16"/>
      <c r="F5" s="16"/>
      <c r="G5" s="16"/>
      <c r="H5" s="19" t="s">
        <v>64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1"/>
      <c r="T5" s="21"/>
      <c r="U5" s="6" t="s">
        <v>73</v>
      </c>
      <c r="V5" s="6"/>
      <c r="W5" s="6"/>
      <c r="X5" s="6"/>
      <c r="Y5" s="6"/>
      <c r="Z5" s="22"/>
      <c r="AA5" s="5" t="s">
        <v>97</v>
      </c>
      <c r="AB5" s="5"/>
      <c r="AC5" s="24"/>
      <c r="AD5" s="5"/>
      <c r="AE5" s="5"/>
      <c r="AF5" s="5"/>
      <c r="AG5" s="5"/>
      <c r="AH5" s="5"/>
      <c r="AI5" s="5"/>
      <c r="AK5" s="35" t="s">
        <v>100</v>
      </c>
      <c r="AL5" s="34"/>
      <c r="AM5" s="34"/>
      <c r="AN5" s="34"/>
    </row>
    <row r="6" spans="1:40" x14ac:dyDescent="0.25">
      <c r="A6" s="18" t="s">
        <v>62</v>
      </c>
      <c r="B6" s="18" t="s">
        <v>96</v>
      </c>
      <c r="C6" s="18" t="s">
        <v>63</v>
      </c>
      <c r="D6" s="18" t="s">
        <v>93</v>
      </c>
      <c r="E6" s="18" t="s">
        <v>49</v>
      </c>
      <c r="F6" s="18" t="s">
        <v>47</v>
      </c>
      <c r="G6" s="18" t="s">
        <v>48</v>
      </c>
      <c r="H6" s="4" t="s">
        <v>50</v>
      </c>
      <c r="I6" s="4" t="s">
        <v>51</v>
      </c>
      <c r="J6" s="4" t="s">
        <v>65</v>
      </c>
      <c r="K6" s="4" t="s">
        <v>66</v>
      </c>
      <c r="L6" s="4" t="s">
        <v>67</v>
      </c>
      <c r="M6" s="4" t="s">
        <v>52</v>
      </c>
      <c r="N6" s="4" t="s">
        <v>70</v>
      </c>
      <c r="O6" s="4" t="s">
        <v>53</v>
      </c>
      <c r="P6" s="4" t="s">
        <v>54</v>
      </c>
      <c r="Q6" s="4" t="s">
        <v>55</v>
      </c>
      <c r="R6" s="4" t="s">
        <v>68</v>
      </c>
      <c r="S6" s="4" t="s">
        <v>69</v>
      </c>
      <c r="T6" s="4" t="s">
        <v>71</v>
      </c>
      <c r="U6" s="6" t="s">
        <v>70</v>
      </c>
      <c r="V6" s="6" t="s">
        <v>74</v>
      </c>
      <c r="W6" s="6" t="s">
        <v>75</v>
      </c>
      <c r="X6" s="6" t="s">
        <v>76</v>
      </c>
      <c r="Y6" s="6" t="s">
        <v>77</v>
      </c>
      <c r="Z6" s="22" t="s">
        <v>78</v>
      </c>
      <c r="AA6" s="10" t="s">
        <v>89</v>
      </c>
      <c r="AB6" s="10" t="s">
        <v>90</v>
      </c>
      <c r="AC6" s="5" t="s">
        <v>79</v>
      </c>
      <c r="AD6" s="5" t="s">
        <v>21</v>
      </c>
      <c r="AE6" s="5" t="s">
        <v>22</v>
      </c>
      <c r="AF6" s="5" t="s">
        <v>39</v>
      </c>
      <c r="AG6" s="5" t="s">
        <v>40</v>
      </c>
      <c r="AH6" s="5" t="s">
        <v>41</v>
      </c>
      <c r="AI6" s="5" t="s">
        <v>42</v>
      </c>
      <c r="AK6" s="35" t="s">
        <v>101</v>
      </c>
      <c r="AL6" s="35" t="s">
        <v>101</v>
      </c>
      <c r="AM6" s="35" t="s">
        <v>101</v>
      </c>
      <c r="AN6" s="34"/>
    </row>
    <row r="7" spans="1:40" x14ac:dyDescent="0.25">
      <c r="A7" s="18" t="s">
        <v>23</v>
      </c>
      <c r="B7" s="18" t="s">
        <v>23</v>
      </c>
      <c r="C7" s="18" t="s">
        <v>23</v>
      </c>
      <c r="D7" s="18" t="s">
        <v>23</v>
      </c>
      <c r="E7" s="18" t="s">
        <v>23</v>
      </c>
      <c r="F7" s="18" t="s">
        <v>23</v>
      </c>
      <c r="G7" s="18" t="s">
        <v>23</v>
      </c>
      <c r="H7" s="4" t="s">
        <v>72</v>
      </c>
      <c r="I7" s="4" t="s">
        <v>24</v>
      </c>
      <c r="J7" s="4" t="s">
        <v>56</v>
      </c>
      <c r="K7" s="4" t="s">
        <v>56</v>
      </c>
      <c r="L7" s="4" t="s">
        <v>57</v>
      </c>
      <c r="M7" s="4" t="s">
        <v>87</v>
      </c>
      <c r="N7" s="4" t="s">
        <v>60</v>
      </c>
      <c r="O7" s="4" t="s">
        <v>58</v>
      </c>
      <c r="P7" s="4" t="s">
        <v>27</v>
      </c>
      <c r="Q7" s="4" t="s">
        <v>59</v>
      </c>
      <c r="R7" s="4" t="s">
        <v>99</v>
      </c>
      <c r="S7" s="4" t="s">
        <v>61</v>
      </c>
      <c r="T7" s="4" t="s">
        <v>61</v>
      </c>
      <c r="U7" s="6" t="s">
        <v>60</v>
      </c>
      <c r="V7" s="6" t="s">
        <v>60</v>
      </c>
      <c r="W7" s="6" t="s">
        <v>60</v>
      </c>
      <c r="X7" s="6" t="s">
        <v>60</v>
      </c>
      <c r="Y7" s="6" t="s">
        <v>60</v>
      </c>
      <c r="Z7" s="22" t="s">
        <v>60</v>
      </c>
      <c r="AA7" s="10" t="s">
        <v>23</v>
      </c>
      <c r="AB7" s="10" t="s">
        <v>23</v>
      </c>
      <c r="AC7" s="5" t="s">
        <v>26</v>
      </c>
      <c r="AD7" s="5" t="s">
        <v>24</v>
      </c>
      <c r="AE7" s="5" t="s">
        <v>30</v>
      </c>
      <c r="AF7" s="5" t="s">
        <v>31</v>
      </c>
      <c r="AG7" s="5" t="s">
        <v>31</v>
      </c>
      <c r="AH7" s="5" t="s">
        <v>24</v>
      </c>
      <c r="AI7" s="5" t="s">
        <v>32</v>
      </c>
      <c r="AK7" s="35" t="s">
        <v>31</v>
      </c>
      <c r="AL7" s="35" t="s">
        <v>31</v>
      </c>
      <c r="AM7" s="35" t="s">
        <v>31</v>
      </c>
      <c r="AN7" s="34"/>
    </row>
    <row r="8" spans="1:40" ht="14.4" x14ac:dyDescent="0.3">
      <c r="A8" s="30">
        <f>DATE(2018,1,0)+E8</f>
        <v>43221</v>
      </c>
      <c r="B8" s="29">
        <f>DATE(2018,1,0)+E8+TIME(F8,G8,0)</f>
        <v>43221.020833333336</v>
      </c>
      <c r="C8" s="33">
        <f t="shared" ref="C8:C71" si="0">+E8+F8/24+G8/1440</f>
        <v>121.02083333333333</v>
      </c>
      <c r="D8">
        <f t="shared" ref="D8:D71" si="1">F8+G8/60</f>
        <v>0.5</v>
      </c>
      <c r="E8">
        <v>121</v>
      </c>
      <c r="F8">
        <v>0</v>
      </c>
      <c r="G8">
        <v>30</v>
      </c>
      <c r="H8" s="32" t="e">
        <f>NA()</f>
        <v>#N/A</v>
      </c>
      <c r="I8" s="32">
        <v>7</v>
      </c>
      <c r="J8" s="32">
        <v>5.6</v>
      </c>
      <c r="K8" s="32" t="e">
        <f>NA()</f>
        <v>#N/A</v>
      </c>
      <c r="L8" s="32">
        <v>88</v>
      </c>
      <c r="M8" s="32">
        <v>999</v>
      </c>
      <c r="N8" s="32">
        <v>0</v>
      </c>
      <c r="O8">
        <v>800.24</v>
      </c>
      <c r="P8">
        <v>4.9912999999999997E-3</v>
      </c>
      <c r="Q8">
        <v>1.2448999999999999</v>
      </c>
      <c r="R8" s="32" t="e">
        <f>NA()</f>
        <v>#N/A</v>
      </c>
      <c r="S8" s="32" t="e">
        <f>NA()</f>
        <v>#N/A</v>
      </c>
      <c r="T8" s="32" t="e">
        <f>NA()</f>
        <v>#N/A</v>
      </c>
      <c r="U8" s="32" t="e">
        <f>NA()</f>
        <v>#N/A</v>
      </c>
      <c r="V8" s="32" t="e">
        <f>NA()</f>
        <v>#N/A</v>
      </c>
      <c r="W8" s="32" t="e">
        <f>NA()</f>
        <v>#N/A</v>
      </c>
      <c r="X8" s="32" t="e">
        <f>NA()</f>
        <v>#N/A</v>
      </c>
      <c r="Y8" s="32" t="e">
        <f>NA()</f>
        <v>#N/A</v>
      </c>
      <c r="Z8" s="32" t="e">
        <f>NA()</f>
        <v>#N/A</v>
      </c>
      <c r="AA8" s="25">
        <v>0</v>
      </c>
      <c r="AB8" s="25">
        <v>0</v>
      </c>
      <c r="AC8" s="32" t="e">
        <v>#N/A</v>
      </c>
      <c r="AD8" s="32" t="e">
        <v>#N/A</v>
      </c>
      <c r="AE8" s="32" t="e">
        <v>#N/A</v>
      </c>
      <c r="AF8" s="32" t="e">
        <v>#N/A</v>
      </c>
      <c r="AG8" s="32" t="e">
        <v>#N/A</v>
      </c>
      <c r="AH8" s="32" t="e">
        <v>#N/A</v>
      </c>
      <c r="AI8" s="32" t="e">
        <v>#N/A</v>
      </c>
    </row>
    <row r="9" spans="1:40" ht="14.4" x14ac:dyDescent="0.3">
      <c r="A9" s="30">
        <f t="shared" ref="A9:A72" si="2">DATE(2018,1,0)+E9</f>
        <v>43221</v>
      </c>
      <c r="B9" s="29">
        <f t="shared" ref="B9:B72" si="3">DATE(2018,1,0)+E9+TIME(F9,G9,0)</f>
        <v>43221.041666666664</v>
      </c>
      <c r="C9" s="33">
        <f t="shared" si="0"/>
        <v>121.04166666666667</v>
      </c>
      <c r="D9">
        <f t="shared" si="1"/>
        <v>1</v>
      </c>
      <c r="E9">
        <v>121</v>
      </c>
      <c r="F9">
        <v>1</v>
      </c>
      <c r="G9">
        <v>0</v>
      </c>
      <c r="H9">
        <v>210</v>
      </c>
      <c r="I9">
        <v>7</v>
      </c>
      <c r="J9">
        <v>5.6</v>
      </c>
      <c r="K9" s="32" t="e">
        <f>NA()</f>
        <v>#N/A</v>
      </c>
      <c r="L9">
        <v>88</v>
      </c>
      <c r="M9" s="31">
        <v>999</v>
      </c>
      <c r="N9">
        <v>0</v>
      </c>
      <c r="O9">
        <v>800.24</v>
      </c>
      <c r="P9">
        <v>4.9912999999999997E-3</v>
      </c>
      <c r="Q9">
        <v>1.2448999999999999</v>
      </c>
      <c r="R9">
        <v>0.6</v>
      </c>
      <c r="S9" s="31">
        <v>60</v>
      </c>
      <c r="T9" s="31">
        <v>0</v>
      </c>
      <c r="U9" s="32" t="e">
        <f>NA()</f>
        <v>#N/A</v>
      </c>
      <c r="V9" s="32" t="e">
        <f>NA()</f>
        <v>#N/A</v>
      </c>
      <c r="W9" s="32" t="e">
        <f>NA()</f>
        <v>#N/A</v>
      </c>
      <c r="X9" s="32" t="e">
        <f>NA()</f>
        <v>#N/A</v>
      </c>
      <c r="Y9" s="32" t="e">
        <f>NA()</f>
        <v>#N/A</v>
      </c>
      <c r="Z9" s="32" t="e">
        <f>NA()</f>
        <v>#N/A</v>
      </c>
      <c r="AA9" s="25">
        <v>0</v>
      </c>
      <c r="AB9" s="25">
        <v>0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s="2" t="e">
        <v>#N/A</v>
      </c>
      <c r="AI9" s="2" t="e">
        <v>#N/A</v>
      </c>
    </row>
    <row r="10" spans="1:40" ht="14.4" x14ac:dyDescent="0.3">
      <c r="A10" s="30">
        <f t="shared" si="2"/>
        <v>43221</v>
      </c>
      <c r="B10" s="29">
        <f t="shared" si="3"/>
        <v>43221.0625</v>
      </c>
      <c r="C10" s="33">
        <f t="shared" si="0"/>
        <v>121.0625</v>
      </c>
      <c r="D10">
        <f t="shared" si="1"/>
        <v>1.5</v>
      </c>
      <c r="E10">
        <v>121</v>
      </c>
      <c r="F10">
        <v>1</v>
      </c>
      <c r="G10">
        <v>30</v>
      </c>
      <c r="H10" t="e">
        <f>NA()</f>
        <v>#N/A</v>
      </c>
      <c r="I10">
        <v>7</v>
      </c>
      <c r="J10">
        <v>5.6</v>
      </c>
      <c r="K10" s="32" t="e">
        <f>NA()</f>
        <v>#N/A</v>
      </c>
      <c r="L10">
        <v>89</v>
      </c>
      <c r="M10" s="31">
        <v>999.1</v>
      </c>
      <c r="N10">
        <v>0</v>
      </c>
      <c r="O10">
        <v>809.34</v>
      </c>
      <c r="P10">
        <v>5.0476999999999996E-3</v>
      </c>
      <c r="Q10">
        <v>1.2450000000000001</v>
      </c>
      <c r="R10" t="e">
        <f>NA()</f>
        <v>#N/A</v>
      </c>
      <c r="S10" s="31" t="e">
        <v>#N/A</v>
      </c>
      <c r="T10" s="31" t="e">
        <v>#N/A</v>
      </c>
      <c r="U10" s="32" t="e">
        <f>NA()</f>
        <v>#N/A</v>
      </c>
      <c r="V10" s="32" t="e">
        <f>NA()</f>
        <v>#N/A</v>
      </c>
      <c r="W10" s="32" t="e">
        <f>NA()</f>
        <v>#N/A</v>
      </c>
      <c r="X10" s="32" t="e">
        <f>NA()</f>
        <v>#N/A</v>
      </c>
      <c r="Y10" s="32" t="e">
        <f>NA()</f>
        <v>#N/A</v>
      </c>
      <c r="Z10" s="32" t="e">
        <f>NA()</f>
        <v>#N/A</v>
      </c>
      <c r="AA10" s="25">
        <v>0</v>
      </c>
      <c r="AB10" s="25">
        <v>0</v>
      </c>
      <c r="AC10" t="e">
        <v>#N/A</v>
      </c>
      <c r="AD10" t="e">
        <v>#N/A</v>
      </c>
      <c r="AE10" t="e">
        <v>#N/A</v>
      </c>
      <c r="AF10" t="e">
        <v>#N/A</v>
      </c>
      <c r="AG10" s="2" t="e">
        <v>#N/A</v>
      </c>
      <c r="AH10" s="2" t="e">
        <v>#N/A</v>
      </c>
      <c r="AI10" s="2" t="e">
        <v>#N/A</v>
      </c>
    </row>
    <row r="11" spans="1:40" ht="14.4" x14ac:dyDescent="0.3">
      <c r="A11" s="30">
        <f t="shared" si="2"/>
        <v>43221</v>
      </c>
      <c r="B11" s="29">
        <f t="shared" si="3"/>
        <v>43221.083333333336</v>
      </c>
      <c r="C11" s="33">
        <f t="shared" si="0"/>
        <v>121.08333333333333</v>
      </c>
      <c r="D11">
        <f t="shared" si="1"/>
        <v>2</v>
      </c>
      <c r="E11">
        <v>121</v>
      </c>
      <c r="F11">
        <v>2</v>
      </c>
      <c r="G11">
        <v>0</v>
      </c>
      <c r="H11">
        <v>210</v>
      </c>
      <c r="I11">
        <v>7</v>
      </c>
      <c r="J11">
        <v>5.6</v>
      </c>
      <c r="K11" s="32" t="e">
        <f>NA()</f>
        <v>#N/A</v>
      </c>
      <c r="L11">
        <v>90</v>
      </c>
      <c r="M11" s="31">
        <v>999.2</v>
      </c>
      <c r="N11">
        <v>0</v>
      </c>
      <c r="O11">
        <v>818.43</v>
      </c>
      <c r="P11">
        <v>5.1041000000000003E-3</v>
      </c>
      <c r="Q11">
        <v>1.2451000000000001</v>
      </c>
      <c r="R11">
        <v>0.5</v>
      </c>
      <c r="S11" s="31">
        <v>60</v>
      </c>
      <c r="T11" s="31">
        <v>0</v>
      </c>
      <c r="U11" s="32" t="e">
        <f>NA()</f>
        <v>#N/A</v>
      </c>
      <c r="V11" s="32" t="e">
        <f>NA()</f>
        <v>#N/A</v>
      </c>
      <c r="W11" s="32" t="e">
        <f>NA()</f>
        <v>#N/A</v>
      </c>
      <c r="X11" s="32" t="e">
        <f>NA()</f>
        <v>#N/A</v>
      </c>
      <c r="Y11" s="32" t="e">
        <f>NA()</f>
        <v>#N/A</v>
      </c>
      <c r="Z11" s="32" t="e">
        <f>NA()</f>
        <v>#N/A</v>
      </c>
      <c r="AA11" s="25">
        <v>0</v>
      </c>
      <c r="AB11" s="25">
        <v>0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s="2" t="e">
        <v>#N/A</v>
      </c>
      <c r="AI11" s="2" t="e">
        <v>#N/A</v>
      </c>
    </row>
    <row r="12" spans="1:40" ht="14.4" x14ac:dyDescent="0.3">
      <c r="A12" s="30">
        <f t="shared" si="2"/>
        <v>43221</v>
      </c>
      <c r="B12" s="29">
        <f t="shared" si="3"/>
        <v>43221.104166666664</v>
      </c>
      <c r="C12" s="33">
        <f t="shared" si="0"/>
        <v>121.10416666666666</v>
      </c>
      <c r="D12">
        <f t="shared" si="1"/>
        <v>2.5</v>
      </c>
      <c r="E12">
        <v>121</v>
      </c>
      <c r="F12">
        <v>2</v>
      </c>
      <c r="G12">
        <v>30</v>
      </c>
      <c r="H12" t="e">
        <f>NA()</f>
        <v>#N/A</v>
      </c>
      <c r="I12">
        <v>7</v>
      </c>
      <c r="J12">
        <v>5.6</v>
      </c>
      <c r="K12" s="32" t="e">
        <f>NA()</f>
        <v>#N/A</v>
      </c>
      <c r="L12">
        <v>90</v>
      </c>
      <c r="M12" s="31">
        <v>999.55</v>
      </c>
      <c r="N12">
        <v>0</v>
      </c>
      <c r="O12">
        <v>818.43</v>
      </c>
      <c r="P12">
        <v>5.1022999999999997E-3</v>
      </c>
      <c r="Q12">
        <v>1.2455000000000001</v>
      </c>
      <c r="R12" t="e">
        <f>NA()</f>
        <v>#N/A</v>
      </c>
      <c r="S12" s="31" t="e">
        <v>#N/A</v>
      </c>
      <c r="T12" s="31" t="e">
        <v>#N/A</v>
      </c>
      <c r="U12" s="32" t="e">
        <f>NA()</f>
        <v>#N/A</v>
      </c>
      <c r="V12" s="32" t="e">
        <f>NA()</f>
        <v>#N/A</v>
      </c>
      <c r="W12" s="32" t="e">
        <f>NA()</f>
        <v>#N/A</v>
      </c>
      <c r="X12" s="32" t="e">
        <f>NA()</f>
        <v>#N/A</v>
      </c>
      <c r="Y12" s="32" t="e">
        <f>NA()</f>
        <v>#N/A</v>
      </c>
      <c r="Z12" s="32" t="e">
        <f>NA()</f>
        <v>#N/A</v>
      </c>
      <c r="AA12" s="25">
        <v>0</v>
      </c>
      <c r="AB12" s="25">
        <v>0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s="2" t="e">
        <v>#N/A</v>
      </c>
    </row>
    <row r="13" spans="1:40" ht="14.4" x14ac:dyDescent="0.3">
      <c r="A13" s="30">
        <f t="shared" si="2"/>
        <v>43221</v>
      </c>
      <c r="B13" s="29">
        <f t="shared" si="3"/>
        <v>43221.125</v>
      </c>
      <c r="C13" s="33">
        <f t="shared" si="0"/>
        <v>121.125</v>
      </c>
      <c r="D13">
        <f t="shared" si="1"/>
        <v>3</v>
      </c>
      <c r="E13">
        <v>121</v>
      </c>
      <c r="F13">
        <v>3</v>
      </c>
      <c r="G13">
        <v>0</v>
      </c>
      <c r="H13">
        <v>210</v>
      </c>
      <c r="I13">
        <v>7</v>
      </c>
      <c r="J13">
        <v>5.6</v>
      </c>
      <c r="K13" s="32" t="e">
        <f>NA()</f>
        <v>#N/A</v>
      </c>
      <c r="L13">
        <v>90</v>
      </c>
      <c r="M13" s="31">
        <v>999.9</v>
      </c>
      <c r="N13">
        <v>0</v>
      </c>
      <c r="O13">
        <v>818.43</v>
      </c>
      <c r="P13">
        <v>5.1005E-3</v>
      </c>
      <c r="Q13">
        <v>1.246</v>
      </c>
      <c r="R13">
        <v>0.6</v>
      </c>
      <c r="S13" s="31">
        <v>60</v>
      </c>
      <c r="T13" s="31">
        <v>0</v>
      </c>
      <c r="U13" s="32" t="e">
        <f>NA()</f>
        <v>#N/A</v>
      </c>
      <c r="V13" s="32" t="e">
        <f>NA()</f>
        <v>#N/A</v>
      </c>
      <c r="W13" s="32" t="e">
        <f>NA()</f>
        <v>#N/A</v>
      </c>
      <c r="X13" s="32" t="e">
        <f>NA()</f>
        <v>#N/A</v>
      </c>
      <c r="Y13" s="32" t="e">
        <f>NA()</f>
        <v>#N/A</v>
      </c>
      <c r="Z13" s="32" t="e">
        <f>NA()</f>
        <v>#N/A</v>
      </c>
      <c r="AA13" s="25">
        <v>0</v>
      </c>
      <c r="AB13" s="25">
        <v>0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s="2" t="e">
        <v>#N/A</v>
      </c>
    </row>
    <row r="14" spans="1:40" ht="14.4" x14ac:dyDescent="0.3">
      <c r="A14" s="30">
        <f t="shared" si="2"/>
        <v>43221</v>
      </c>
      <c r="B14" s="29">
        <f t="shared" si="3"/>
        <v>43221.145833333336</v>
      </c>
      <c r="C14" s="33">
        <f t="shared" si="0"/>
        <v>121.14583333333333</v>
      </c>
      <c r="D14">
        <f t="shared" si="1"/>
        <v>3.5</v>
      </c>
      <c r="E14">
        <v>121</v>
      </c>
      <c r="F14">
        <v>3</v>
      </c>
      <c r="G14">
        <v>30</v>
      </c>
      <c r="H14" t="e">
        <f>NA()</f>
        <v>#N/A</v>
      </c>
      <c r="I14">
        <v>7</v>
      </c>
      <c r="J14">
        <v>5.55</v>
      </c>
      <c r="K14" s="32" t="e">
        <f>NA()</f>
        <v>#N/A</v>
      </c>
      <c r="L14">
        <v>90</v>
      </c>
      <c r="M14" s="31">
        <v>1000.1</v>
      </c>
      <c r="N14">
        <v>0</v>
      </c>
      <c r="O14">
        <v>815.6</v>
      </c>
      <c r="P14">
        <v>5.0818E-3</v>
      </c>
      <c r="Q14">
        <v>1.2464999999999999</v>
      </c>
      <c r="R14" t="e">
        <f>NA()</f>
        <v>#N/A</v>
      </c>
      <c r="S14" s="31" t="e">
        <v>#N/A</v>
      </c>
      <c r="T14" s="31" t="e">
        <v>#N/A</v>
      </c>
      <c r="U14" s="32" t="e">
        <f>NA()</f>
        <v>#N/A</v>
      </c>
      <c r="V14" s="32" t="e">
        <f>NA()</f>
        <v>#N/A</v>
      </c>
      <c r="W14" s="32" t="e">
        <f>NA()</f>
        <v>#N/A</v>
      </c>
      <c r="X14" s="32" t="e">
        <f>NA()</f>
        <v>#N/A</v>
      </c>
      <c r="Y14" s="32" t="e">
        <f>NA()</f>
        <v>#N/A</v>
      </c>
      <c r="Z14" s="32" t="e">
        <f>NA()</f>
        <v>#N/A</v>
      </c>
      <c r="AA14" s="25">
        <v>0</v>
      </c>
      <c r="AB14" s="25">
        <v>0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s="2" t="e">
        <v>#N/A</v>
      </c>
    </row>
    <row r="15" spans="1:40" ht="14.4" x14ac:dyDescent="0.3">
      <c r="A15" s="30">
        <f t="shared" si="2"/>
        <v>43221</v>
      </c>
      <c r="B15" s="29">
        <f t="shared" si="3"/>
        <v>43221.166666666664</v>
      </c>
      <c r="C15" s="33">
        <f t="shared" si="0"/>
        <v>121.16666666666667</v>
      </c>
      <c r="D15">
        <f t="shared" si="1"/>
        <v>4</v>
      </c>
      <c r="E15">
        <v>121</v>
      </c>
      <c r="F15">
        <v>4</v>
      </c>
      <c r="G15">
        <v>0</v>
      </c>
      <c r="H15">
        <v>220</v>
      </c>
      <c r="I15">
        <v>7</v>
      </c>
      <c r="J15">
        <v>5.5</v>
      </c>
      <c r="K15" s="32" t="e">
        <f>NA()</f>
        <v>#N/A</v>
      </c>
      <c r="L15">
        <v>90</v>
      </c>
      <c r="M15" s="31">
        <v>1000.3</v>
      </c>
      <c r="N15">
        <v>0</v>
      </c>
      <c r="O15">
        <v>812.76</v>
      </c>
      <c r="P15">
        <v>5.0629999999999998E-3</v>
      </c>
      <c r="Q15">
        <v>1.2470000000000001</v>
      </c>
      <c r="R15">
        <v>0.4</v>
      </c>
      <c r="S15" s="31">
        <v>60</v>
      </c>
      <c r="T15" s="31">
        <v>0</v>
      </c>
      <c r="U15" s="32" t="e">
        <f>NA()</f>
        <v>#N/A</v>
      </c>
      <c r="V15" s="32" t="e">
        <f>NA()</f>
        <v>#N/A</v>
      </c>
      <c r="W15" s="32" t="e">
        <f>NA()</f>
        <v>#N/A</v>
      </c>
      <c r="X15" s="32" t="e">
        <f>NA()</f>
        <v>#N/A</v>
      </c>
      <c r="Y15" s="32" t="e">
        <f>NA()</f>
        <v>#N/A</v>
      </c>
      <c r="Z15" s="32" t="e">
        <f>NA()</f>
        <v>#N/A</v>
      </c>
      <c r="AA15" s="25">
        <v>0</v>
      </c>
      <c r="AB15" s="25">
        <v>0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s="2" t="e">
        <v>#N/A</v>
      </c>
      <c r="AI15" s="2" t="e">
        <v>#N/A</v>
      </c>
    </row>
    <row r="16" spans="1:40" ht="14.4" x14ac:dyDescent="0.3">
      <c r="A16" s="30">
        <f t="shared" si="2"/>
        <v>43221</v>
      </c>
      <c r="B16" s="29">
        <f t="shared" si="3"/>
        <v>43221.1875</v>
      </c>
      <c r="C16" s="33">
        <f t="shared" si="0"/>
        <v>121.1875</v>
      </c>
      <c r="D16">
        <f t="shared" si="1"/>
        <v>4.5</v>
      </c>
      <c r="E16">
        <v>121</v>
      </c>
      <c r="F16">
        <v>4</v>
      </c>
      <c r="G16">
        <v>30</v>
      </c>
      <c r="H16" t="e">
        <f>NA()</f>
        <v>#N/A</v>
      </c>
      <c r="I16">
        <v>8</v>
      </c>
      <c r="J16">
        <v>5.65</v>
      </c>
      <c r="K16" s="32" t="e">
        <f>NA()</f>
        <v>#N/A</v>
      </c>
      <c r="L16">
        <v>89</v>
      </c>
      <c r="M16" s="31">
        <v>1000.9</v>
      </c>
      <c r="N16">
        <v>1.3889</v>
      </c>
      <c r="O16">
        <v>812.09</v>
      </c>
      <c r="P16">
        <v>5.0558000000000001E-3</v>
      </c>
      <c r="Q16">
        <v>1.2470000000000001</v>
      </c>
      <c r="R16" t="e">
        <f>NA()</f>
        <v>#N/A</v>
      </c>
      <c r="S16" s="31" t="e">
        <v>#N/A</v>
      </c>
      <c r="T16" s="31" t="e">
        <v>#N/A</v>
      </c>
      <c r="U16" s="32" t="e">
        <f>NA()</f>
        <v>#N/A</v>
      </c>
      <c r="V16" s="32" t="e">
        <f>NA()</f>
        <v>#N/A</v>
      </c>
      <c r="W16" s="32" t="e">
        <f>NA()</f>
        <v>#N/A</v>
      </c>
      <c r="X16" s="32" t="e">
        <f>NA()</f>
        <v>#N/A</v>
      </c>
      <c r="Y16" s="32" t="e">
        <f>NA()</f>
        <v>#N/A</v>
      </c>
      <c r="Z16" s="32" t="e">
        <f>NA()</f>
        <v>#N/A</v>
      </c>
      <c r="AA16" s="25">
        <v>0</v>
      </c>
      <c r="AB16" s="25">
        <v>0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s="2" t="e">
        <v>#N/A</v>
      </c>
      <c r="AI16" s="2" t="e">
        <v>#N/A</v>
      </c>
    </row>
    <row r="17" spans="1:35" ht="14.4" x14ac:dyDescent="0.3">
      <c r="A17" s="30">
        <f t="shared" si="2"/>
        <v>43221</v>
      </c>
      <c r="B17" s="29">
        <f t="shared" si="3"/>
        <v>43221.208333333336</v>
      </c>
      <c r="C17" s="33">
        <f t="shared" si="0"/>
        <v>121.20833333333333</v>
      </c>
      <c r="D17">
        <f t="shared" si="1"/>
        <v>5</v>
      </c>
      <c r="E17">
        <v>121</v>
      </c>
      <c r="F17">
        <v>5</v>
      </c>
      <c r="G17">
        <v>0</v>
      </c>
      <c r="H17">
        <v>230</v>
      </c>
      <c r="I17">
        <v>9</v>
      </c>
      <c r="J17">
        <v>5.8</v>
      </c>
      <c r="K17" s="32" t="e">
        <f>NA()</f>
        <v>#N/A</v>
      </c>
      <c r="L17">
        <v>88</v>
      </c>
      <c r="M17" s="31">
        <v>1001.5</v>
      </c>
      <c r="N17">
        <v>2.7778</v>
      </c>
      <c r="O17">
        <v>811.43</v>
      </c>
      <c r="P17">
        <v>5.0486000000000003E-3</v>
      </c>
      <c r="Q17">
        <v>1.2471000000000001</v>
      </c>
      <c r="R17">
        <v>0.2</v>
      </c>
      <c r="S17" s="31">
        <v>54</v>
      </c>
      <c r="T17" s="31">
        <v>0</v>
      </c>
      <c r="U17" s="32" t="e">
        <f>NA()</f>
        <v>#N/A</v>
      </c>
      <c r="V17" s="32" t="e">
        <f>NA()</f>
        <v>#N/A</v>
      </c>
      <c r="W17" s="32" t="e">
        <f>NA()</f>
        <v>#N/A</v>
      </c>
      <c r="X17" s="32" t="e">
        <f>NA()</f>
        <v>#N/A</v>
      </c>
      <c r="Y17" s="32" t="e">
        <f>NA()</f>
        <v>#N/A</v>
      </c>
      <c r="Z17" s="32" t="e">
        <f>NA()</f>
        <v>#N/A</v>
      </c>
      <c r="AA17" s="25">
        <v>0</v>
      </c>
      <c r="AB17" s="25">
        <v>0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s="2" t="e">
        <v>#N/A</v>
      </c>
      <c r="AI17" s="2" t="e">
        <v>#N/A</v>
      </c>
    </row>
    <row r="18" spans="1:35" ht="14.4" x14ac:dyDescent="0.3">
      <c r="A18" s="30">
        <f t="shared" si="2"/>
        <v>43221</v>
      </c>
      <c r="B18" s="29">
        <f t="shared" si="3"/>
        <v>43221.229166666664</v>
      </c>
      <c r="C18" s="33">
        <f t="shared" si="0"/>
        <v>121.22916666666666</v>
      </c>
      <c r="D18">
        <f t="shared" si="1"/>
        <v>5.5</v>
      </c>
      <c r="E18">
        <v>121</v>
      </c>
      <c r="F18">
        <v>5</v>
      </c>
      <c r="G18">
        <v>30</v>
      </c>
      <c r="H18" t="e">
        <f>NA()</f>
        <v>#N/A</v>
      </c>
      <c r="I18">
        <v>9</v>
      </c>
      <c r="J18">
        <v>5.85</v>
      </c>
      <c r="K18" s="32" t="e">
        <f>NA()</f>
        <v>#N/A</v>
      </c>
      <c r="L18">
        <v>88</v>
      </c>
      <c r="M18" s="31">
        <v>1002.4</v>
      </c>
      <c r="N18">
        <v>11.111000000000001</v>
      </c>
      <c r="O18">
        <v>814.25</v>
      </c>
      <c r="P18">
        <v>5.0619000000000003E-3</v>
      </c>
      <c r="Q18">
        <v>1.2479</v>
      </c>
      <c r="R18" t="e">
        <f>NA()</f>
        <v>#N/A</v>
      </c>
      <c r="S18" s="31" t="e">
        <v>#N/A</v>
      </c>
      <c r="T18" s="31" t="e">
        <v>#N/A</v>
      </c>
      <c r="U18" s="32" t="e">
        <f>NA()</f>
        <v>#N/A</v>
      </c>
      <c r="V18" s="32" t="e">
        <f>NA()</f>
        <v>#N/A</v>
      </c>
      <c r="W18" s="32" t="e">
        <f>NA()</f>
        <v>#N/A</v>
      </c>
      <c r="X18" s="32" t="e">
        <f>NA()</f>
        <v>#N/A</v>
      </c>
      <c r="Y18" s="32" t="e">
        <f>NA()</f>
        <v>#N/A</v>
      </c>
      <c r="Z18" s="32" t="e">
        <f>NA()</f>
        <v>#N/A</v>
      </c>
      <c r="AA18" s="25">
        <v>0</v>
      </c>
      <c r="AB18" s="25">
        <v>0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s="2" t="e">
        <v>#N/A</v>
      </c>
      <c r="AI18" s="2" t="e">
        <v>#N/A</v>
      </c>
    </row>
    <row r="19" spans="1:35" ht="14.4" x14ac:dyDescent="0.3">
      <c r="A19" s="30">
        <f t="shared" si="2"/>
        <v>43221</v>
      </c>
      <c r="B19" s="29">
        <f t="shared" si="3"/>
        <v>43221.25</v>
      </c>
      <c r="C19" s="33">
        <f t="shared" si="0"/>
        <v>121.25</v>
      </c>
      <c r="D19">
        <f t="shared" si="1"/>
        <v>6</v>
      </c>
      <c r="E19">
        <v>121</v>
      </c>
      <c r="F19">
        <v>6</v>
      </c>
      <c r="G19">
        <v>0</v>
      </c>
      <c r="H19">
        <v>240</v>
      </c>
      <c r="I19">
        <v>9</v>
      </c>
      <c r="J19">
        <v>5.9</v>
      </c>
      <c r="K19" s="32" t="e">
        <f>NA()</f>
        <v>#N/A</v>
      </c>
      <c r="L19">
        <v>88</v>
      </c>
      <c r="M19" s="31">
        <v>1003.2</v>
      </c>
      <c r="N19">
        <v>19.443999999999999</v>
      </c>
      <c r="O19">
        <v>817.07</v>
      </c>
      <c r="P19">
        <v>5.0752000000000002E-3</v>
      </c>
      <c r="Q19">
        <v>1.2487999999999999</v>
      </c>
      <c r="R19">
        <v>0.8</v>
      </c>
      <c r="S19" s="31">
        <v>60</v>
      </c>
      <c r="T19" s="31">
        <v>0</v>
      </c>
      <c r="U19" s="32" t="e">
        <f>NA()</f>
        <v>#N/A</v>
      </c>
      <c r="V19" s="32" t="e">
        <f>NA()</f>
        <v>#N/A</v>
      </c>
      <c r="W19" s="32" t="e">
        <f>NA()</f>
        <v>#N/A</v>
      </c>
      <c r="X19" s="32" t="e">
        <f>NA()</f>
        <v>#N/A</v>
      </c>
      <c r="Y19" s="32" t="e">
        <f>NA()</f>
        <v>#N/A</v>
      </c>
      <c r="Z19" s="32" t="e">
        <f>NA()</f>
        <v>#N/A</v>
      </c>
      <c r="AA19" s="25">
        <v>0</v>
      </c>
      <c r="AB19" s="25">
        <v>0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s="2" t="e">
        <v>#N/A</v>
      </c>
    </row>
    <row r="20" spans="1:35" ht="14.4" x14ac:dyDescent="0.3">
      <c r="A20" s="30">
        <f t="shared" si="2"/>
        <v>43221</v>
      </c>
      <c r="B20" s="29">
        <f t="shared" si="3"/>
        <v>43221.270833333336</v>
      </c>
      <c r="C20" s="33">
        <f t="shared" si="0"/>
        <v>121.27083333333333</v>
      </c>
      <c r="D20">
        <f t="shared" si="1"/>
        <v>6.5</v>
      </c>
      <c r="E20">
        <v>121</v>
      </c>
      <c r="F20">
        <v>6</v>
      </c>
      <c r="G20">
        <v>30</v>
      </c>
      <c r="H20" t="e">
        <f>NA()</f>
        <v>#N/A</v>
      </c>
      <c r="I20">
        <v>9.5</v>
      </c>
      <c r="J20">
        <v>6</v>
      </c>
      <c r="K20" s="32" t="e">
        <f>NA()</f>
        <v>#N/A</v>
      </c>
      <c r="L20">
        <v>88</v>
      </c>
      <c r="M20" s="31">
        <v>1004.1</v>
      </c>
      <c r="N20">
        <v>23.611000000000001</v>
      </c>
      <c r="O20">
        <v>822.77</v>
      </c>
      <c r="P20">
        <v>5.1063000000000002E-3</v>
      </c>
      <c r="Q20">
        <v>1.2494000000000001</v>
      </c>
      <c r="R20" t="e">
        <f>NA()</f>
        <v>#N/A</v>
      </c>
      <c r="S20" s="31" t="e">
        <v>#N/A</v>
      </c>
      <c r="T20" s="31" t="e">
        <v>#N/A</v>
      </c>
      <c r="U20" s="32" t="e">
        <f>NA()</f>
        <v>#N/A</v>
      </c>
      <c r="V20" s="32" t="e">
        <f>NA()</f>
        <v>#N/A</v>
      </c>
      <c r="W20" s="32" t="e">
        <f>NA()</f>
        <v>#N/A</v>
      </c>
      <c r="X20" s="32" t="e">
        <f>NA()</f>
        <v>#N/A</v>
      </c>
      <c r="Y20" s="32" t="e">
        <f>NA()</f>
        <v>#N/A</v>
      </c>
      <c r="Z20" s="32" t="e">
        <f>NA()</f>
        <v>#N/A</v>
      </c>
      <c r="AA20" s="25">
        <v>0</v>
      </c>
      <c r="AB20" s="25">
        <v>0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s="2" t="e">
        <v>#N/A</v>
      </c>
    </row>
    <row r="21" spans="1:35" ht="14.4" x14ac:dyDescent="0.3">
      <c r="A21" s="30">
        <f t="shared" si="2"/>
        <v>43221</v>
      </c>
      <c r="B21" s="29">
        <f t="shared" si="3"/>
        <v>43221.291666666664</v>
      </c>
      <c r="C21" s="33">
        <f t="shared" si="0"/>
        <v>121.29166666666667</v>
      </c>
      <c r="D21">
        <f t="shared" si="1"/>
        <v>7</v>
      </c>
      <c r="E21">
        <v>121</v>
      </c>
      <c r="F21">
        <v>7</v>
      </c>
      <c r="G21">
        <v>0</v>
      </c>
      <c r="H21">
        <v>240</v>
      </c>
      <c r="I21">
        <v>10</v>
      </c>
      <c r="J21">
        <v>6.1</v>
      </c>
      <c r="K21" s="32" t="e">
        <f>NA()</f>
        <v>#N/A</v>
      </c>
      <c r="L21">
        <v>88</v>
      </c>
      <c r="M21" s="31">
        <v>1004.9</v>
      </c>
      <c r="N21">
        <v>27.777999999999999</v>
      </c>
      <c r="O21">
        <v>828.46</v>
      </c>
      <c r="P21">
        <v>5.1374999999999997E-3</v>
      </c>
      <c r="Q21">
        <v>1.2499</v>
      </c>
      <c r="R21">
        <v>0.2</v>
      </c>
      <c r="S21" s="31">
        <v>42</v>
      </c>
      <c r="T21" s="31">
        <v>0</v>
      </c>
      <c r="U21" s="32" t="e">
        <f>NA()</f>
        <v>#N/A</v>
      </c>
      <c r="V21" s="32" t="e">
        <f>NA()</f>
        <v>#N/A</v>
      </c>
      <c r="W21" s="32" t="e">
        <f>NA()</f>
        <v>#N/A</v>
      </c>
      <c r="X21" s="32" t="e">
        <f>NA()</f>
        <v>#N/A</v>
      </c>
      <c r="Y21" s="32" t="e">
        <f>NA()</f>
        <v>#N/A</v>
      </c>
      <c r="Z21" s="32" t="e">
        <f>NA()</f>
        <v>#N/A</v>
      </c>
      <c r="AA21" s="25">
        <v>0</v>
      </c>
      <c r="AB21" s="25">
        <v>0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s="2" t="e">
        <v>#N/A</v>
      </c>
    </row>
    <row r="22" spans="1:35" ht="14.4" x14ac:dyDescent="0.3">
      <c r="A22" s="30">
        <f t="shared" si="2"/>
        <v>43221</v>
      </c>
      <c r="B22" s="29">
        <f t="shared" si="3"/>
        <v>43221.3125</v>
      </c>
      <c r="C22" s="33">
        <f t="shared" si="0"/>
        <v>121.3125</v>
      </c>
      <c r="D22">
        <f t="shared" si="1"/>
        <v>7.5</v>
      </c>
      <c r="E22">
        <v>121</v>
      </c>
      <c r="F22">
        <v>7</v>
      </c>
      <c r="G22">
        <v>30</v>
      </c>
      <c r="H22" t="e">
        <f>NA()</f>
        <v>#N/A</v>
      </c>
      <c r="I22">
        <v>9</v>
      </c>
      <c r="J22">
        <v>6.15</v>
      </c>
      <c r="K22" s="32" t="e">
        <f>NA()</f>
        <v>#N/A</v>
      </c>
      <c r="L22">
        <v>89</v>
      </c>
      <c r="M22" s="31">
        <v>1005.6</v>
      </c>
      <c r="N22">
        <v>41.667000000000002</v>
      </c>
      <c r="O22">
        <v>840.82</v>
      </c>
      <c r="P22">
        <v>5.2109000000000001E-3</v>
      </c>
      <c r="Q22">
        <v>1.2504999999999999</v>
      </c>
      <c r="R22" t="e">
        <f>NA()</f>
        <v>#N/A</v>
      </c>
      <c r="S22" s="31" t="e">
        <v>#N/A</v>
      </c>
      <c r="T22" s="31" t="e">
        <v>#N/A</v>
      </c>
      <c r="U22" s="32" t="e">
        <f>NA()</f>
        <v>#N/A</v>
      </c>
      <c r="V22" s="32" t="e">
        <f>NA()</f>
        <v>#N/A</v>
      </c>
      <c r="W22" s="32" t="e">
        <f>NA()</f>
        <v>#N/A</v>
      </c>
      <c r="X22" s="32" t="e">
        <f>NA()</f>
        <v>#N/A</v>
      </c>
      <c r="Y22" s="32" t="e">
        <f>NA()</f>
        <v>#N/A</v>
      </c>
      <c r="Z22" s="32" t="e">
        <f>NA()</f>
        <v>#N/A</v>
      </c>
      <c r="AA22" s="25">
        <v>0</v>
      </c>
      <c r="AB22" s="25">
        <v>0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s="2" t="e">
        <v>#N/A</v>
      </c>
    </row>
    <row r="23" spans="1:35" ht="14.4" x14ac:dyDescent="0.3">
      <c r="A23" s="30">
        <f t="shared" si="2"/>
        <v>43221</v>
      </c>
      <c r="B23" s="29">
        <f t="shared" si="3"/>
        <v>43221.333333333336</v>
      </c>
      <c r="C23" s="33">
        <f t="shared" si="0"/>
        <v>121.33333333333333</v>
      </c>
      <c r="D23">
        <f t="shared" si="1"/>
        <v>8</v>
      </c>
      <c r="E23">
        <v>121</v>
      </c>
      <c r="F23">
        <v>8</v>
      </c>
      <c r="G23">
        <v>0</v>
      </c>
      <c r="H23">
        <v>230</v>
      </c>
      <c r="I23">
        <v>8</v>
      </c>
      <c r="J23">
        <v>6.2</v>
      </c>
      <c r="K23" s="32" t="e">
        <f>NA()</f>
        <v>#N/A</v>
      </c>
      <c r="L23">
        <v>90</v>
      </c>
      <c r="M23" s="31">
        <v>1006.2</v>
      </c>
      <c r="N23">
        <v>55.555999999999997</v>
      </c>
      <c r="O23">
        <v>853.17</v>
      </c>
      <c r="P23">
        <v>5.2842999999999996E-3</v>
      </c>
      <c r="Q23">
        <v>1.2509999999999999</v>
      </c>
      <c r="R23">
        <v>0.1</v>
      </c>
      <c r="S23" s="31">
        <v>36</v>
      </c>
      <c r="T23" s="31">
        <v>0</v>
      </c>
      <c r="U23" s="32" t="e">
        <f>NA()</f>
        <v>#N/A</v>
      </c>
      <c r="V23" s="32" t="e">
        <f>NA()</f>
        <v>#N/A</v>
      </c>
      <c r="W23" s="32" t="e">
        <f>NA()</f>
        <v>#N/A</v>
      </c>
      <c r="X23" s="32" t="e">
        <f>NA()</f>
        <v>#N/A</v>
      </c>
      <c r="Y23" s="32" t="e">
        <f>NA()</f>
        <v>#N/A</v>
      </c>
      <c r="Z23" s="32" t="e">
        <f>NA()</f>
        <v>#N/A</v>
      </c>
      <c r="AA23" s="25">
        <v>0</v>
      </c>
      <c r="AB23" s="25">
        <v>0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s="2" t="e">
        <v>#N/A</v>
      </c>
    </row>
    <row r="24" spans="1:35" ht="14.4" x14ac:dyDescent="0.3">
      <c r="A24" s="30">
        <f t="shared" si="2"/>
        <v>43221</v>
      </c>
      <c r="B24" s="29">
        <f t="shared" si="3"/>
        <v>43221.354166666664</v>
      </c>
      <c r="C24" s="33">
        <f t="shared" si="0"/>
        <v>121.35416666666666</v>
      </c>
      <c r="D24">
        <f t="shared" si="1"/>
        <v>8.5</v>
      </c>
      <c r="E24">
        <v>121</v>
      </c>
      <c r="F24">
        <v>8</v>
      </c>
      <c r="G24">
        <v>30</v>
      </c>
      <c r="H24" t="e">
        <f>NA()</f>
        <v>#N/A</v>
      </c>
      <c r="I24">
        <v>7.5</v>
      </c>
      <c r="J24">
        <v>6.25</v>
      </c>
      <c r="K24" s="32" t="e">
        <f>NA()</f>
        <v>#N/A</v>
      </c>
      <c r="L24">
        <v>90</v>
      </c>
      <c r="M24" s="31">
        <v>1006.8</v>
      </c>
      <c r="N24">
        <v>66.667000000000002</v>
      </c>
      <c r="O24">
        <v>856.13</v>
      </c>
      <c r="P24">
        <v>5.2995000000000004E-3</v>
      </c>
      <c r="Q24">
        <v>1.2515000000000001</v>
      </c>
      <c r="R24" t="e">
        <f>NA()</f>
        <v>#N/A</v>
      </c>
      <c r="S24" s="31" t="e">
        <v>#N/A</v>
      </c>
      <c r="T24" s="31" t="e">
        <v>#N/A</v>
      </c>
      <c r="U24" s="32" t="e">
        <f>NA()</f>
        <v>#N/A</v>
      </c>
      <c r="V24" s="32" t="e">
        <f>NA()</f>
        <v>#N/A</v>
      </c>
      <c r="W24" s="32" t="e">
        <f>NA()</f>
        <v>#N/A</v>
      </c>
      <c r="X24" s="32" t="e">
        <f>NA()</f>
        <v>#N/A</v>
      </c>
      <c r="Y24" s="32" t="e">
        <f>NA()</f>
        <v>#N/A</v>
      </c>
      <c r="Z24" s="32" t="e">
        <f>NA()</f>
        <v>#N/A</v>
      </c>
      <c r="AA24" s="25">
        <v>0</v>
      </c>
      <c r="AB24" s="25">
        <v>0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s="2" t="e">
        <v>#N/A</v>
      </c>
    </row>
    <row r="25" spans="1:35" ht="14.4" x14ac:dyDescent="0.3">
      <c r="A25" s="30">
        <f t="shared" si="2"/>
        <v>43221</v>
      </c>
      <c r="B25" s="29">
        <f t="shared" si="3"/>
        <v>43221.375</v>
      </c>
      <c r="C25" s="33">
        <f t="shared" si="0"/>
        <v>121.375</v>
      </c>
      <c r="D25">
        <f t="shared" si="1"/>
        <v>9</v>
      </c>
      <c r="E25">
        <v>121</v>
      </c>
      <c r="F25">
        <v>9</v>
      </c>
      <c r="G25">
        <v>0</v>
      </c>
      <c r="H25">
        <v>230</v>
      </c>
      <c r="I25">
        <v>7</v>
      </c>
      <c r="J25">
        <v>6.3</v>
      </c>
      <c r="K25" s="32" t="e">
        <f>NA()</f>
        <v>#N/A</v>
      </c>
      <c r="L25">
        <v>90</v>
      </c>
      <c r="M25" s="31">
        <v>1007.4</v>
      </c>
      <c r="N25">
        <v>77.778000000000006</v>
      </c>
      <c r="O25">
        <v>859.08</v>
      </c>
      <c r="P25">
        <v>5.3147000000000003E-3</v>
      </c>
      <c r="Q25">
        <v>1.252</v>
      </c>
      <c r="R25">
        <v>0.9</v>
      </c>
      <c r="S25" s="31">
        <v>60</v>
      </c>
      <c r="T25" s="31">
        <v>0</v>
      </c>
      <c r="U25" s="32" t="e">
        <f>NA()</f>
        <v>#N/A</v>
      </c>
      <c r="V25" s="32" t="e">
        <f>NA()</f>
        <v>#N/A</v>
      </c>
      <c r="W25" s="32" t="e">
        <f>NA()</f>
        <v>#N/A</v>
      </c>
      <c r="X25" s="32" t="e">
        <f>NA()</f>
        <v>#N/A</v>
      </c>
      <c r="Y25" s="32" t="e">
        <f>NA()</f>
        <v>#N/A</v>
      </c>
      <c r="Z25" s="32" t="e">
        <f>NA()</f>
        <v>#N/A</v>
      </c>
      <c r="AA25" s="25">
        <v>0</v>
      </c>
      <c r="AB25" s="25">
        <v>0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s="2" t="e">
        <v>#N/A</v>
      </c>
    </row>
    <row r="26" spans="1:35" ht="14.4" x14ac:dyDescent="0.3">
      <c r="A26" s="30">
        <f t="shared" si="2"/>
        <v>43221</v>
      </c>
      <c r="B26" s="29">
        <f t="shared" si="3"/>
        <v>43221.395833333336</v>
      </c>
      <c r="C26" s="33">
        <f t="shared" si="0"/>
        <v>121.39583333333333</v>
      </c>
      <c r="D26">
        <f t="shared" si="1"/>
        <v>9.5</v>
      </c>
      <c r="E26">
        <v>121</v>
      </c>
      <c r="F26">
        <v>9</v>
      </c>
      <c r="G26">
        <v>30</v>
      </c>
      <c r="H26" t="e">
        <f>NA()</f>
        <v>#N/A</v>
      </c>
      <c r="I26">
        <v>7</v>
      </c>
      <c r="J26">
        <v>6.95</v>
      </c>
      <c r="K26" s="32" t="e">
        <f>NA()</f>
        <v>#N/A</v>
      </c>
      <c r="L26">
        <v>86</v>
      </c>
      <c r="M26" s="31">
        <v>1007.9</v>
      </c>
      <c r="N26">
        <v>137.5</v>
      </c>
      <c r="O26">
        <v>857.46</v>
      </c>
      <c r="P26">
        <v>5.3020000000000003E-3</v>
      </c>
      <c r="Q26">
        <v>1.2497</v>
      </c>
      <c r="R26" t="e">
        <f>NA()</f>
        <v>#N/A</v>
      </c>
      <c r="S26" s="31" t="e">
        <v>#N/A</v>
      </c>
      <c r="T26" s="31" t="e">
        <v>#N/A</v>
      </c>
      <c r="U26" s="32" t="e">
        <f>NA()</f>
        <v>#N/A</v>
      </c>
      <c r="V26" s="32" t="e">
        <f>NA()</f>
        <v>#N/A</v>
      </c>
      <c r="W26" s="32" t="e">
        <f>NA()</f>
        <v>#N/A</v>
      </c>
      <c r="X26" s="32" t="e">
        <f>NA()</f>
        <v>#N/A</v>
      </c>
      <c r="Y26" s="32" t="e">
        <f>NA()</f>
        <v>#N/A</v>
      </c>
      <c r="Z26" s="32" t="e">
        <f>NA()</f>
        <v>#N/A</v>
      </c>
      <c r="AA26" s="25">
        <v>0</v>
      </c>
      <c r="AB26" s="25">
        <v>0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s="2" t="e">
        <v>#N/A</v>
      </c>
    </row>
    <row r="27" spans="1:35" ht="14.4" x14ac:dyDescent="0.3">
      <c r="A27" s="30">
        <f t="shared" si="2"/>
        <v>43221</v>
      </c>
      <c r="B27" s="29">
        <f t="shared" si="3"/>
        <v>43221.416666666664</v>
      </c>
      <c r="C27" s="33">
        <f t="shared" si="0"/>
        <v>121.41666666666667</v>
      </c>
      <c r="D27">
        <f t="shared" si="1"/>
        <v>10</v>
      </c>
      <c r="E27">
        <v>121</v>
      </c>
      <c r="F27">
        <v>10</v>
      </c>
      <c r="G27">
        <v>0</v>
      </c>
      <c r="H27">
        <v>240</v>
      </c>
      <c r="I27">
        <v>7</v>
      </c>
      <c r="J27">
        <v>7.6</v>
      </c>
      <c r="K27" s="32" t="e">
        <f>NA()</f>
        <v>#N/A</v>
      </c>
      <c r="L27">
        <v>82</v>
      </c>
      <c r="M27" s="31">
        <v>1008.4</v>
      </c>
      <c r="N27">
        <v>197.22</v>
      </c>
      <c r="O27">
        <v>855.83</v>
      </c>
      <c r="P27">
        <v>5.2893000000000003E-3</v>
      </c>
      <c r="Q27">
        <v>1.2475000000000001</v>
      </c>
      <c r="R27">
        <v>0.1</v>
      </c>
      <c r="S27" s="31">
        <v>48</v>
      </c>
      <c r="T27" s="31">
        <v>0</v>
      </c>
      <c r="U27" s="32" t="e">
        <f>NA()</f>
        <v>#N/A</v>
      </c>
      <c r="V27" s="32" t="e">
        <f>NA()</f>
        <v>#N/A</v>
      </c>
      <c r="W27" s="32" t="e">
        <f>NA()</f>
        <v>#N/A</v>
      </c>
      <c r="X27" s="32" t="e">
        <f>NA()</f>
        <v>#N/A</v>
      </c>
      <c r="Y27" s="32" t="e">
        <f>NA()</f>
        <v>#N/A</v>
      </c>
      <c r="Z27" s="32" t="e">
        <f>NA()</f>
        <v>#N/A</v>
      </c>
      <c r="AA27" s="25">
        <v>0</v>
      </c>
      <c r="AB27" s="25">
        <v>0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s="2" t="e">
        <v>#N/A</v>
      </c>
    </row>
    <row r="28" spans="1:35" ht="14.4" x14ac:dyDescent="0.3">
      <c r="A28" s="30">
        <f t="shared" si="2"/>
        <v>43221</v>
      </c>
      <c r="B28" s="29">
        <f t="shared" si="3"/>
        <v>43221.4375</v>
      </c>
      <c r="C28" s="33">
        <f t="shared" si="0"/>
        <v>121.4375</v>
      </c>
      <c r="D28">
        <f t="shared" si="1"/>
        <v>10.5</v>
      </c>
      <c r="E28">
        <v>121</v>
      </c>
      <c r="F28">
        <v>10</v>
      </c>
      <c r="G28">
        <v>30</v>
      </c>
      <c r="H28" t="e">
        <f>NA()</f>
        <v>#N/A</v>
      </c>
      <c r="I28">
        <v>7</v>
      </c>
      <c r="J28">
        <v>8.8000000000000007</v>
      </c>
      <c r="K28" s="32" t="e">
        <f>NA()</f>
        <v>#N/A</v>
      </c>
      <c r="L28">
        <v>76</v>
      </c>
      <c r="M28" s="31">
        <v>1008.8</v>
      </c>
      <c r="N28">
        <v>330.56</v>
      </c>
      <c r="O28">
        <v>857.62</v>
      </c>
      <c r="P28">
        <v>5.2982000000000003E-3</v>
      </c>
      <c r="Q28">
        <v>1.2426999999999999</v>
      </c>
      <c r="R28" t="e">
        <f>NA()</f>
        <v>#N/A</v>
      </c>
      <c r="S28" s="31" t="e">
        <v>#N/A</v>
      </c>
      <c r="T28" s="31" t="e">
        <v>#N/A</v>
      </c>
      <c r="U28" s="32" t="e">
        <f>NA()</f>
        <v>#N/A</v>
      </c>
      <c r="V28" s="32" t="e">
        <f>NA()</f>
        <v>#N/A</v>
      </c>
      <c r="W28" s="32" t="e">
        <f>NA()</f>
        <v>#N/A</v>
      </c>
      <c r="X28" s="32" t="e">
        <f>NA()</f>
        <v>#N/A</v>
      </c>
      <c r="Y28" s="32" t="e">
        <f>NA()</f>
        <v>#N/A</v>
      </c>
      <c r="Z28" s="32" t="e">
        <f>NA()</f>
        <v>#N/A</v>
      </c>
      <c r="AA28" s="25">
        <v>0</v>
      </c>
      <c r="AB28" s="25">
        <v>0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s="2" t="e">
        <v>#N/A</v>
      </c>
    </row>
    <row r="29" spans="1:35" ht="14.4" x14ac:dyDescent="0.3">
      <c r="A29" s="30">
        <f t="shared" si="2"/>
        <v>43221</v>
      </c>
      <c r="B29" s="29">
        <f t="shared" si="3"/>
        <v>43221.458333333336</v>
      </c>
      <c r="C29" s="33">
        <f t="shared" si="0"/>
        <v>121.45833333333333</v>
      </c>
      <c r="D29">
        <f t="shared" si="1"/>
        <v>11</v>
      </c>
      <c r="E29">
        <v>121</v>
      </c>
      <c r="F29">
        <v>11</v>
      </c>
      <c r="G29">
        <v>0</v>
      </c>
      <c r="H29">
        <v>240</v>
      </c>
      <c r="I29">
        <v>7</v>
      </c>
      <c r="J29">
        <v>10</v>
      </c>
      <c r="K29" s="32" t="e">
        <f>NA()</f>
        <v>#N/A</v>
      </c>
      <c r="L29">
        <v>70</v>
      </c>
      <c r="M29" s="31">
        <v>1009.2</v>
      </c>
      <c r="N29">
        <v>463.89</v>
      </c>
      <c r="O29">
        <v>859.41</v>
      </c>
      <c r="P29">
        <v>5.3071999999999998E-3</v>
      </c>
      <c r="Q29">
        <v>1.2379</v>
      </c>
      <c r="R29">
        <v>0</v>
      </c>
      <c r="S29" s="31">
        <v>0</v>
      </c>
      <c r="T29" s="31">
        <v>6</v>
      </c>
      <c r="U29" s="32" t="e">
        <f>NA()</f>
        <v>#N/A</v>
      </c>
      <c r="V29" s="32" t="e">
        <f>NA()</f>
        <v>#N/A</v>
      </c>
      <c r="W29" s="32" t="e">
        <f>NA()</f>
        <v>#N/A</v>
      </c>
      <c r="X29" s="32" t="e">
        <f>NA()</f>
        <v>#N/A</v>
      </c>
      <c r="Y29" s="32" t="e">
        <f>NA()</f>
        <v>#N/A</v>
      </c>
      <c r="Z29" s="32" t="e">
        <f>NA()</f>
        <v>#N/A</v>
      </c>
      <c r="AA29" s="25">
        <v>0</v>
      </c>
      <c r="AB29" s="25">
        <v>0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s="2" t="e">
        <v>#N/A</v>
      </c>
    </row>
    <row r="30" spans="1:35" ht="14.4" x14ac:dyDescent="0.3">
      <c r="A30" s="30">
        <f t="shared" si="2"/>
        <v>43221</v>
      </c>
      <c r="B30" s="29">
        <f t="shared" si="3"/>
        <v>43221.479166666664</v>
      </c>
      <c r="C30" s="33">
        <f t="shared" si="0"/>
        <v>121.47916666666666</v>
      </c>
      <c r="D30">
        <f t="shared" si="1"/>
        <v>11.5</v>
      </c>
      <c r="E30">
        <v>121</v>
      </c>
      <c r="F30">
        <v>11</v>
      </c>
      <c r="G30">
        <v>30</v>
      </c>
      <c r="H30" t="e">
        <f>NA()</f>
        <v>#N/A</v>
      </c>
      <c r="I30">
        <v>7.5</v>
      </c>
      <c r="J30">
        <v>10.35</v>
      </c>
      <c r="K30" s="32" t="e">
        <f>NA()</f>
        <v>#N/A</v>
      </c>
      <c r="L30">
        <v>65</v>
      </c>
      <c r="M30" s="31">
        <v>1009.6</v>
      </c>
      <c r="N30">
        <v>508.33</v>
      </c>
      <c r="O30">
        <v>815.66</v>
      </c>
      <c r="P30">
        <v>5.0346000000000002E-3</v>
      </c>
      <c r="Q30">
        <v>1.2370000000000001</v>
      </c>
      <c r="R30" t="e">
        <f>NA()</f>
        <v>#N/A</v>
      </c>
      <c r="S30" s="31" t="e">
        <v>#N/A</v>
      </c>
      <c r="T30" s="31" t="e">
        <v>#N/A</v>
      </c>
      <c r="U30" s="32" t="e">
        <f>NA()</f>
        <v>#N/A</v>
      </c>
      <c r="V30" s="32" t="e">
        <f>NA()</f>
        <v>#N/A</v>
      </c>
      <c r="W30" s="32" t="e">
        <f>NA()</f>
        <v>#N/A</v>
      </c>
      <c r="X30" s="32" t="e">
        <f>NA()</f>
        <v>#N/A</v>
      </c>
      <c r="Y30" s="32" t="e">
        <f>NA()</f>
        <v>#N/A</v>
      </c>
      <c r="Z30" s="32" t="e">
        <f>NA()</f>
        <v>#N/A</v>
      </c>
      <c r="AA30" s="25">
        <v>0</v>
      </c>
      <c r="AB30" s="25">
        <v>0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s="2" t="e">
        <v>#N/A</v>
      </c>
    </row>
    <row r="31" spans="1:35" ht="14.4" x14ac:dyDescent="0.3">
      <c r="A31" s="30">
        <f t="shared" si="2"/>
        <v>43221</v>
      </c>
      <c r="B31" s="29">
        <f t="shared" si="3"/>
        <v>43221.5</v>
      </c>
      <c r="C31" s="33">
        <f t="shared" si="0"/>
        <v>121.5</v>
      </c>
      <c r="D31">
        <f t="shared" si="1"/>
        <v>12</v>
      </c>
      <c r="E31">
        <v>121</v>
      </c>
      <c r="F31">
        <v>12</v>
      </c>
      <c r="G31">
        <v>0</v>
      </c>
      <c r="H31">
        <v>240</v>
      </c>
      <c r="I31">
        <v>8</v>
      </c>
      <c r="J31">
        <v>10.7</v>
      </c>
      <c r="K31" s="32" t="e">
        <f>NA()</f>
        <v>#N/A</v>
      </c>
      <c r="L31">
        <v>60</v>
      </c>
      <c r="M31" s="31">
        <v>1009.9</v>
      </c>
      <c r="N31">
        <v>552.78</v>
      </c>
      <c r="O31">
        <v>771.91</v>
      </c>
      <c r="P31">
        <v>4.7619999999999997E-3</v>
      </c>
      <c r="Q31">
        <v>1.2361</v>
      </c>
      <c r="R31">
        <v>0</v>
      </c>
      <c r="S31" s="31">
        <v>0</v>
      </c>
      <c r="T31" s="31">
        <v>18</v>
      </c>
      <c r="U31" s="32" t="e">
        <f>NA()</f>
        <v>#N/A</v>
      </c>
      <c r="V31" s="32" t="e">
        <f>NA()</f>
        <v>#N/A</v>
      </c>
      <c r="W31" s="32" t="e">
        <f>NA()</f>
        <v>#N/A</v>
      </c>
      <c r="X31" s="32" t="e">
        <f>NA()</f>
        <v>#N/A</v>
      </c>
      <c r="Y31" s="32" t="e">
        <f>NA()</f>
        <v>#N/A</v>
      </c>
      <c r="Z31" s="32" t="e">
        <f>NA()</f>
        <v>#N/A</v>
      </c>
      <c r="AA31" s="25">
        <v>0</v>
      </c>
      <c r="AB31" s="25">
        <v>0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s="2" t="e">
        <v>#N/A</v>
      </c>
    </row>
    <row r="32" spans="1:35" ht="14.4" x14ac:dyDescent="0.3">
      <c r="A32" s="30">
        <f t="shared" si="2"/>
        <v>43221</v>
      </c>
      <c r="B32" s="29">
        <f t="shared" si="3"/>
        <v>43221.520833333336</v>
      </c>
      <c r="C32" s="33">
        <f t="shared" si="0"/>
        <v>121.52083333333333</v>
      </c>
      <c r="D32">
        <f t="shared" si="1"/>
        <v>12.5</v>
      </c>
      <c r="E32">
        <v>121</v>
      </c>
      <c r="F32">
        <v>12</v>
      </c>
      <c r="G32">
        <v>30</v>
      </c>
      <c r="H32" t="e">
        <f>NA()</f>
        <v>#N/A</v>
      </c>
      <c r="I32">
        <v>8.5</v>
      </c>
      <c r="J32">
        <v>10.8</v>
      </c>
      <c r="K32" s="32" t="e">
        <f>NA()</f>
        <v>#N/A</v>
      </c>
      <c r="L32">
        <v>55</v>
      </c>
      <c r="M32" s="31">
        <v>1010.2</v>
      </c>
      <c r="N32">
        <v>544.44000000000005</v>
      </c>
      <c r="O32">
        <v>711.9</v>
      </c>
      <c r="P32">
        <v>4.3899000000000004E-3</v>
      </c>
      <c r="Q32">
        <v>1.2362</v>
      </c>
      <c r="R32" t="e">
        <f>NA()</f>
        <v>#N/A</v>
      </c>
      <c r="S32" s="31" t="e">
        <v>#N/A</v>
      </c>
      <c r="T32" s="31" t="e">
        <v>#N/A</v>
      </c>
      <c r="U32" s="32" t="e">
        <f>NA()</f>
        <v>#N/A</v>
      </c>
      <c r="V32" s="32" t="e">
        <f>NA()</f>
        <v>#N/A</v>
      </c>
      <c r="W32" s="32" t="e">
        <f>NA()</f>
        <v>#N/A</v>
      </c>
      <c r="X32" s="32" t="e">
        <f>NA()</f>
        <v>#N/A</v>
      </c>
      <c r="Y32" s="32" t="e">
        <f>NA()</f>
        <v>#N/A</v>
      </c>
      <c r="Z32" s="32" t="e">
        <f>NA()</f>
        <v>#N/A</v>
      </c>
      <c r="AA32" s="25">
        <v>0</v>
      </c>
      <c r="AB32" s="25">
        <v>0</v>
      </c>
      <c r="AC32" t="e">
        <v>#N/A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s="2" t="e">
        <v>#N/A</v>
      </c>
    </row>
    <row r="33" spans="1:35" ht="14.4" x14ac:dyDescent="0.3">
      <c r="A33" s="30">
        <f t="shared" si="2"/>
        <v>43221</v>
      </c>
      <c r="B33" s="29">
        <f t="shared" si="3"/>
        <v>43221.541666666664</v>
      </c>
      <c r="C33" s="33">
        <f t="shared" si="0"/>
        <v>121.54166666666667</v>
      </c>
      <c r="D33">
        <f t="shared" si="1"/>
        <v>13</v>
      </c>
      <c r="E33">
        <v>121</v>
      </c>
      <c r="F33">
        <v>13</v>
      </c>
      <c r="G33">
        <v>0</v>
      </c>
      <c r="H33">
        <v>250</v>
      </c>
      <c r="I33">
        <v>9</v>
      </c>
      <c r="J33">
        <v>10.9</v>
      </c>
      <c r="K33" s="32" t="e">
        <f>NA()</f>
        <v>#N/A</v>
      </c>
      <c r="L33">
        <v>50</v>
      </c>
      <c r="M33" s="31">
        <v>1010.4</v>
      </c>
      <c r="N33">
        <v>536.11</v>
      </c>
      <c r="O33">
        <v>651.88</v>
      </c>
      <c r="P33">
        <v>4.0176999999999999E-3</v>
      </c>
      <c r="Q33">
        <v>1.2363999999999999</v>
      </c>
      <c r="R33">
        <v>0</v>
      </c>
      <c r="S33" s="31">
        <v>0</v>
      </c>
      <c r="T33" s="31">
        <v>30</v>
      </c>
      <c r="U33" s="32" t="e">
        <f>NA()</f>
        <v>#N/A</v>
      </c>
      <c r="V33" s="32" t="e">
        <f>NA()</f>
        <v>#N/A</v>
      </c>
      <c r="W33" s="32" t="e">
        <f>NA()</f>
        <v>#N/A</v>
      </c>
      <c r="X33" s="32" t="e">
        <f>NA()</f>
        <v>#N/A</v>
      </c>
      <c r="Y33" s="32" t="e">
        <f>NA()</f>
        <v>#N/A</v>
      </c>
      <c r="Z33" s="32" t="e">
        <f>NA()</f>
        <v>#N/A</v>
      </c>
      <c r="AA33" s="25">
        <v>30.194444444444443</v>
      </c>
      <c r="AB33" s="25">
        <v>30.194444444444443</v>
      </c>
      <c r="AC33">
        <v>1.2387999999999999</v>
      </c>
      <c r="AD33">
        <v>6.9325999999999999</v>
      </c>
      <c r="AE33">
        <v>286.61</v>
      </c>
      <c r="AF33">
        <v>14.686999999999999</v>
      </c>
      <c r="AG33">
        <v>189.58</v>
      </c>
      <c r="AH33">
        <v>0.56528</v>
      </c>
      <c r="AI33" s="2">
        <v>-7.4639E-7</v>
      </c>
    </row>
    <row r="34" spans="1:35" ht="14.4" x14ac:dyDescent="0.3">
      <c r="A34" s="30">
        <f t="shared" si="2"/>
        <v>43221</v>
      </c>
      <c r="B34" s="29">
        <f t="shared" si="3"/>
        <v>43221.5625</v>
      </c>
      <c r="C34" s="33">
        <f t="shared" si="0"/>
        <v>121.5625</v>
      </c>
      <c r="D34">
        <f t="shared" si="1"/>
        <v>13.5</v>
      </c>
      <c r="E34">
        <v>121</v>
      </c>
      <c r="F34">
        <v>13</v>
      </c>
      <c r="G34">
        <v>30</v>
      </c>
      <c r="H34" t="e">
        <f>NA()</f>
        <v>#N/A</v>
      </c>
      <c r="I34">
        <v>8</v>
      </c>
      <c r="J34">
        <v>11.25</v>
      </c>
      <c r="K34" s="32" t="e">
        <f>NA()</f>
        <v>#N/A</v>
      </c>
      <c r="L34">
        <v>47.5</v>
      </c>
      <c r="M34" s="31">
        <v>1010.8</v>
      </c>
      <c r="N34">
        <v>508.33</v>
      </c>
      <c r="O34">
        <v>633.23</v>
      </c>
      <c r="P34">
        <v>3.9012000000000001E-3</v>
      </c>
      <c r="Q34">
        <v>1.2354000000000001</v>
      </c>
      <c r="R34" t="e">
        <f>NA()</f>
        <v>#N/A</v>
      </c>
      <c r="S34" s="31" t="e">
        <v>#N/A</v>
      </c>
      <c r="T34" s="31" t="e">
        <v>#N/A</v>
      </c>
      <c r="U34" s="32" t="e">
        <f>NA()</f>
        <v>#N/A</v>
      </c>
      <c r="V34" s="32" t="e">
        <f>NA()</f>
        <v>#N/A</v>
      </c>
      <c r="W34" s="32" t="e">
        <f>NA()</f>
        <v>#N/A</v>
      </c>
      <c r="X34" s="32" t="e">
        <f>NA()</f>
        <v>#N/A</v>
      </c>
      <c r="Y34" s="32" t="e">
        <f>NA()</f>
        <v>#N/A</v>
      </c>
      <c r="Z34" s="32" t="e">
        <f>NA()</f>
        <v>#N/A</v>
      </c>
      <c r="AA34" s="25">
        <v>100</v>
      </c>
      <c r="AB34" s="25">
        <v>100</v>
      </c>
      <c r="AC34">
        <v>1.2393000000000001</v>
      </c>
      <c r="AD34">
        <v>6.7601000000000004</v>
      </c>
      <c r="AE34">
        <v>284.52999999999997</v>
      </c>
      <c r="AF34">
        <v>4.1512000000000002</v>
      </c>
      <c r="AG34">
        <v>176.59</v>
      </c>
      <c r="AH34">
        <v>0.56474999999999997</v>
      </c>
      <c r="AI34" s="2">
        <v>-7.7695999999999999E-7</v>
      </c>
    </row>
    <row r="35" spans="1:35" ht="14.4" x14ac:dyDescent="0.3">
      <c r="A35" s="30">
        <f t="shared" si="2"/>
        <v>43221</v>
      </c>
      <c r="B35" s="29">
        <f t="shared" si="3"/>
        <v>43221.583333333336</v>
      </c>
      <c r="C35" s="33">
        <f t="shared" si="0"/>
        <v>121.58333333333333</v>
      </c>
      <c r="D35">
        <f t="shared" si="1"/>
        <v>14</v>
      </c>
      <c r="E35">
        <v>121</v>
      </c>
      <c r="F35">
        <v>14</v>
      </c>
      <c r="G35">
        <v>0</v>
      </c>
      <c r="H35">
        <v>250</v>
      </c>
      <c r="I35">
        <v>7</v>
      </c>
      <c r="J35">
        <v>11.6</v>
      </c>
      <c r="K35" s="32" t="e">
        <f>NA()</f>
        <v>#N/A</v>
      </c>
      <c r="L35">
        <v>45</v>
      </c>
      <c r="M35" s="31">
        <v>1011.1</v>
      </c>
      <c r="N35">
        <v>480.56</v>
      </c>
      <c r="O35">
        <v>614.58000000000004</v>
      </c>
      <c r="P35">
        <v>3.7845999999999999E-3</v>
      </c>
      <c r="Q35">
        <v>1.2343999999999999</v>
      </c>
      <c r="R35">
        <v>0</v>
      </c>
      <c r="S35" s="31">
        <v>0</v>
      </c>
      <c r="T35" s="31">
        <v>30</v>
      </c>
      <c r="U35" s="32" t="e">
        <f>NA()</f>
        <v>#N/A</v>
      </c>
      <c r="V35" s="32" t="e">
        <f>NA()</f>
        <v>#N/A</v>
      </c>
      <c r="W35" s="32" t="e">
        <f>NA()</f>
        <v>#N/A</v>
      </c>
      <c r="X35" s="32" t="e">
        <f>NA()</f>
        <v>#N/A</v>
      </c>
      <c r="Y35" s="32" t="e">
        <f>NA()</f>
        <v>#N/A</v>
      </c>
      <c r="Z35" s="32" t="e">
        <f>NA()</f>
        <v>#N/A</v>
      </c>
      <c r="AA35" s="25">
        <v>100</v>
      </c>
      <c r="AB35" s="25">
        <v>100</v>
      </c>
      <c r="AC35">
        <v>1.2381</v>
      </c>
      <c r="AD35">
        <v>5.5633999999999997</v>
      </c>
      <c r="AE35">
        <v>290.33</v>
      </c>
      <c r="AF35">
        <v>18.957999999999998</v>
      </c>
      <c r="AG35">
        <v>194.03</v>
      </c>
      <c r="AH35">
        <v>0.44096000000000002</v>
      </c>
      <c r="AI35" s="2">
        <v>-8.5287000000000004E-7</v>
      </c>
    </row>
    <row r="36" spans="1:35" ht="14.4" x14ac:dyDescent="0.3">
      <c r="A36" s="30">
        <f t="shared" si="2"/>
        <v>43221</v>
      </c>
      <c r="B36" s="29">
        <f t="shared" si="3"/>
        <v>43221.604166666664</v>
      </c>
      <c r="C36" s="33">
        <f t="shared" si="0"/>
        <v>121.60416666666666</v>
      </c>
      <c r="D36">
        <f t="shared" si="1"/>
        <v>14.5</v>
      </c>
      <c r="E36">
        <v>121</v>
      </c>
      <c r="F36">
        <v>14</v>
      </c>
      <c r="G36">
        <v>30</v>
      </c>
      <c r="H36" t="e">
        <f>NA()</f>
        <v>#N/A</v>
      </c>
      <c r="I36">
        <v>7</v>
      </c>
      <c r="J36">
        <v>11.65</v>
      </c>
      <c r="K36" s="32" t="e">
        <f>NA()</f>
        <v>#N/A</v>
      </c>
      <c r="L36">
        <v>45</v>
      </c>
      <c r="M36" s="31">
        <v>1011.5</v>
      </c>
      <c r="N36">
        <v>472.22</v>
      </c>
      <c r="O36">
        <v>616.62</v>
      </c>
      <c r="P36">
        <v>3.7959000000000001E-3</v>
      </c>
      <c r="Q36">
        <v>1.2345999999999999</v>
      </c>
      <c r="R36" t="e">
        <f>NA()</f>
        <v>#N/A</v>
      </c>
      <c r="S36" s="31" t="e">
        <v>#N/A</v>
      </c>
      <c r="T36" s="31" t="e">
        <v>#N/A</v>
      </c>
      <c r="U36" s="32" t="e">
        <f>NA()</f>
        <v>#N/A</v>
      </c>
      <c r="V36" s="32" t="e">
        <f>NA()</f>
        <v>#N/A</v>
      </c>
      <c r="W36" s="32" t="e">
        <f>NA()</f>
        <v>#N/A</v>
      </c>
      <c r="X36" s="32" t="e">
        <f>NA()</f>
        <v>#N/A</v>
      </c>
      <c r="Y36" s="32" t="e">
        <f>NA()</f>
        <v>#N/A</v>
      </c>
      <c r="Z36" s="32" t="e">
        <f>NA()</f>
        <v>#N/A</v>
      </c>
      <c r="AA36" s="25">
        <v>100</v>
      </c>
      <c r="AB36" s="25">
        <v>100</v>
      </c>
      <c r="AC36">
        <v>1.2369000000000001</v>
      </c>
      <c r="AD36">
        <v>4.7598000000000003</v>
      </c>
      <c r="AE36">
        <v>281.47000000000003</v>
      </c>
      <c r="AF36">
        <v>17.34</v>
      </c>
      <c r="AG36">
        <v>208.54</v>
      </c>
      <c r="AH36">
        <v>0.41260000000000002</v>
      </c>
      <c r="AI36" s="2">
        <v>-9.3412E-7</v>
      </c>
    </row>
    <row r="37" spans="1:35" ht="14.4" x14ac:dyDescent="0.3">
      <c r="A37" s="30">
        <f t="shared" si="2"/>
        <v>43221</v>
      </c>
      <c r="B37" s="29">
        <f t="shared" si="3"/>
        <v>43221.625</v>
      </c>
      <c r="C37" s="33">
        <f t="shared" si="0"/>
        <v>121.625</v>
      </c>
      <c r="D37">
        <f t="shared" si="1"/>
        <v>15</v>
      </c>
      <c r="E37">
        <v>121</v>
      </c>
      <c r="F37">
        <v>15</v>
      </c>
      <c r="G37">
        <v>0</v>
      </c>
      <c r="H37">
        <v>240</v>
      </c>
      <c r="I37">
        <v>7</v>
      </c>
      <c r="J37">
        <v>11.7</v>
      </c>
      <c r="K37" s="32" t="e">
        <f>NA()</f>
        <v>#N/A</v>
      </c>
      <c r="L37">
        <v>45</v>
      </c>
      <c r="M37" s="31">
        <v>1011.8</v>
      </c>
      <c r="N37">
        <v>463.89</v>
      </c>
      <c r="O37">
        <v>618.66</v>
      </c>
      <c r="P37">
        <v>3.8072000000000002E-3</v>
      </c>
      <c r="Q37">
        <v>1.2347999999999999</v>
      </c>
      <c r="R37">
        <v>0</v>
      </c>
      <c r="S37" s="31">
        <v>0</v>
      </c>
      <c r="T37" s="31">
        <v>60</v>
      </c>
      <c r="U37" s="32" t="e">
        <f>NA()</f>
        <v>#N/A</v>
      </c>
      <c r="V37" s="32" t="e">
        <f>NA()</f>
        <v>#N/A</v>
      </c>
      <c r="W37" s="32" t="e">
        <f>NA()</f>
        <v>#N/A</v>
      </c>
      <c r="X37" s="32" t="e">
        <f>NA()</f>
        <v>#N/A</v>
      </c>
      <c r="Y37" s="32" t="e">
        <f>NA()</f>
        <v>#N/A</v>
      </c>
      <c r="Z37" s="32" t="e">
        <f>NA()</f>
        <v>#N/A</v>
      </c>
      <c r="AA37" s="25">
        <v>100</v>
      </c>
      <c r="AB37" s="25">
        <v>100</v>
      </c>
      <c r="AC37">
        <v>1.2367999999999999</v>
      </c>
      <c r="AD37">
        <v>4.3712</v>
      </c>
      <c r="AE37">
        <v>281.77999999999997</v>
      </c>
      <c r="AF37">
        <v>2.3809999999999998</v>
      </c>
      <c r="AG37">
        <v>187.66</v>
      </c>
      <c r="AH37">
        <v>0.38784000000000002</v>
      </c>
      <c r="AI37" s="2">
        <v>-7.9141999999999998E-7</v>
      </c>
    </row>
    <row r="38" spans="1:35" ht="14.4" x14ac:dyDescent="0.3">
      <c r="A38" s="30">
        <f t="shared" si="2"/>
        <v>43221</v>
      </c>
      <c r="B38" s="29">
        <f t="shared" si="3"/>
        <v>43221.645833333336</v>
      </c>
      <c r="C38" s="33">
        <f t="shared" si="0"/>
        <v>121.64583333333333</v>
      </c>
      <c r="D38">
        <f t="shared" si="1"/>
        <v>15.5</v>
      </c>
      <c r="E38">
        <v>121</v>
      </c>
      <c r="F38">
        <v>15</v>
      </c>
      <c r="G38">
        <v>30</v>
      </c>
      <c r="H38" t="e">
        <f>NA()</f>
        <v>#N/A</v>
      </c>
      <c r="I38">
        <v>6.5</v>
      </c>
      <c r="J38">
        <v>11.65</v>
      </c>
      <c r="K38" s="32" t="e">
        <f>NA()</f>
        <v>#N/A</v>
      </c>
      <c r="L38">
        <v>43</v>
      </c>
      <c r="M38" s="31">
        <v>1012</v>
      </c>
      <c r="N38">
        <v>418.06</v>
      </c>
      <c r="O38">
        <v>589.29999999999995</v>
      </c>
      <c r="P38">
        <v>3.6256000000000001E-3</v>
      </c>
      <c r="Q38">
        <v>1.2353000000000001</v>
      </c>
      <c r="R38" t="e">
        <f>NA()</f>
        <v>#N/A</v>
      </c>
      <c r="S38" s="31" t="e">
        <v>#N/A</v>
      </c>
      <c r="T38" s="31" t="e">
        <v>#N/A</v>
      </c>
      <c r="U38" s="32" t="e">
        <f>NA()</f>
        <v>#N/A</v>
      </c>
      <c r="V38" s="32" t="e">
        <f>NA()</f>
        <v>#N/A</v>
      </c>
      <c r="W38" s="32" t="e">
        <f>NA()</f>
        <v>#N/A</v>
      </c>
      <c r="X38" s="32" t="e">
        <f>NA()</f>
        <v>#N/A</v>
      </c>
      <c r="Y38" s="32" t="e">
        <f>NA()</f>
        <v>#N/A</v>
      </c>
      <c r="Z38" s="32" t="e">
        <f>NA()</f>
        <v>#N/A</v>
      </c>
      <c r="AA38" s="25">
        <v>100</v>
      </c>
      <c r="AB38" s="25">
        <v>100</v>
      </c>
      <c r="AC38">
        <v>1.2369000000000001</v>
      </c>
      <c r="AD38">
        <v>4.3301999999999996</v>
      </c>
      <c r="AE38">
        <v>277.67</v>
      </c>
      <c r="AF38">
        <v>-11.851000000000001</v>
      </c>
      <c r="AG38">
        <v>166.59</v>
      </c>
      <c r="AH38">
        <v>0.43217</v>
      </c>
      <c r="AI38" s="2">
        <v>-5.7003999999999999E-7</v>
      </c>
    </row>
    <row r="39" spans="1:35" ht="14.4" x14ac:dyDescent="0.3">
      <c r="A39" s="30">
        <f t="shared" si="2"/>
        <v>43221</v>
      </c>
      <c r="B39" s="29">
        <f t="shared" si="3"/>
        <v>43221.666666666664</v>
      </c>
      <c r="C39" s="33">
        <f t="shared" si="0"/>
        <v>121.66666666666667</v>
      </c>
      <c r="D39">
        <f t="shared" si="1"/>
        <v>16</v>
      </c>
      <c r="E39">
        <v>121</v>
      </c>
      <c r="F39">
        <v>16</v>
      </c>
      <c r="G39">
        <v>0</v>
      </c>
      <c r="H39">
        <v>240</v>
      </c>
      <c r="I39">
        <v>6</v>
      </c>
      <c r="J39">
        <v>11.6</v>
      </c>
      <c r="K39" s="32" t="e">
        <f>NA()</f>
        <v>#N/A</v>
      </c>
      <c r="L39">
        <v>41</v>
      </c>
      <c r="M39" s="31">
        <v>1012.1</v>
      </c>
      <c r="N39">
        <v>372.22</v>
      </c>
      <c r="O39">
        <v>559.95000000000005</v>
      </c>
      <c r="P39">
        <v>3.4440999999999999E-3</v>
      </c>
      <c r="Q39">
        <v>1.2359</v>
      </c>
      <c r="R39">
        <v>0</v>
      </c>
      <c r="S39" s="31">
        <v>0</v>
      </c>
      <c r="T39" s="31">
        <v>60</v>
      </c>
      <c r="U39" s="32" t="e">
        <f>NA()</f>
        <v>#N/A</v>
      </c>
      <c r="V39" s="32" t="e">
        <f>NA()</f>
        <v>#N/A</v>
      </c>
      <c r="W39" s="32" t="e">
        <f>NA()</f>
        <v>#N/A</v>
      </c>
      <c r="X39" s="32" t="e">
        <f>NA()</f>
        <v>#N/A</v>
      </c>
      <c r="Y39" s="32" t="e">
        <f>NA()</f>
        <v>#N/A</v>
      </c>
      <c r="Z39" s="32" t="e">
        <f>NA()</f>
        <v>#N/A</v>
      </c>
      <c r="AA39" s="25">
        <v>100</v>
      </c>
      <c r="AB39" s="25">
        <v>100</v>
      </c>
      <c r="AC39">
        <v>1.2364999999999999</v>
      </c>
      <c r="AD39">
        <v>3.38</v>
      </c>
      <c r="AE39">
        <v>278.12</v>
      </c>
      <c r="AF39">
        <v>-4.3994999999999997</v>
      </c>
      <c r="AG39">
        <v>203.17</v>
      </c>
      <c r="AH39">
        <v>0.40755999999999998</v>
      </c>
      <c r="AI39" s="2">
        <v>-7.3504E-7</v>
      </c>
    </row>
    <row r="40" spans="1:35" ht="14.4" x14ac:dyDescent="0.3">
      <c r="A40" s="30">
        <f t="shared" si="2"/>
        <v>43221</v>
      </c>
      <c r="B40" s="29">
        <f t="shared" si="3"/>
        <v>43221.6875</v>
      </c>
      <c r="C40" s="33">
        <f t="shared" si="0"/>
        <v>121.6875</v>
      </c>
      <c r="D40">
        <f t="shared" si="1"/>
        <v>16.5</v>
      </c>
      <c r="E40">
        <v>121</v>
      </c>
      <c r="F40">
        <v>16</v>
      </c>
      <c r="G40">
        <v>30</v>
      </c>
      <c r="H40" t="e">
        <f>NA()</f>
        <v>#N/A</v>
      </c>
      <c r="I40">
        <v>5.5</v>
      </c>
      <c r="J40">
        <v>11.45</v>
      </c>
      <c r="K40" s="32" t="e">
        <f>NA()</f>
        <v>#N/A</v>
      </c>
      <c r="L40">
        <v>43</v>
      </c>
      <c r="M40" s="31">
        <v>1012.3</v>
      </c>
      <c r="N40">
        <v>320.83</v>
      </c>
      <c r="O40">
        <v>581.22</v>
      </c>
      <c r="P40">
        <v>3.5745E-3</v>
      </c>
      <c r="Q40">
        <v>1.2366999999999999</v>
      </c>
      <c r="R40" t="e">
        <f>NA()</f>
        <v>#N/A</v>
      </c>
      <c r="S40" s="31" t="e">
        <v>#N/A</v>
      </c>
      <c r="T40" s="31" t="e">
        <v>#N/A</v>
      </c>
      <c r="U40" s="32" t="e">
        <f>NA()</f>
        <v>#N/A</v>
      </c>
      <c r="V40" s="32" t="e">
        <f>NA()</f>
        <v>#N/A</v>
      </c>
      <c r="W40" s="32" t="e">
        <f>NA()</f>
        <v>#N/A</v>
      </c>
      <c r="X40" s="32" t="e">
        <f>NA()</f>
        <v>#N/A</v>
      </c>
      <c r="Y40" s="32" t="e">
        <f>NA()</f>
        <v>#N/A</v>
      </c>
      <c r="Z40" s="32" t="e">
        <f>NA()</f>
        <v>#N/A</v>
      </c>
      <c r="AA40" s="25">
        <v>100</v>
      </c>
      <c r="AB40" s="25">
        <v>100</v>
      </c>
      <c r="AC40">
        <v>1.2364999999999999</v>
      </c>
      <c r="AD40">
        <v>2.9727000000000001</v>
      </c>
      <c r="AE40">
        <v>277.07</v>
      </c>
      <c r="AF40">
        <v>-18.356000000000002</v>
      </c>
      <c r="AG40">
        <v>184.81</v>
      </c>
      <c r="AH40">
        <v>0.35548999999999997</v>
      </c>
      <c r="AI40" s="2">
        <v>-6.4783000000000005E-7</v>
      </c>
    </row>
    <row r="41" spans="1:35" ht="14.4" x14ac:dyDescent="0.3">
      <c r="A41" s="30">
        <f t="shared" si="2"/>
        <v>43221</v>
      </c>
      <c r="B41" s="29">
        <f t="shared" si="3"/>
        <v>43221.708333333336</v>
      </c>
      <c r="C41" s="33">
        <f t="shared" si="0"/>
        <v>121.70833333333333</v>
      </c>
      <c r="D41">
        <f t="shared" si="1"/>
        <v>17</v>
      </c>
      <c r="E41">
        <v>121</v>
      </c>
      <c r="F41">
        <v>17</v>
      </c>
      <c r="G41">
        <v>0</v>
      </c>
      <c r="H41">
        <v>240</v>
      </c>
      <c r="I41">
        <v>5</v>
      </c>
      <c r="J41">
        <v>11.3</v>
      </c>
      <c r="K41" s="32" t="e">
        <f>NA()</f>
        <v>#N/A</v>
      </c>
      <c r="L41">
        <v>45</v>
      </c>
      <c r="M41" s="31">
        <v>1012.5</v>
      </c>
      <c r="N41">
        <v>269.44</v>
      </c>
      <c r="O41">
        <v>602.49</v>
      </c>
      <c r="P41">
        <v>3.7049000000000001E-3</v>
      </c>
      <c r="Q41">
        <v>1.2374000000000001</v>
      </c>
      <c r="R41">
        <v>0</v>
      </c>
      <c r="S41" s="31">
        <v>0</v>
      </c>
      <c r="T41" s="31">
        <v>60</v>
      </c>
      <c r="U41" s="32" t="e">
        <f>NA()</f>
        <v>#N/A</v>
      </c>
      <c r="V41" s="32" t="e">
        <f>NA()</f>
        <v>#N/A</v>
      </c>
      <c r="W41" s="32" t="e">
        <f>NA()</f>
        <v>#N/A</v>
      </c>
      <c r="X41" s="32" t="e">
        <f>NA()</f>
        <v>#N/A</v>
      </c>
      <c r="Y41" s="32" t="e">
        <f>NA()</f>
        <v>#N/A</v>
      </c>
      <c r="Z41" s="32" t="e">
        <f>NA()</f>
        <v>#N/A</v>
      </c>
      <c r="AA41" s="25">
        <v>100</v>
      </c>
      <c r="AB41" s="25">
        <v>100</v>
      </c>
      <c r="AC41">
        <v>1.2369000000000001</v>
      </c>
      <c r="AD41">
        <v>3.2376999999999998</v>
      </c>
      <c r="AE41">
        <v>282.11</v>
      </c>
      <c r="AF41">
        <v>-29.731000000000002</v>
      </c>
      <c r="AG41">
        <v>106.93</v>
      </c>
      <c r="AH41">
        <v>0.28953000000000001</v>
      </c>
      <c r="AI41" s="2">
        <v>-3.7001999999999997E-7</v>
      </c>
    </row>
    <row r="42" spans="1:35" ht="14.4" x14ac:dyDescent="0.3">
      <c r="A42" s="30">
        <f t="shared" si="2"/>
        <v>43221</v>
      </c>
      <c r="B42" s="29">
        <f t="shared" si="3"/>
        <v>43221.729166666664</v>
      </c>
      <c r="C42" s="33">
        <f t="shared" si="0"/>
        <v>121.72916666666666</v>
      </c>
      <c r="D42">
        <f t="shared" si="1"/>
        <v>17.5</v>
      </c>
      <c r="E42">
        <v>121</v>
      </c>
      <c r="F42">
        <v>17</v>
      </c>
      <c r="G42">
        <v>30</v>
      </c>
      <c r="H42" t="e">
        <f>NA()</f>
        <v>#N/A</v>
      </c>
      <c r="I42">
        <v>4</v>
      </c>
      <c r="J42">
        <v>10.65</v>
      </c>
      <c r="K42" s="32" t="e">
        <f>NA()</f>
        <v>#N/A</v>
      </c>
      <c r="L42">
        <v>46.5</v>
      </c>
      <c r="M42" s="31">
        <v>1012.6</v>
      </c>
      <c r="N42">
        <v>191.67</v>
      </c>
      <c r="O42">
        <v>595.9</v>
      </c>
      <c r="P42">
        <v>3.6638999999999999E-3</v>
      </c>
      <c r="Q42">
        <v>1.2403999999999999</v>
      </c>
      <c r="R42" t="e">
        <f>NA()</f>
        <v>#N/A</v>
      </c>
      <c r="S42" s="31" t="e">
        <v>#N/A</v>
      </c>
      <c r="T42" s="31" t="e">
        <v>#N/A</v>
      </c>
      <c r="U42" s="32" t="e">
        <f>NA()</f>
        <v>#N/A</v>
      </c>
      <c r="V42" s="32" t="e">
        <f>NA()</f>
        <v>#N/A</v>
      </c>
      <c r="W42" s="32" t="e">
        <f>NA()</f>
        <v>#N/A</v>
      </c>
      <c r="X42" s="32" t="e">
        <f>NA()</f>
        <v>#N/A</v>
      </c>
      <c r="Y42" s="32" t="e">
        <f>NA()</f>
        <v>#N/A</v>
      </c>
      <c r="Z42" s="32" t="e">
        <f>NA()</f>
        <v>#N/A</v>
      </c>
      <c r="AA42" s="25">
        <v>100</v>
      </c>
      <c r="AB42" s="25">
        <v>100</v>
      </c>
      <c r="AC42">
        <v>1.2381</v>
      </c>
      <c r="AD42">
        <v>2.7221000000000002</v>
      </c>
      <c r="AE42">
        <v>285.43</v>
      </c>
      <c r="AF42">
        <v>-37.173000000000002</v>
      </c>
      <c r="AG42">
        <v>59.395000000000003</v>
      </c>
      <c r="AH42">
        <v>0.23099</v>
      </c>
      <c r="AI42" s="2">
        <v>-1.8496000000000001E-7</v>
      </c>
    </row>
    <row r="43" spans="1:35" ht="14.4" x14ac:dyDescent="0.3">
      <c r="A43" s="30">
        <f t="shared" si="2"/>
        <v>43221</v>
      </c>
      <c r="B43" s="29">
        <f t="shared" si="3"/>
        <v>43221.75</v>
      </c>
      <c r="C43" s="33">
        <f t="shared" si="0"/>
        <v>121.75</v>
      </c>
      <c r="D43">
        <f t="shared" si="1"/>
        <v>18</v>
      </c>
      <c r="E43">
        <v>121</v>
      </c>
      <c r="F43">
        <v>18</v>
      </c>
      <c r="G43">
        <v>0</v>
      </c>
      <c r="H43">
        <v>250</v>
      </c>
      <c r="I43">
        <v>3</v>
      </c>
      <c r="J43">
        <v>10</v>
      </c>
      <c r="K43" s="32" t="e">
        <f>NA()</f>
        <v>#N/A</v>
      </c>
      <c r="L43">
        <v>48</v>
      </c>
      <c r="M43" s="31">
        <v>1012.7</v>
      </c>
      <c r="N43">
        <v>113.89</v>
      </c>
      <c r="O43">
        <v>589.30999999999995</v>
      </c>
      <c r="P43">
        <v>3.6229000000000001E-3</v>
      </c>
      <c r="Q43">
        <v>1.2434000000000001</v>
      </c>
      <c r="R43">
        <v>0</v>
      </c>
      <c r="S43" s="31">
        <v>0</v>
      </c>
      <c r="T43" s="31">
        <v>48</v>
      </c>
      <c r="U43" s="32" t="e">
        <f>NA()</f>
        <v>#N/A</v>
      </c>
      <c r="V43" s="32" t="e">
        <f>NA()</f>
        <v>#N/A</v>
      </c>
      <c r="W43" s="32" t="e">
        <f>NA()</f>
        <v>#N/A</v>
      </c>
      <c r="X43" s="32" t="e">
        <f>NA()</f>
        <v>#N/A</v>
      </c>
      <c r="Y43" s="32" t="e">
        <f>NA()</f>
        <v>#N/A</v>
      </c>
      <c r="Z43" s="32" t="e">
        <f>NA()</f>
        <v>#N/A</v>
      </c>
      <c r="AA43" s="25">
        <v>100</v>
      </c>
      <c r="AB43" s="25">
        <v>100</v>
      </c>
      <c r="AC43">
        <v>1.2403999999999999</v>
      </c>
      <c r="AD43">
        <v>2.0575999999999999</v>
      </c>
      <c r="AE43">
        <v>285.26</v>
      </c>
      <c r="AF43">
        <v>-35.65</v>
      </c>
      <c r="AG43">
        <v>31.788</v>
      </c>
      <c r="AH43">
        <v>0.20824000000000001</v>
      </c>
      <c r="AI43" s="2">
        <v>-1.8593E-8</v>
      </c>
    </row>
    <row r="44" spans="1:35" ht="14.4" x14ac:dyDescent="0.3">
      <c r="A44" s="30">
        <f t="shared" si="2"/>
        <v>43221</v>
      </c>
      <c r="B44" s="29">
        <f t="shared" si="3"/>
        <v>43221.770833333336</v>
      </c>
      <c r="C44" s="33">
        <f t="shared" si="0"/>
        <v>121.77083333333333</v>
      </c>
      <c r="D44">
        <f t="shared" si="1"/>
        <v>18.5</v>
      </c>
      <c r="E44">
        <v>121</v>
      </c>
      <c r="F44">
        <v>18</v>
      </c>
      <c r="G44">
        <v>30</v>
      </c>
      <c r="H44" t="e">
        <f>NA()</f>
        <v>#N/A</v>
      </c>
      <c r="I44">
        <v>2</v>
      </c>
      <c r="J44">
        <v>8.85</v>
      </c>
      <c r="K44" s="32" t="e">
        <f>NA()</f>
        <v>#N/A</v>
      </c>
      <c r="L44">
        <v>56.5</v>
      </c>
      <c r="M44" s="31">
        <v>1012.8</v>
      </c>
      <c r="N44">
        <v>70.832999999999998</v>
      </c>
      <c r="O44">
        <v>636.17999999999995</v>
      </c>
      <c r="P44">
        <v>3.9113999999999998E-3</v>
      </c>
      <c r="Q44">
        <v>1.2484</v>
      </c>
      <c r="R44" t="e">
        <f>NA()</f>
        <v>#N/A</v>
      </c>
      <c r="S44" s="31" t="e">
        <v>#N/A</v>
      </c>
      <c r="T44" s="31" t="e">
        <v>#N/A</v>
      </c>
      <c r="U44" s="32" t="e">
        <f>NA()</f>
        <v>#N/A</v>
      </c>
      <c r="V44" s="32" t="e">
        <f>NA()</f>
        <v>#N/A</v>
      </c>
      <c r="W44" s="32" t="e">
        <f>NA()</f>
        <v>#N/A</v>
      </c>
      <c r="X44" s="32" t="e">
        <f>NA()</f>
        <v>#N/A</v>
      </c>
      <c r="Y44" s="32" t="e">
        <f>NA()</f>
        <v>#N/A</v>
      </c>
      <c r="Z44" s="32" t="e">
        <f>NA()</f>
        <v>#N/A</v>
      </c>
      <c r="AA44" s="25">
        <v>100</v>
      </c>
      <c r="AB44" s="25">
        <v>100</v>
      </c>
      <c r="AC44">
        <v>1.2442</v>
      </c>
      <c r="AD44">
        <v>0.63795999999999997</v>
      </c>
      <c r="AE44">
        <v>265.11</v>
      </c>
      <c r="AF44">
        <v>-16.198</v>
      </c>
      <c r="AG44">
        <v>12.712999999999999</v>
      </c>
      <c r="AH44" s="2">
        <v>4.5317000000000003E-2</v>
      </c>
      <c r="AI44" s="2">
        <v>3.6389999999999997E-8</v>
      </c>
    </row>
    <row r="45" spans="1:35" ht="14.4" x14ac:dyDescent="0.3">
      <c r="A45" s="30">
        <f t="shared" si="2"/>
        <v>43221</v>
      </c>
      <c r="B45" s="29">
        <f t="shared" si="3"/>
        <v>43221.791666666664</v>
      </c>
      <c r="C45" s="33">
        <f t="shared" si="0"/>
        <v>121.79166666666667</v>
      </c>
      <c r="D45">
        <f t="shared" si="1"/>
        <v>19</v>
      </c>
      <c r="E45">
        <v>121</v>
      </c>
      <c r="F45">
        <v>19</v>
      </c>
      <c r="G45">
        <v>0</v>
      </c>
      <c r="H45">
        <v>180</v>
      </c>
      <c r="I45">
        <v>1</v>
      </c>
      <c r="J45">
        <v>7.7</v>
      </c>
      <c r="K45" s="32" t="e">
        <f>NA()</f>
        <v>#N/A</v>
      </c>
      <c r="L45">
        <v>65</v>
      </c>
      <c r="M45" s="31">
        <v>1012.9</v>
      </c>
      <c r="N45">
        <v>27.777999999999999</v>
      </c>
      <c r="O45">
        <v>683.05</v>
      </c>
      <c r="P45">
        <v>4.1999000000000003E-3</v>
      </c>
      <c r="Q45">
        <v>1.2534000000000001</v>
      </c>
      <c r="R45">
        <v>0</v>
      </c>
      <c r="S45" s="31">
        <v>0</v>
      </c>
      <c r="T45" s="31">
        <v>18</v>
      </c>
      <c r="U45" s="32" t="e">
        <f>NA()</f>
        <v>#N/A</v>
      </c>
      <c r="V45" s="32" t="e">
        <f>NA()</f>
        <v>#N/A</v>
      </c>
      <c r="W45" s="32" t="e">
        <f>NA()</f>
        <v>#N/A</v>
      </c>
      <c r="X45" s="32" t="e">
        <f>NA()</f>
        <v>#N/A</v>
      </c>
      <c r="Y45" s="32" t="e">
        <f>NA()</f>
        <v>#N/A</v>
      </c>
      <c r="Z45" s="32" t="e">
        <f>NA()</f>
        <v>#N/A</v>
      </c>
      <c r="AA45" s="25">
        <v>100</v>
      </c>
      <c r="AB45" s="25">
        <v>100</v>
      </c>
      <c r="AC45">
        <v>1.2475000000000001</v>
      </c>
      <c r="AD45">
        <v>0.43826999999999999</v>
      </c>
      <c r="AE45">
        <v>191.97</v>
      </c>
      <c r="AF45">
        <v>-0.17835000000000001</v>
      </c>
      <c r="AG45">
        <v>-0.38125999999999999</v>
      </c>
      <c r="AH45" s="2">
        <v>1.6524E-2</v>
      </c>
      <c r="AI45" s="2">
        <v>2.2469000000000001E-8</v>
      </c>
    </row>
    <row r="46" spans="1:35" ht="14.4" x14ac:dyDescent="0.3">
      <c r="A46" s="30">
        <f t="shared" si="2"/>
        <v>43221</v>
      </c>
      <c r="B46" s="29">
        <f t="shared" si="3"/>
        <v>43221.8125</v>
      </c>
      <c r="C46" s="33">
        <f t="shared" si="0"/>
        <v>121.8125</v>
      </c>
      <c r="D46">
        <f t="shared" si="1"/>
        <v>19.5</v>
      </c>
      <c r="E46">
        <v>121</v>
      </c>
      <c r="F46">
        <v>19</v>
      </c>
      <c r="G46">
        <v>30</v>
      </c>
      <c r="H46" t="e">
        <f>NA()</f>
        <v>#N/A</v>
      </c>
      <c r="I46">
        <v>1</v>
      </c>
      <c r="J46">
        <v>6.25</v>
      </c>
      <c r="K46" s="32" t="e">
        <f>NA()</f>
        <v>#N/A</v>
      </c>
      <c r="L46">
        <v>73.5</v>
      </c>
      <c r="M46" s="31">
        <v>1013.1</v>
      </c>
      <c r="N46">
        <v>13.888999999999999</v>
      </c>
      <c r="O46">
        <v>694.15</v>
      </c>
      <c r="P46">
        <v>4.2677000000000001E-3</v>
      </c>
      <c r="Q46">
        <v>1.2601</v>
      </c>
      <c r="R46" t="e">
        <f>NA()</f>
        <v>#N/A</v>
      </c>
      <c r="S46" s="31" t="e">
        <v>#N/A</v>
      </c>
      <c r="T46" s="31" t="e">
        <v>#N/A</v>
      </c>
      <c r="U46" s="32" t="e">
        <f>NA()</f>
        <v>#N/A</v>
      </c>
      <c r="V46" s="32" t="e">
        <f>NA()</f>
        <v>#N/A</v>
      </c>
      <c r="W46" s="32" t="e">
        <f>NA()</f>
        <v>#N/A</v>
      </c>
      <c r="X46" s="32" t="e">
        <f>NA()</f>
        <v>#N/A</v>
      </c>
      <c r="Y46" s="32" t="e">
        <f>NA()</f>
        <v>#N/A</v>
      </c>
      <c r="Z46" s="32" t="e">
        <f>NA()</f>
        <v>#N/A</v>
      </c>
      <c r="AA46" s="25">
        <v>100</v>
      </c>
      <c r="AB46" s="25">
        <v>100</v>
      </c>
      <c r="AC46">
        <v>1.2536</v>
      </c>
      <c r="AD46">
        <v>0.42756</v>
      </c>
      <c r="AE46">
        <v>167.22</v>
      </c>
      <c r="AF46">
        <v>-0.83240999999999998</v>
      </c>
      <c r="AG46">
        <v>-6.7543000000000006E-2</v>
      </c>
      <c r="AH46" s="2">
        <v>1.983E-2</v>
      </c>
      <c r="AI46" s="2">
        <v>3.9265000000000001E-8</v>
      </c>
    </row>
    <row r="47" spans="1:35" ht="14.4" x14ac:dyDescent="0.3">
      <c r="A47" s="30">
        <f t="shared" si="2"/>
        <v>43221</v>
      </c>
      <c r="B47" s="29">
        <f t="shared" si="3"/>
        <v>43221.833333333336</v>
      </c>
      <c r="C47" s="33">
        <f t="shared" si="0"/>
        <v>121.83333333333333</v>
      </c>
      <c r="D47">
        <f t="shared" si="1"/>
        <v>20</v>
      </c>
      <c r="E47">
        <v>121</v>
      </c>
      <c r="F47">
        <v>20</v>
      </c>
      <c r="G47">
        <v>0</v>
      </c>
      <c r="H47">
        <v>120</v>
      </c>
      <c r="I47">
        <v>1</v>
      </c>
      <c r="J47">
        <v>4.8</v>
      </c>
      <c r="K47" s="32" t="e">
        <f>NA()</f>
        <v>#N/A</v>
      </c>
      <c r="L47">
        <v>82</v>
      </c>
      <c r="M47" s="31">
        <v>1013.2</v>
      </c>
      <c r="N47">
        <v>0</v>
      </c>
      <c r="O47">
        <v>705.25</v>
      </c>
      <c r="P47">
        <v>4.3353999999999997E-3</v>
      </c>
      <c r="Q47">
        <v>1.2667999999999999</v>
      </c>
      <c r="R47">
        <v>0</v>
      </c>
      <c r="S47" s="31">
        <v>0</v>
      </c>
      <c r="T47" s="31">
        <v>0</v>
      </c>
      <c r="U47" s="32" t="e">
        <f>NA()</f>
        <v>#N/A</v>
      </c>
      <c r="V47" s="32" t="e">
        <f>NA()</f>
        <v>#N/A</v>
      </c>
      <c r="W47" s="32" t="e">
        <f>NA()</f>
        <v>#N/A</v>
      </c>
      <c r="X47" s="32" t="e">
        <f>NA()</f>
        <v>#N/A</v>
      </c>
      <c r="Y47" s="32" t="e">
        <f>NA()</f>
        <v>#N/A</v>
      </c>
      <c r="Z47" s="32" t="e">
        <f>NA()</f>
        <v>#N/A</v>
      </c>
      <c r="AA47" s="25">
        <v>100</v>
      </c>
      <c r="AB47" s="25">
        <v>100</v>
      </c>
      <c r="AC47">
        <v>1.256</v>
      </c>
      <c r="AD47">
        <v>0.63358000000000003</v>
      </c>
      <c r="AE47">
        <v>136.30000000000001</v>
      </c>
      <c r="AF47">
        <v>-0.55271999999999999</v>
      </c>
      <c r="AG47">
        <v>0.16370999999999999</v>
      </c>
      <c r="AH47" s="2">
        <v>2.1323000000000002E-2</v>
      </c>
      <c r="AI47" s="2">
        <v>7.2697999999999994E-8</v>
      </c>
    </row>
    <row r="48" spans="1:35" ht="14.4" x14ac:dyDescent="0.3">
      <c r="A48" s="30">
        <f t="shared" si="2"/>
        <v>43221</v>
      </c>
      <c r="B48" s="29">
        <f t="shared" si="3"/>
        <v>43221.854166666664</v>
      </c>
      <c r="C48" s="33">
        <f t="shared" si="0"/>
        <v>121.85416666666666</v>
      </c>
      <c r="D48">
        <f t="shared" si="1"/>
        <v>20.5</v>
      </c>
      <c r="E48">
        <v>121</v>
      </c>
      <c r="F48">
        <v>20</v>
      </c>
      <c r="G48">
        <v>30</v>
      </c>
      <c r="H48" t="e">
        <f>NA()</f>
        <v>#N/A</v>
      </c>
      <c r="I48">
        <v>1</v>
      </c>
      <c r="J48">
        <v>4.9000000000000004</v>
      </c>
      <c r="K48" s="32" t="e">
        <f>NA()</f>
        <v>#N/A</v>
      </c>
      <c r="L48">
        <v>79</v>
      </c>
      <c r="M48" s="31">
        <v>1013.3</v>
      </c>
      <c r="N48">
        <v>0</v>
      </c>
      <c r="O48">
        <v>684.04</v>
      </c>
      <c r="P48">
        <v>4.2046000000000002E-3</v>
      </c>
      <c r="Q48">
        <v>1.2665</v>
      </c>
      <c r="R48" t="e">
        <f>NA()</f>
        <v>#N/A</v>
      </c>
      <c r="S48" s="31" t="e">
        <v>#N/A</v>
      </c>
      <c r="T48" s="31" t="e">
        <v>#N/A</v>
      </c>
      <c r="U48" s="32" t="e">
        <f>NA()</f>
        <v>#N/A</v>
      </c>
      <c r="V48" s="32" t="e">
        <f>NA()</f>
        <v>#N/A</v>
      </c>
      <c r="W48" s="32" t="e">
        <f>NA()</f>
        <v>#N/A</v>
      </c>
      <c r="X48" s="32" t="e">
        <f>NA()</f>
        <v>#N/A</v>
      </c>
      <c r="Y48" s="32" t="e">
        <f>NA()</f>
        <v>#N/A</v>
      </c>
      <c r="Z48" s="32" t="e">
        <f>NA()</f>
        <v>#N/A</v>
      </c>
      <c r="AA48" s="25">
        <v>100</v>
      </c>
      <c r="AB48" s="25">
        <v>100</v>
      </c>
      <c r="AC48">
        <v>1.26</v>
      </c>
      <c r="AD48">
        <v>0.41119</v>
      </c>
      <c r="AE48">
        <v>152.97999999999999</v>
      </c>
      <c r="AF48">
        <v>-2.6528999999999998</v>
      </c>
      <c r="AG48">
        <v>-0.22003</v>
      </c>
      <c r="AH48" s="2">
        <v>2.9881000000000001E-2</v>
      </c>
      <c r="AI48" s="2">
        <v>8.1422000000000003E-9</v>
      </c>
    </row>
    <row r="49" spans="1:35" ht="14.4" x14ac:dyDescent="0.3">
      <c r="A49" s="30">
        <f t="shared" si="2"/>
        <v>43221</v>
      </c>
      <c r="B49" s="29">
        <f t="shared" si="3"/>
        <v>43221.875</v>
      </c>
      <c r="C49" s="33">
        <f t="shared" si="0"/>
        <v>121.875</v>
      </c>
      <c r="D49">
        <f t="shared" si="1"/>
        <v>21</v>
      </c>
      <c r="E49">
        <v>121</v>
      </c>
      <c r="F49">
        <v>21</v>
      </c>
      <c r="G49">
        <v>0</v>
      </c>
      <c r="H49">
        <v>140</v>
      </c>
      <c r="I49">
        <v>1</v>
      </c>
      <c r="J49">
        <v>5</v>
      </c>
      <c r="K49" s="32" t="e">
        <f>NA()</f>
        <v>#N/A</v>
      </c>
      <c r="L49">
        <v>76</v>
      </c>
      <c r="M49" s="31">
        <v>1013.3</v>
      </c>
      <c r="N49">
        <v>0</v>
      </c>
      <c r="O49">
        <v>662.84</v>
      </c>
      <c r="P49">
        <v>4.0737000000000004E-3</v>
      </c>
      <c r="Q49">
        <v>1.2662</v>
      </c>
      <c r="R49">
        <v>0</v>
      </c>
      <c r="S49" s="31">
        <v>0</v>
      </c>
      <c r="T49" s="31">
        <v>0</v>
      </c>
      <c r="U49" s="32" t="e">
        <f>NA()</f>
        <v>#N/A</v>
      </c>
      <c r="V49" s="32" t="e">
        <f>NA()</f>
        <v>#N/A</v>
      </c>
      <c r="W49" s="32" t="e">
        <f>NA()</f>
        <v>#N/A</v>
      </c>
      <c r="X49" s="32" t="e">
        <f>NA()</f>
        <v>#N/A</v>
      </c>
      <c r="Y49" s="32" t="e">
        <f>NA()</f>
        <v>#N/A</v>
      </c>
      <c r="Z49" s="32" t="e">
        <f>NA()</f>
        <v>#N/A</v>
      </c>
      <c r="AA49" s="25">
        <v>100</v>
      </c>
      <c r="AB49" s="25">
        <v>100</v>
      </c>
      <c r="AC49">
        <v>1.2593000000000001</v>
      </c>
      <c r="AD49">
        <v>0.43179000000000001</v>
      </c>
      <c r="AE49">
        <v>178.21</v>
      </c>
      <c r="AF49">
        <v>-6.8005000000000004</v>
      </c>
      <c r="AG49">
        <v>1.8511</v>
      </c>
      <c r="AH49" s="2">
        <v>4.4798999999999999E-2</v>
      </c>
      <c r="AI49" s="2">
        <v>9.0905999999999994E-8</v>
      </c>
    </row>
    <row r="50" spans="1:35" ht="14.4" x14ac:dyDescent="0.3">
      <c r="A50" s="30">
        <f t="shared" si="2"/>
        <v>43221</v>
      </c>
      <c r="B50" s="29">
        <f t="shared" si="3"/>
        <v>43221.895833333336</v>
      </c>
      <c r="C50" s="33">
        <f t="shared" si="0"/>
        <v>121.89583333333333</v>
      </c>
      <c r="D50">
        <f t="shared" si="1"/>
        <v>21.5</v>
      </c>
      <c r="E50">
        <v>121</v>
      </c>
      <c r="F50">
        <v>21</v>
      </c>
      <c r="G50">
        <v>30</v>
      </c>
      <c r="H50" t="e">
        <f>NA()</f>
        <v>#N/A</v>
      </c>
      <c r="I50">
        <v>1.5</v>
      </c>
      <c r="J50">
        <v>5.8</v>
      </c>
      <c r="K50" s="32" t="e">
        <f>NA()</f>
        <v>#N/A</v>
      </c>
      <c r="L50">
        <v>68.5</v>
      </c>
      <c r="M50" s="31">
        <v>1013.4</v>
      </c>
      <c r="N50">
        <v>0</v>
      </c>
      <c r="O50">
        <v>628.64</v>
      </c>
      <c r="P50">
        <v>3.8628999999999998E-3</v>
      </c>
      <c r="Q50">
        <v>1.2627999999999999</v>
      </c>
      <c r="R50" t="e">
        <f>NA()</f>
        <v>#N/A</v>
      </c>
      <c r="S50" s="31" t="e">
        <v>#N/A</v>
      </c>
      <c r="T50" s="31" t="e">
        <v>#N/A</v>
      </c>
      <c r="U50" s="32" t="e">
        <f>NA()</f>
        <v>#N/A</v>
      </c>
      <c r="V50" s="32" t="e">
        <f>NA()</f>
        <v>#N/A</v>
      </c>
      <c r="W50" s="32" t="e">
        <f>NA()</f>
        <v>#N/A</v>
      </c>
      <c r="X50" s="32" t="e">
        <f>NA()</f>
        <v>#N/A</v>
      </c>
      <c r="Y50" s="32" t="e">
        <f>NA()</f>
        <v>#N/A</v>
      </c>
      <c r="Z50" s="32" t="e">
        <f>NA()</f>
        <v>#N/A</v>
      </c>
      <c r="AA50" s="25">
        <v>100</v>
      </c>
      <c r="AB50" s="25">
        <v>100</v>
      </c>
      <c r="AC50">
        <v>1.2541</v>
      </c>
      <c r="AD50">
        <v>1.5229999999999999</v>
      </c>
      <c r="AE50">
        <v>163.6</v>
      </c>
      <c r="AF50">
        <v>-7.7819000000000003</v>
      </c>
      <c r="AG50">
        <v>4.5987</v>
      </c>
      <c r="AH50" s="2">
        <v>7.1051000000000003E-2</v>
      </c>
      <c r="AI50" s="2">
        <v>8.0361000000000001E-8</v>
      </c>
    </row>
    <row r="51" spans="1:35" ht="14.4" x14ac:dyDescent="0.3">
      <c r="A51" s="30">
        <f t="shared" si="2"/>
        <v>43221</v>
      </c>
      <c r="B51" s="29">
        <f t="shared" si="3"/>
        <v>43221.916666666664</v>
      </c>
      <c r="C51" s="33">
        <f t="shared" si="0"/>
        <v>121.91666666666667</v>
      </c>
      <c r="D51">
        <f t="shared" si="1"/>
        <v>22</v>
      </c>
      <c r="E51">
        <v>121</v>
      </c>
      <c r="F51">
        <v>22</v>
      </c>
      <c r="G51">
        <v>0</v>
      </c>
      <c r="H51">
        <v>140</v>
      </c>
      <c r="I51">
        <v>2</v>
      </c>
      <c r="J51">
        <v>6.6</v>
      </c>
      <c r="K51" s="32" t="e">
        <f>NA()</f>
        <v>#N/A</v>
      </c>
      <c r="L51">
        <v>61</v>
      </c>
      <c r="M51" s="31">
        <v>1013.4</v>
      </c>
      <c r="N51">
        <v>0</v>
      </c>
      <c r="O51">
        <v>594.44000000000005</v>
      </c>
      <c r="P51">
        <v>3.6519999999999999E-3</v>
      </c>
      <c r="Q51">
        <v>1.2594000000000001</v>
      </c>
      <c r="R51">
        <v>0</v>
      </c>
      <c r="S51" s="31">
        <v>0</v>
      </c>
      <c r="T51" s="31">
        <v>0</v>
      </c>
      <c r="U51" s="32" t="e">
        <f>NA()</f>
        <v>#N/A</v>
      </c>
      <c r="V51" s="32" t="e">
        <f>NA()</f>
        <v>#N/A</v>
      </c>
      <c r="W51" s="32" t="e">
        <f>NA()</f>
        <v>#N/A</v>
      </c>
      <c r="X51" s="32" t="e">
        <f>NA()</f>
        <v>#N/A</v>
      </c>
      <c r="Y51" s="32" t="e">
        <f>NA()</f>
        <v>#N/A</v>
      </c>
      <c r="Z51" s="32" t="e">
        <f>NA()</f>
        <v>#N/A</v>
      </c>
      <c r="AA51" s="25">
        <v>100</v>
      </c>
      <c r="AB51" s="25">
        <v>100</v>
      </c>
      <c r="AC51">
        <v>1.256</v>
      </c>
      <c r="AD51">
        <v>1.5286999999999999</v>
      </c>
      <c r="AE51">
        <v>177.69</v>
      </c>
      <c r="AF51">
        <v>-15.224</v>
      </c>
      <c r="AG51">
        <v>7.4771999999999998</v>
      </c>
      <c r="AH51">
        <v>0.11197</v>
      </c>
      <c r="AI51" s="2">
        <v>1.786E-7</v>
      </c>
    </row>
    <row r="52" spans="1:35" ht="14.4" x14ac:dyDescent="0.3">
      <c r="A52" s="30">
        <f t="shared" si="2"/>
        <v>43221</v>
      </c>
      <c r="B52" s="29">
        <f t="shared" si="3"/>
        <v>43221.9375</v>
      </c>
      <c r="C52" s="33">
        <f t="shared" si="0"/>
        <v>121.9375</v>
      </c>
      <c r="D52">
        <f t="shared" si="1"/>
        <v>22.5</v>
      </c>
      <c r="E52">
        <v>121</v>
      </c>
      <c r="F52">
        <v>22</v>
      </c>
      <c r="G52">
        <v>30</v>
      </c>
      <c r="H52" t="e">
        <f>NA()</f>
        <v>#N/A</v>
      </c>
      <c r="I52">
        <v>2</v>
      </c>
      <c r="J52">
        <v>6.35</v>
      </c>
      <c r="K52" s="32" t="e">
        <f>NA()</f>
        <v>#N/A</v>
      </c>
      <c r="L52">
        <v>63.5</v>
      </c>
      <c r="M52" s="31">
        <v>1013.3</v>
      </c>
      <c r="N52">
        <v>0</v>
      </c>
      <c r="O52">
        <v>607.89</v>
      </c>
      <c r="P52">
        <v>3.7352000000000002E-3</v>
      </c>
      <c r="Q52">
        <v>1.2603</v>
      </c>
      <c r="R52" t="e">
        <f>NA()</f>
        <v>#N/A</v>
      </c>
      <c r="S52" s="31" t="e">
        <v>#N/A</v>
      </c>
      <c r="T52" s="31" t="e">
        <v>#N/A</v>
      </c>
      <c r="U52" s="32" t="e">
        <f>NA()</f>
        <v>#N/A</v>
      </c>
      <c r="V52" s="32" t="e">
        <f>NA()</f>
        <v>#N/A</v>
      </c>
      <c r="W52" s="32" t="e">
        <f>NA()</f>
        <v>#N/A</v>
      </c>
      <c r="X52" s="32" t="e">
        <f>NA()</f>
        <v>#N/A</v>
      </c>
      <c r="Y52" s="32" t="e">
        <f>NA()</f>
        <v>#N/A</v>
      </c>
      <c r="Z52" s="32" t="e">
        <f>NA()</f>
        <v>#N/A</v>
      </c>
      <c r="AA52" s="25">
        <v>100</v>
      </c>
      <c r="AB52" s="25">
        <v>100</v>
      </c>
      <c r="AC52">
        <v>1.2585</v>
      </c>
      <c r="AD52">
        <v>1.2071000000000001</v>
      </c>
      <c r="AE52">
        <v>180.95</v>
      </c>
      <c r="AF52">
        <v>-7.9015000000000004</v>
      </c>
      <c r="AG52">
        <v>2.7706</v>
      </c>
      <c r="AH52">
        <v>5.8916000000000003E-2</v>
      </c>
      <c r="AI52" s="2">
        <v>5.4884999999999998E-8</v>
      </c>
    </row>
    <row r="53" spans="1:35" ht="14.4" x14ac:dyDescent="0.3">
      <c r="A53" s="30">
        <f t="shared" si="2"/>
        <v>43221</v>
      </c>
      <c r="B53" s="29">
        <f t="shared" si="3"/>
        <v>43221.958333333336</v>
      </c>
      <c r="C53" s="33">
        <f t="shared" si="0"/>
        <v>121.95833333333333</v>
      </c>
      <c r="D53">
        <f t="shared" si="1"/>
        <v>23</v>
      </c>
      <c r="E53">
        <v>121</v>
      </c>
      <c r="F53">
        <v>23</v>
      </c>
      <c r="G53">
        <v>0</v>
      </c>
      <c r="H53">
        <v>140</v>
      </c>
      <c r="I53">
        <v>2</v>
      </c>
      <c r="J53">
        <v>6.1</v>
      </c>
      <c r="K53" s="32" t="e">
        <f>NA()</f>
        <v>#N/A</v>
      </c>
      <c r="L53">
        <v>66</v>
      </c>
      <c r="M53" s="31">
        <v>1013.2</v>
      </c>
      <c r="N53">
        <v>0</v>
      </c>
      <c r="O53">
        <v>621.35</v>
      </c>
      <c r="P53">
        <v>3.8184999999999998E-3</v>
      </c>
      <c r="Q53">
        <v>1.2613000000000001</v>
      </c>
      <c r="R53">
        <v>0</v>
      </c>
      <c r="S53" s="31">
        <v>0</v>
      </c>
      <c r="T53" s="31">
        <v>0</v>
      </c>
      <c r="U53" s="32" t="e">
        <f>NA()</f>
        <v>#N/A</v>
      </c>
      <c r="V53" s="32" t="e">
        <f>NA()</f>
        <v>#N/A</v>
      </c>
      <c r="W53" s="32" t="e">
        <f>NA()</f>
        <v>#N/A</v>
      </c>
      <c r="X53" s="32" t="e">
        <f>NA()</f>
        <v>#N/A</v>
      </c>
      <c r="Y53" s="32" t="e">
        <f>NA()</f>
        <v>#N/A</v>
      </c>
      <c r="Z53" s="32" t="e">
        <f>NA()</f>
        <v>#N/A</v>
      </c>
      <c r="AA53" s="25">
        <v>100</v>
      </c>
      <c r="AB53" s="25">
        <v>100</v>
      </c>
      <c r="AC53">
        <v>1.2576000000000001</v>
      </c>
      <c r="AD53">
        <v>1.6816</v>
      </c>
      <c r="AE53">
        <v>171.54</v>
      </c>
      <c r="AF53">
        <v>-28.398</v>
      </c>
      <c r="AG53">
        <v>11.895</v>
      </c>
      <c r="AH53">
        <v>0.11269999999999999</v>
      </c>
      <c r="AI53" s="2">
        <v>2.5748E-7</v>
      </c>
    </row>
    <row r="54" spans="1:35" ht="14.4" x14ac:dyDescent="0.3">
      <c r="A54" s="30">
        <f t="shared" si="2"/>
        <v>43221</v>
      </c>
      <c r="B54" s="29">
        <f t="shared" si="3"/>
        <v>43221.979166666664</v>
      </c>
      <c r="C54" s="33">
        <f t="shared" si="0"/>
        <v>121.97916666666666</v>
      </c>
      <c r="D54">
        <f t="shared" si="1"/>
        <v>23.5</v>
      </c>
      <c r="E54">
        <v>121</v>
      </c>
      <c r="F54">
        <v>23</v>
      </c>
      <c r="G54">
        <v>30</v>
      </c>
      <c r="H54" t="e">
        <f>NA()</f>
        <v>#N/A</v>
      </c>
      <c r="I54">
        <v>2.5</v>
      </c>
      <c r="J54">
        <v>5.9</v>
      </c>
      <c r="K54" s="32" t="e">
        <f>NA()</f>
        <v>#N/A</v>
      </c>
      <c r="L54">
        <v>69.5</v>
      </c>
      <c r="M54" s="31">
        <v>1013.2</v>
      </c>
      <c r="N54">
        <v>0</v>
      </c>
      <c r="O54">
        <v>644.9</v>
      </c>
      <c r="P54">
        <v>3.9636000000000003E-3</v>
      </c>
      <c r="Q54">
        <v>1.2621</v>
      </c>
      <c r="R54" t="e">
        <f>NA()</f>
        <v>#N/A</v>
      </c>
      <c r="S54" s="31" t="e">
        <v>#N/A</v>
      </c>
      <c r="T54" s="31" t="e">
        <v>#N/A</v>
      </c>
      <c r="U54" s="32" t="e">
        <f>NA()</f>
        <v>#N/A</v>
      </c>
      <c r="V54" s="32" t="e">
        <f>NA()</f>
        <v>#N/A</v>
      </c>
      <c r="W54" s="32" t="e">
        <f>NA()</f>
        <v>#N/A</v>
      </c>
      <c r="X54" s="32" t="e">
        <f>NA()</f>
        <v>#N/A</v>
      </c>
      <c r="Y54" s="32" t="e">
        <f>NA()</f>
        <v>#N/A</v>
      </c>
      <c r="Z54" s="32" t="e">
        <f>NA()</f>
        <v>#N/A</v>
      </c>
      <c r="AA54" s="25">
        <v>100</v>
      </c>
      <c r="AB54" s="25">
        <v>100</v>
      </c>
      <c r="AC54">
        <v>1.2576000000000001</v>
      </c>
      <c r="AD54">
        <v>2.1318000000000001</v>
      </c>
      <c r="AE54">
        <v>170.24</v>
      </c>
      <c r="AF54">
        <v>-41.158999999999999</v>
      </c>
      <c r="AG54">
        <v>21.977</v>
      </c>
      <c r="AH54" s="2">
        <v>0.15568000000000001</v>
      </c>
      <c r="AI54" s="2">
        <v>2.3901000000000002E-7</v>
      </c>
    </row>
    <row r="55" spans="1:35" ht="14.4" x14ac:dyDescent="0.3">
      <c r="A55" s="30">
        <f t="shared" si="2"/>
        <v>43222</v>
      </c>
      <c r="B55" s="29">
        <f t="shared" si="3"/>
        <v>43222</v>
      </c>
      <c r="C55" s="33">
        <f t="shared" si="0"/>
        <v>122</v>
      </c>
      <c r="D55">
        <f t="shared" si="1"/>
        <v>0</v>
      </c>
      <c r="E55">
        <v>122</v>
      </c>
      <c r="F55">
        <v>0</v>
      </c>
      <c r="G55">
        <v>0</v>
      </c>
      <c r="H55">
        <v>150</v>
      </c>
      <c r="I55">
        <v>3</v>
      </c>
      <c r="J55">
        <v>5.7</v>
      </c>
      <c r="K55" s="32" t="e">
        <f>NA()</f>
        <v>#N/A</v>
      </c>
      <c r="L55">
        <v>73</v>
      </c>
      <c r="M55" s="31">
        <v>1013.2</v>
      </c>
      <c r="N55">
        <v>0</v>
      </c>
      <c r="O55">
        <v>668.46</v>
      </c>
      <c r="P55">
        <v>4.1086999999999999E-3</v>
      </c>
      <c r="Q55">
        <v>1.2628999999999999</v>
      </c>
      <c r="R55">
        <v>0</v>
      </c>
      <c r="S55" s="31">
        <v>0</v>
      </c>
      <c r="T55" s="31">
        <v>0</v>
      </c>
      <c r="U55" s="32" t="e">
        <f>NA()</f>
        <v>#N/A</v>
      </c>
      <c r="V55" s="32" t="e">
        <f>NA()</f>
        <v>#N/A</v>
      </c>
      <c r="W55" s="32" t="e">
        <f>NA()</f>
        <v>#N/A</v>
      </c>
      <c r="X55" s="32" t="e">
        <f>NA()</f>
        <v>#N/A</v>
      </c>
      <c r="Y55" s="32" t="e">
        <f>NA()</f>
        <v>#N/A</v>
      </c>
      <c r="Z55" s="32" t="e">
        <f>NA()</f>
        <v>#N/A</v>
      </c>
      <c r="AA55" s="25">
        <v>99.99722222222222</v>
      </c>
      <c r="AB55" s="25">
        <v>99.99722222222222</v>
      </c>
      <c r="AC55">
        <v>1.2579</v>
      </c>
      <c r="AD55">
        <v>1.9481999999999999</v>
      </c>
      <c r="AE55">
        <v>181.81</v>
      </c>
      <c r="AF55">
        <v>-39.033999999999999</v>
      </c>
      <c r="AG55">
        <v>16.91</v>
      </c>
      <c r="AH55" s="2">
        <v>0.16386999999999999</v>
      </c>
      <c r="AI55" s="2">
        <v>2.0466000000000001E-7</v>
      </c>
    </row>
    <row r="56" spans="1:35" ht="14.4" x14ac:dyDescent="0.3">
      <c r="A56" s="30">
        <f t="shared" si="2"/>
        <v>43222</v>
      </c>
      <c r="B56" s="29">
        <f t="shared" si="3"/>
        <v>43222.020833333336</v>
      </c>
      <c r="C56" s="33">
        <f t="shared" si="0"/>
        <v>122.02083333333333</v>
      </c>
      <c r="D56">
        <f t="shared" si="1"/>
        <v>0.5</v>
      </c>
      <c r="E56">
        <v>122</v>
      </c>
      <c r="F56">
        <v>0</v>
      </c>
      <c r="G56">
        <v>30</v>
      </c>
      <c r="H56" t="e">
        <f>NA()</f>
        <v>#N/A</v>
      </c>
      <c r="I56">
        <v>2.5</v>
      </c>
      <c r="J56">
        <v>5.15</v>
      </c>
      <c r="K56" s="32" t="e">
        <f>NA()</f>
        <v>#N/A</v>
      </c>
      <c r="L56">
        <v>77</v>
      </c>
      <c r="M56" s="31">
        <v>1013</v>
      </c>
      <c r="N56">
        <v>0</v>
      </c>
      <c r="O56">
        <v>677.71</v>
      </c>
      <c r="P56">
        <v>4.1666000000000003E-3</v>
      </c>
      <c r="Q56">
        <v>1.2650999999999999</v>
      </c>
      <c r="R56" t="e">
        <f>NA()</f>
        <v>#N/A</v>
      </c>
      <c r="S56" s="31" t="e">
        <v>#N/A</v>
      </c>
      <c r="T56" s="31" t="e">
        <v>#N/A</v>
      </c>
      <c r="U56" s="32" t="e">
        <f>NA()</f>
        <v>#N/A</v>
      </c>
      <c r="V56" s="32" t="e">
        <f>NA()</f>
        <v>#N/A</v>
      </c>
      <c r="W56" s="32" t="e">
        <f>NA()</f>
        <v>#N/A</v>
      </c>
      <c r="X56" s="32" t="e">
        <f>NA()</f>
        <v>#N/A</v>
      </c>
      <c r="Y56" s="32" t="e">
        <f>NA()</f>
        <v>#N/A</v>
      </c>
      <c r="Z56" s="32" t="e">
        <f>NA()</f>
        <v>#N/A</v>
      </c>
      <c r="AA56" s="25">
        <v>99.99722222222222</v>
      </c>
      <c r="AB56" s="25">
        <v>99.99722222222222</v>
      </c>
      <c r="AC56">
        <v>1.2601</v>
      </c>
      <c r="AD56">
        <v>1.3341000000000001</v>
      </c>
      <c r="AE56">
        <v>185.12</v>
      </c>
      <c r="AF56">
        <v>-16.103000000000002</v>
      </c>
      <c r="AG56">
        <v>3.5857000000000001</v>
      </c>
      <c r="AH56" s="2">
        <v>6.9346000000000005E-2</v>
      </c>
      <c r="AI56" s="2">
        <v>1.3685000000000001E-7</v>
      </c>
    </row>
    <row r="57" spans="1:35" ht="14.4" x14ac:dyDescent="0.3">
      <c r="A57" s="30">
        <f t="shared" si="2"/>
        <v>43222</v>
      </c>
      <c r="B57" s="29">
        <f t="shared" si="3"/>
        <v>43222.041666666664</v>
      </c>
      <c r="C57" s="33">
        <f t="shared" si="0"/>
        <v>122.04166666666667</v>
      </c>
      <c r="D57">
        <f t="shared" si="1"/>
        <v>1</v>
      </c>
      <c r="E57">
        <v>122</v>
      </c>
      <c r="F57">
        <v>1</v>
      </c>
      <c r="G57">
        <v>0</v>
      </c>
      <c r="H57">
        <v>160</v>
      </c>
      <c r="I57">
        <v>2</v>
      </c>
      <c r="J57">
        <v>4.5999999999999996</v>
      </c>
      <c r="K57" s="32" t="e">
        <f>NA()</f>
        <v>#N/A</v>
      </c>
      <c r="L57">
        <v>81</v>
      </c>
      <c r="M57" s="31">
        <v>1012.8</v>
      </c>
      <c r="N57">
        <v>0</v>
      </c>
      <c r="O57">
        <v>686.96</v>
      </c>
      <c r="P57">
        <v>4.2243999999999997E-3</v>
      </c>
      <c r="Q57">
        <v>1.2673000000000001</v>
      </c>
      <c r="R57">
        <v>0</v>
      </c>
      <c r="S57" s="31">
        <v>0</v>
      </c>
      <c r="T57" s="31">
        <v>0</v>
      </c>
      <c r="U57" s="32" t="e">
        <f>NA()</f>
        <v>#N/A</v>
      </c>
      <c r="V57" s="32" t="e">
        <f>NA()</f>
        <v>#N/A</v>
      </c>
      <c r="W57" s="32" t="e">
        <f>NA()</f>
        <v>#N/A</v>
      </c>
      <c r="X57" s="32" t="e">
        <f>NA()</f>
        <v>#N/A</v>
      </c>
      <c r="Y57" s="32" t="e">
        <f>NA()</f>
        <v>#N/A</v>
      </c>
      <c r="Z57" s="32" t="e">
        <f>NA()</f>
        <v>#N/A</v>
      </c>
      <c r="AA57" s="25">
        <v>100</v>
      </c>
      <c r="AB57" s="25">
        <v>100</v>
      </c>
      <c r="AC57">
        <v>1.2615000000000001</v>
      </c>
      <c r="AD57">
        <v>1.4484999999999999</v>
      </c>
      <c r="AE57">
        <v>190.95</v>
      </c>
      <c r="AF57">
        <v>-15.249000000000001</v>
      </c>
      <c r="AG57">
        <v>1.5566</v>
      </c>
      <c r="AH57" s="2">
        <v>8.7673000000000001E-2</v>
      </c>
      <c r="AI57" s="2">
        <v>1.0693000000000001E-7</v>
      </c>
    </row>
    <row r="58" spans="1:35" ht="14.4" x14ac:dyDescent="0.3">
      <c r="A58" s="30">
        <f t="shared" si="2"/>
        <v>43222</v>
      </c>
      <c r="B58" s="29">
        <f t="shared" si="3"/>
        <v>43222.0625</v>
      </c>
      <c r="C58" s="33">
        <f t="shared" si="0"/>
        <v>122.0625</v>
      </c>
      <c r="D58">
        <f t="shared" si="1"/>
        <v>1.5</v>
      </c>
      <c r="E58">
        <v>122</v>
      </c>
      <c r="F58">
        <v>1</v>
      </c>
      <c r="G58">
        <v>30</v>
      </c>
      <c r="H58" t="e">
        <f>NA()</f>
        <v>#N/A</v>
      </c>
      <c r="I58">
        <v>2</v>
      </c>
      <c r="J58">
        <v>4.5999999999999996</v>
      </c>
      <c r="K58" s="32" t="e">
        <f>NA()</f>
        <v>#N/A</v>
      </c>
      <c r="L58">
        <v>82</v>
      </c>
      <c r="M58" s="31">
        <v>1012.9</v>
      </c>
      <c r="N58">
        <v>0</v>
      </c>
      <c r="O58">
        <v>695.44</v>
      </c>
      <c r="P58">
        <v>4.2764999999999999E-3</v>
      </c>
      <c r="Q58">
        <v>1.2673000000000001</v>
      </c>
      <c r="R58" t="e">
        <f>NA()</f>
        <v>#N/A</v>
      </c>
      <c r="S58" s="31" t="e">
        <v>#N/A</v>
      </c>
      <c r="T58" s="31" t="e">
        <v>#N/A</v>
      </c>
      <c r="U58" s="32" t="e">
        <f>NA()</f>
        <v>#N/A</v>
      </c>
      <c r="V58" s="32" t="e">
        <f>NA()</f>
        <v>#N/A</v>
      </c>
      <c r="W58" s="32" t="e">
        <f>NA()</f>
        <v>#N/A</v>
      </c>
      <c r="X58" s="32" t="e">
        <f>NA()</f>
        <v>#N/A</v>
      </c>
      <c r="Y58" s="32" t="e">
        <f>NA()</f>
        <v>#N/A</v>
      </c>
      <c r="Z58" s="32" t="e">
        <f>NA()</f>
        <v>#N/A</v>
      </c>
      <c r="AA58" s="25">
        <v>100</v>
      </c>
      <c r="AB58" s="25">
        <v>100</v>
      </c>
      <c r="AC58">
        <v>1.2618</v>
      </c>
      <c r="AD58">
        <v>1.3873</v>
      </c>
      <c r="AE58">
        <v>193.77</v>
      </c>
      <c r="AF58">
        <v>-14.194000000000001</v>
      </c>
      <c r="AG58">
        <v>-0.60745000000000005</v>
      </c>
      <c r="AH58" s="2">
        <v>5.6651E-2</v>
      </c>
      <c r="AI58" s="2">
        <v>7.3421999999999994E-8</v>
      </c>
    </row>
    <row r="59" spans="1:35" ht="14.4" x14ac:dyDescent="0.3">
      <c r="A59" s="30">
        <f t="shared" si="2"/>
        <v>43222</v>
      </c>
      <c r="B59" s="29">
        <f t="shared" si="3"/>
        <v>43222.083333333336</v>
      </c>
      <c r="C59" s="33">
        <f t="shared" si="0"/>
        <v>122.08333333333333</v>
      </c>
      <c r="D59">
        <f t="shared" si="1"/>
        <v>2</v>
      </c>
      <c r="E59">
        <v>122</v>
      </c>
      <c r="F59">
        <v>2</v>
      </c>
      <c r="G59">
        <v>0</v>
      </c>
      <c r="H59">
        <v>170</v>
      </c>
      <c r="I59">
        <v>2</v>
      </c>
      <c r="J59">
        <v>4.5999999999999996</v>
      </c>
      <c r="K59" s="32" t="e">
        <f>NA()</f>
        <v>#N/A</v>
      </c>
      <c r="L59">
        <v>83</v>
      </c>
      <c r="M59" s="31">
        <v>1012.9</v>
      </c>
      <c r="N59">
        <v>0</v>
      </c>
      <c r="O59">
        <v>703.93</v>
      </c>
      <c r="P59">
        <v>4.3286000000000002E-3</v>
      </c>
      <c r="Q59">
        <v>1.2673000000000001</v>
      </c>
      <c r="R59">
        <v>0</v>
      </c>
      <c r="S59" s="31">
        <v>0</v>
      </c>
      <c r="T59" s="31">
        <v>0</v>
      </c>
      <c r="U59" s="32" t="e">
        <f>NA()</f>
        <v>#N/A</v>
      </c>
      <c r="V59" s="32" t="e">
        <f>NA()</f>
        <v>#N/A</v>
      </c>
      <c r="W59" s="32" t="e">
        <f>NA()</f>
        <v>#N/A</v>
      </c>
      <c r="X59" s="32" t="e">
        <f>NA()</f>
        <v>#N/A</v>
      </c>
      <c r="Y59" s="32" t="e">
        <f>NA()</f>
        <v>#N/A</v>
      </c>
      <c r="Z59" s="32" t="e">
        <f>NA()</f>
        <v>#N/A</v>
      </c>
      <c r="AA59" s="25">
        <v>100</v>
      </c>
      <c r="AB59" s="25">
        <v>100</v>
      </c>
      <c r="AC59">
        <v>1.2621</v>
      </c>
      <c r="AD59">
        <v>1.4462999999999999</v>
      </c>
      <c r="AE59">
        <v>200.86</v>
      </c>
      <c r="AF59">
        <v>-15.3</v>
      </c>
      <c r="AG59">
        <v>-0.82884000000000002</v>
      </c>
      <c r="AH59" s="2">
        <v>5.3276999999999998E-2</v>
      </c>
      <c r="AI59" s="2">
        <v>9.3644000000000001E-8</v>
      </c>
    </row>
    <row r="60" spans="1:35" ht="14.4" x14ac:dyDescent="0.3">
      <c r="A60" s="30">
        <f t="shared" si="2"/>
        <v>43222</v>
      </c>
      <c r="B60" s="29">
        <f t="shared" si="3"/>
        <v>43222.104166666664</v>
      </c>
      <c r="C60" s="33">
        <f t="shared" si="0"/>
        <v>122.10416666666666</v>
      </c>
      <c r="D60">
        <f t="shared" si="1"/>
        <v>2.5</v>
      </c>
      <c r="E60">
        <v>122</v>
      </c>
      <c r="F60">
        <v>2</v>
      </c>
      <c r="G60">
        <v>30</v>
      </c>
      <c r="H60" t="e">
        <f>NA()</f>
        <v>#N/A</v>
      </c>
      <c r="I60">
        <v>2</v>
      </c>
      <c r="J60">
        <v>4.5</v>
      </c>
      <c r="K60" s="32" t="e">
        <f>NA()</f>
        <v>#N/A</v>
      </c>
      <c r="L60">
        <v>84</v>
      </c>
      <c r="M60" s="31">
        <v>1012.9</v>
      </c>
      <c r="N60">
        <v>0</v>
      </c>
      <c r="O60">
        <v>707.39</v>
      </c>
      <c r="P60">
        <v>4.3499000000000003E-3</v>
      </c>
      <c r="Q60">
        <v>1.2678</v>
      </c>
      <c r="R60" t="e">
        <f>NA()</f>
        <v>#N/A</v>
      </c>
      <c r="S60" s="31" t="e">
        <v>#N/A</v>
      </c>
      <c r="T60" s="31" t="e">
        <v>#N/A</v>
      </c>
      <c r="U60" s="32" t="e">
        <f>NA()</f>
        <v>#N/A</v>
      </c>
      <c r="V60" s="32" t="e">
        <f>NA()</f>
        <v>#N/A</v>
      </c>
      <c r="W60" s="32" t="e">
        <f>NA()</f>
        <v>#N/A</v>
      </c>
      <c r="X60" s="32" t="e">
        <f>NA()</f>
        <v>#N/A</v>
      </c>
      <c r="Y60" s="32" t="e">
        <f>NA()</f>
        <v>#N/A</v>
      </c>
      <c r="Z60" s="32" t="e">
        <f>NA()</f>
        <v>#N/A</v>
      </c>
      <c r="AA60" s="25">
        <v>100</v>
      </c>
      <c r="AB60" s="25">
        <v>100</v>
      </c>
      <c r="AC60">
        <v>1.2641</v>
      </c>
      <c r="AD60">
        <v>1.3580000000000001</v>
      </c>
      <c r="AE60">
        <v>197.74</v>
      </c>
      <c r="AF60">
        <v>-11.726000000000001</v>
      </c>
      <c r="AG60" s="2">
        <v>-1.4267000000000001</v>
      </c>
      <c r="AH60" s="2">
        <v>6.2411000000000001E-2</v>
      </c>
      <c r="AI60" s="2">
        <v>6.7314000000000003E-8</v>
      </c>
    </row>
    <row r="61" spans="1:35" ht="14.4" x14ac:dyDescent="0.3">
      <c r="A61" s="30">
        <f t="shared" si="2"/>
        <v>43222</v>
      </c>
      <c r="B61" s="29">
        <f t="shared" si="3"/>
        <v>43222.125</v>
      </c>
      <c r="C61" s="33">
        <f t="shared" si="0"/>
        <v>122.125</v>
      </c>
      <c r="D61">
        <f t="shared" si="1"/>
        <v>3</v>
      </c>
      <c r="E61">
        <v>122</v>
      </c>
      <c r="F61">
        <v>3</v>
      </c>
      <c r="G61">
        <v>0</v>
      </c>
      <c r="H61">
        <v>160</v>
      </c>
      <c r="I61">
        <v>2</v>
      </c>
      <c r="J61">
        <v>4.4000000000000004</v>
      </c>
      <c r="K61" s="32" t="e">
        <f>NA()</f>
        <v>#N/A</v>
      </c>
      <c r="L61">
        <v>85</v>
      </c>
      <c r="M61" s="31">
        <v>1012.9</v>
      </c>
      <c r="N61">
        <v>0</v>
      </c>
      <c r="O61">
        <v>710.85</v>
      </c>
      <c r="P61">
        <v>4.3712999999999998E-3</v>
      </c>
      <c r="Q61">
        <v>1.2682</v>
      </c>
      <c r="R61">
        <v>0</v>
      </c>
      <c r="S61" s="31">
        <v>0</v>
      </c>
      <c r="T61" s="31">
        <v>0</v>
      </c>
      <c r="U61" s="32" t="e">
        <f>NA()</f>
        <v>#N/A</v>
      </c>
      <c r="V61" s="32" t="e">
        <f>NA()</f>
        <v>#N/A</v>
      </c>
      <c r="W61" s="32" t="e">
        <f>NA()</f>
        <v>#N/A</v>
      </c>
      <c r="X61" s="32" t="e">
        <f>NA()</f>
        <v>#N/A</v>
      </c>
      <c r="Y61" s="32" t="e">
        <f>NA()</f>
        <v>#N/A</v>
      </c>
      <c r="Z61" s="32" t="e">
        <f>NA()</f>
        <v>#N/A</v>
      </c>
      <c r="AA61" s="25">
        <v>100</v>
      </c>
      <c r="AB61" s="25">
        <v>100</v>
      </c>
      <c r="AC61">
        <v>1.2633000000000001</v>
      </c>
      <c r="AD61">
        <v>1.694</v>
      </c>
      <c r="AE61">
        <v>194.3</v>
      </c>
      <c r="AF61">
        <v>-26.193999999999999</v>
      </c>
      <c r="AG61">
        <v>-2.8978000000000002</v>
      </c>
      <c r="AH61" s="2">
        <v>9.5822000000000004E-2</v>
      </c>
      <c r="AI61" s="2">
        <v>1.3937999999999999E-7</v>
      </c>
    </row>
    <row r="62" spans="1:35" ht="14.4" x14ac:dyDescent="0.3">
      <c r="A62" s="30">
        <f t="shared" si="2"/>
        <v>43222</v>
      </c>
      <c r="B62" s="29">
        <f t="shared" si="3"/>
        <v>43222.145833333336</v>
      </c>
      <c r="C62" s="33">
        <f t="shared" si="0"/>
        <v>122.14583333333333</v>
      </c>
      <c r="D62">
        <f t="shared" si="1"/>
        <v>3.5</v>
      </c>
      <c r="E62">
        <v>122</v>
      </c>
      <c r="F62">
        <v>3</v>
      </c>
      <c r="G62">
        <v>30</v>
      </c>
      <c r="H62" t="e">
        <f>NA()</f>
        <v>#N/A</v>
      </c>
      <c r="I62">
        <v>2</v>
      </c>
      <c r="J62">
        <v>4.3</v>
      </c>
      <c r="K62" s="32" t="e">
        <f>NA()</f>
        <v>#N/A</v>
      </c>
      <c r="L62">
        <v>85.5</v>
      </c>
      <c r="M62" s="31">
        <v>1012.8</v>
      </c>
      <c r="N62">
        <v>0</v>
      </c>
      <c r="O62">
        <v>710.02</v>
      </c>
      <c r="P62">
        <v>4.3666E-3</v>
      </c>
      <c r="Q62">
        <v>1.2685</v>
      </c>
      <c r="R62" t="e">
        <f>NA()</f>
        <v>#N/A</v>
      </c>
      <c r="S62" s="31" t="e">
        <v>#N/A</v>
      </c>
      <c r="T62" s="31" t="e">
        <v>#N/A</v>
      </c>
      <c r="U62" s="32" t="e">
        <f>NA()</f>
        <v>#N/A</v>
      </c>
      <c r="V62" s="32" t="e">
        <f>NA()</f>
        <v>#N/A</v>
      </c>
      <c r="W62" s="32" t="e">
        <f>NA()</f>
        <v>#N/A</v>
      </c>
      <c r="X62" s="32" t="e">
        <f>NA()</f>
        <v>#N/A</v>
      </c>
      <c r="Y62" s="32" t="e">
        <f>NA()</f>
        <v>#N/A</v>
      </c>
      <c r="Z62" s="32" t="e">
        <f>NA()</f>
        <v>#N/A</v>
      </c>
      <c r="AA62" s="25">
        <v>100</v>
      </c>
      <c r="AB62" s="25">
        <v>100</v>
      </c>
      <c r="AC62">
        <v>1.2652000000000001</v>
      </c>
      <c r="AD62">
        <v>1.4433</v>
      </c>
      <c r="AE62">
        <v>193.87</v>
      </c>
      <c r="AF62">
        <v>-14.034000000000001</v>
      </c>
      <c r="AG62">
        <v>-2.3469000000000002</v>
      </c>
      <c r="AH62" s="2">
        <v>5.4086000000000002E-2</v>
      </c>
      <c r="AI62" s="2">
        <v>8.1704000000000002E-8</v>
      </c>
    </row>
    <row r="63" spans="1:35" ht="14.4" x14ac:dyDescent="0.3">
      <c r="A63" s="30">
        <f t="shared" si="2"/>
        <v>43222</v>
      </c>
      <c r="B63" s="29">
        <f t="shared" si="3"/>
        <v>43222.166666666664</v>
      </c>
      <c r="C63" s="33">
        <f t="shared" si="0"/>
        <v>122.16666666666667</v>
      </c>
      <c r="D63">
        <f t="shared" si="1"/>
        <v>4</v>
      </c>
      <c r="E63">
        <v>122</v>
      </c>
      <c r="F63">
        <v>4</v>
      </c>
      <c r="G63">
        <v>0</v>
      </c>
      <c r="H63">
        <v>160</v>
      </c>
      <c r="I63">
        <v>2</v>
      </c>
      <c r="J63">
        <v>4.2</v>
      </c>
      <c r="K63" s="32" t="e">
        <f>NA()</f>
        <v>#N/A</v>
      </c>
      <c r="L63">
        <v>86</v>
      </c>
      <c r="M63" s="31">
        <v>1012.7</v>
      </c>
      <c r="N63">
        <v>0</v>
      </c>
      <c r="O63">
        <v>709.19</v>
      </c>
      <c r="P63">
        <v>4.3619000000000002E-3</v>
      </c>
      <c r="Q63">
        <v>1.2688999999999999</v>
      </c>
      <c r="R63">
        <v>0</v>
      </c>
      <c r="S63" s="31">
        <v>0</v>
      </c>
      <c r="T63" s="31">
        <v>0</v>
      </c>
      <c r="U63" s="32" t="e">
        <f>NA()</f>
        <v>#N/A</v>
      </c>
      <c r="V63" s="32" t="e">
        <f>NA()</f>
        <v>#N/A</v>
      </c>
      <c r="W63" s="32" t="e">
        <f>NA()</f>
        <v>#N/A</v>
      </c>
      <c r="X63" s="32" t="e">
        <f>NA()</f>
        <v>#N/A</v>
      </c>
      <c r="Y63" s="32" t="e">
        <f>NA()</f>
        <v>#N/A</v>
      </c>
      <c r="Z63" s="32" t="e">
        <f>NA()</f>
        <v>#N/A</v>
      </c>
      <c r="AA63" s="25">
        <v>100</v>
      </c>
      <c r="AB63" s="25">
        <v>100</v>
      </c>
      <c r="AC63">
        <v>1.2655000000000001</v>
      </c>
      <c r="AD63">
        <v>1.6073</v>
      </c>
      <c r="AE63">
        <v>195.34</v>
      </c>
      <c r="AF63">
        <v>-24.798999999999999</v>
      </c>
      <c r="AG63" s="2">
        <v>-4.0182000000000002</v>
      </c>
      <c r="AH63" s="2">
        <v>9.5409999999999995E-2</v>
      </c>
      <c r="AI63" s="2">
        <v>1.3647E-7</v>
      </c>
    </row>
    <row r="64" spans="1:35" ht="14.4" x14ac:dyDescent="0.3">
      <c r="A64" s="30">
        <f t="shared" si="2"/>
        <v>43222</v>
      </c>
      <c r="B64" s="29">
        <f t="shared" si="3"/>
        <v>43222.1875</v>
      </c>
      <c r="C64" s="33">
        <f t="shared" si="0"/>
        <v>122.1875</v>
      </c>
      <c r="D64">
        <f t="shared" si="1"/>
        <v>4.5</v>
      </c>
      <c r="E64">
        <v>122</v>
      </c>
      <c r="F64">
        <v>4</v>
      </c>
      <c r="G64">
        <v>30</v>
      </c>
      <c r="H64" t="e">
        <f>NA()</f>
        <v>#N/A</v>
      </c>
      <c r="I64">
        <v>2</v>
      </c>
      <c r="J64">
        <v>4.55</v>
      </c>
      <c r="K64" s="32" t="e">
        <f>NA()</f>
        <v>#N/A</v>
      </c>
      <c r="L64">
        <v>85.5</v>
      </c>
      <c r="M64" s="31">
        <v>1012.8</v>
      </c>
      <c r="N64">
        <v>18.056000000000001</v>
      </c>
      <c r="O64">
        <v>722.68</v>
      </c>
      <c r="P64">
        <v>4.4447000000000002E-3</v>
      </c>
      <c r="Q64">
        <v>1.2673000000000001</v>
      </c>
      <c r="R64" t="e">
        <f>NA()</f>
        <v>#N/A</v>
      </c>
      <c r="S64" s="31" t="e">
        <v>#N/A</v>
      </c>
      <c r="T64" s="31" t="e">
        <v>#N/A</v>
      </c>
      <c r="U64" s="32" t="e">
        <f>NA()</f>
        <v>#N/A</v>
      </c>
      <c r="V64" s="32" t="e">
        <f>NA()</f>
        <v>#N/A</v>
      </c>
      <c r="W64" s="32" t="e">
        <f>NA()</f>
        <v>#N/A</v>
      </c>
      <c r="X64" s="32" t="e">
        <f>NA()</f>
        <v>#N/A</v>
      </c>
      <c r="Y64" s="32" t="e">
        <f>NA()</f>
        <v>#N/A</v>
      </c>
      <c r="Z64" s="32" t="e">
        <f>NA()</f>
        <v>#N/A</v>
      </c>
      <c r="AA64" s="25">
        <v>100</v>
      </c>
      <c r="AB64" s="25">
        <v>100</v>
      </c>
      <c r="AC64">
        <v>1.2654000000000001</v>
      </c>
      <c r="AD64">
        <v>1.4632000000000001</v>
      </c>
      <c r="AE64">
        <v>193.8</v>
      </c>
      <c r="AF64">
        <v>-18.829000000000001</v>
      </c>
      <c r="AG64" s="2">
        <v>-2.2635000000000001</v>
      </c>
      <c r="AH64" s="2">
        <v>6.6894999999999996E-2</v>
      </c>
      <c r="AI64" s="2">
        <v>7.1156000000000005E-8</v>
      </c>
    </row>
    <row r="65" spans="1:35" ht="14.4" x14ac:dyDescent="0.3">
      <c r="A65" s="30">
        <f t="shared" si="2"/>
        <v>43222</v>
      </c>
      <c r="B65" s="29">
        <f t="shared" si="3"/>
        <v>43222.208333333336</v>
      </c>
      <c r="C65" s="33">
        <f t="shared" si="0"/>
        <v>122.20833333333333</v>
      </c>
      <c r="D65">
        <f t="shared" si="1"/>
        <v>5</v>
      </c>
      <c r="E65">
        <v>122</v>
      </c>
      <c r="F65">
        <v>5</v>
      </c>
      <c r="G65">
        <v>0</v>
      </c>
      <c r="H65">
        <v>160</v>
      </c>
      <c r="I65">
        <v>2</v>
      </c>
      <c r="J65">
        <v>4.9000000000000004</v>
      </c>
      <c r="K65" s="32" t="e">
        <f>NA()</f>
        <v>#N/A</v>
      </c>
      <c r="L65">
        <v>85</v>
      </c>
      <c r="M65" s="31">
        <v>1012.9</v>
      </c>
      <c r="N65">
        <v>36.110999999999997</v>
      </c>
      <c r="O65">
        <v>736.17</v>
      </c>
      <c r="P65">
        <v>4.5274E-3</v>
      </c>
      <c r="Q65">
        <v>1.2658</v>
      </c>
      <c r="R65">
        <v>0</v>
      </c>
      <c r="S65" s="31">
        <v>0</v>
      </c>
      <c r="T65" s="31">
        <v>30</v>
      </c>
      <c r="U65" s="32" t="e">
        <f>NA()</f>
        <v>#N/A</v>
      </c>
      <c r="V65" s="32" t="e">
        <f>NA()</f>
        <v>#N/A</v>
      </c>
      <c r="W65" s="32" t="e">
        <f>NA()</f>
        <v>#N/A</v>
      </c>
      <c r="X65" s="32" t="e">
        <f>NA()</f>
        <v>#N/A</v>
      </c>
      <c r="Y65" s="32" t="e">
        <f>NA()</f>
        <v>#N/A</v>
      </c>
      <c r="Z65" s="32" t="e">
        <f>NA()</f>
        <v>#N/A</v>
      </c>
      <c r="AA65" s="25">
        <v>100</v>
      </c>
      <c r="AB65" s="25">
        <v>100</v>
      </c>
      <c r="AC65">
        <v>1.2644</v>
      </c>
      <c r="AD65">
        <v>1.5061</v>
      </c>
      <c r="AE65">
        <v>185.98</v>
      </c>
      <c r="AF65">
        <v>-18.271000000000001</v>
      </c>
      <c r="AG65">
        <v>-0.38955000000000001</v>
      </c>
      <c r="AH65" s="2">
        <v>9.3165999999999999E-2</v>
      </c>
      <c r="AI65" s="2">
        <v>-1.1366000000000001E-8</v>
      </c>
    </row>
    <row r="66" spans="1:35" ht="14.4" x14ac:dyDescent="0.3">
      <c r="A66" s="30">
        <f t="shared" si="2"/>
        <v>43222</v>
      </c>
      <c r="B66" s="29">
        <f t="shared" si="3"/>
        <v>43222.229166666664</v>
      </c>
      <c r="C66" s="33">
        <f t="shared" si="0"/>
        <v>122.22916666666666</v>
      </c>
      <c r="D66">
        <f t="shared" si="1"/>
        <v>5.5</v>
      </c>
      <c r="E66">
        <v>122</v>
      </c>
      <c r="F66">
        <v>5</v>
      </c>
      <c r="G66">
        <v>30</v>
      </c>
      <c r="H66" t="e">
        <f>NA()</f>
        <v>#N/A</v>
      </c>
      <c r="I66">
        <v>2.5</v>
      </c>
      <c r="J66">
        <v>5.95</v>
      </c>
      <c r="K66" s="32" t="e">
        <f>NA()</f>
        <v>#N/A</v>
      </c>
      <c r="L66">
        <v>81.5</v>
      </c>
      <c r="M66" s="31">
        <v>1013.1</v>
      </c>
      <c r="N66">
        <v>97.221999999999994</v>
      </c>
      <c r="O66">
        <v>758.74</v>
      </c>
      <c r="P66">
        <v>4.6658999999999997E-3</v>
      </c>
      <c r="Q66">
        <v>1.2611000000000001</v>
      </c>
      <c r="R66" t="e">
        <f>NA()</f>
        <v>#N/A</v>
      </c>
      <c r="S66" s="31" t="e">
        <v>#N/A</v>
      </c>
      <c r="T66" s="31" t="e">
        <v>#N/A</v>
      </c>
      <c r="U66" s="32" t="e">
        <f>NA()</f>
        <v>#N/A</v>
      </c>
      <c r="V66" s="32" t="e">
        <f>NA()</f>
        <v>#N/A</v>
      </c>
      <c r="W66" s="32" t="e">
        <f>NA()</f>
        <v>#N/A</v>
      </c>
      <c r="X66" s="32" t="e">
        <f>NA()</f>
        <v>#N/A</v>
      </c>
      <c r="Y66" s="32" t="e">
        <f>NA()</f>
        <v>#N/A</v>
      </c>
      <c r="Z66" s="32" t="e">
        <f>NA()</f>
        <v>#N/A</v>
      </c>
      <c r="AA66" s="25">
        <v>100</v>
      </c>
      <c r="AB66" s="25">
        <v>100</v>
      </c>
      <c r="AC66">
        <v>1.2615000000000001</v>
      </c>
      <c r="AD66">
        <v>2.1453000000000002</v>
      </c>
      <c r="AE66">
        <v>193.42</v>
      </c>
      <c r="AF66">
        <v>-18.844999999999999</v>
      </c>
      <c r="AG66">
        <v>13.055999999999999</v>
      </c>
      <c r="AH66" s="2">
        <v>0.15024999999999999</v>
      </c>
      <c r="AI66" s="2">
        <v>-1.5954000000000001E-7</v>
      </c>
    </row>
    <row r="67" spans="1:35" ht="14.4" x14ac:dyDescent="0.3">
      <c r="A67" s="30">
        <f t="shared" si="2"/>
        <v>43222</v>
      </c>
      <c r="B67" s="29">
        <f t="shared" si="3"/>
        <v>43222.25</v>
      </c>
      <c r="C67" s="33">
        <f t="shared" si="0"/>
        <v>122.25</v>
      </c>
      <c r="D67">
        <f t="shared" si="1"/>
        <v>6</v>
      </c>
      <c r="E67">
        <v>122</v>
      </c>
      <c r="F67">
        <v>6</v>
      </c>
      <c r="G67">
        <v>0</v>
      </c>
      <c r="H67">
        <v>160</v>
      </c>
      <c r="I67">
        <v>3</v>
      </c>
      <c r="J67">
        <v>7</v>
      </c>
      <c r="K67" s="32" t="e">
        <f>NA()</f>
        <v>#N/A</v>
      </c>
      <c r="L67">
        <v>78</v>
      </c>
      <c r="M67" s="31">
        <v>1013.2</v>
      </c>
      <c r="N67">
        <v>158.33000000000001</v>
      </c>
      <c r="O67">
        <v>781.31</v>
      </c>
      <c r="P67">
        <v>4.8044000000000003E-3</v>
      </c>
      <c r="Q67">
        <v>1.2565</v>
      </c>
      <c r="R67">
        <v>0</v>
      </c>
      <c r="S67" s="31">
        <v>0</v>
      </c>
      <c r="T67" s="31">
        <v>60</v>
      </c>
      <c r="U67" s="32" t="e">
        <f>NA()</f>
        <v>#N/A</v>
      </c>
      <c r="V67" s="32" t="e">
        <f>NA()</f>
        <v>#N/A</v>
      </c>
      <c r="W67" s="32" t="e">
        <f>NA()</f>
        <v>#N/A</v>
      </c>
      <c r="X67" s="32" t="e">
        <f>NA()</f>
        <v>#N/A</v>
      </c>
      <c r="Y67" s="32" t="e">
        <f>NA()</f>
        <v>#N/A</v>
      </c>
      <c r="Z67" s="32" t="e">
        <f>NA()</f>
        <v>#N/A</v>
      </c>
      <c r="AA67" s="25">
        <v>100</v>
      </c>
      <c r="AB67" s="25">
        <v>100</v>
      </c>
      <c r="AC67">
        <v>1.2577</v>
      </c>
      <c r="AD67">
        <v>2.1987000000000001</v>
      </c>
      <c r="AE67">
        <v>195.71</v>
      </c>
      <c r="AF67">
        <v>-9.7279</v>
      </c>
      <c r="AG67">
        <v>40.143999999999998</v>
      </c>
      <c r="AH67">
        <v>0.19878999999999999</v>
      </c>
      <c r="AI67" s="2">
        <v>-3.1626E-7</v>
      </c>
    </row>
    <row r="68" spans="1:35" ht="14.4" x14ac:dyDescent="0.3">
      <c r="A68" s="30">
        <f t="shared" si="2"/>
        <v>43222</v>
      </c>
      <c r="B68" s="29">
        <f t="shared" si="3"/>
        <v>43222.270833333336</v>
      </c>
      <c r="C68" s="33">
        <f t="shared" si="0"/>
        <v>122.27083333333333</v>
      </c>
      <c r="D68">
        <f t="shared" si="1"/>
        <v>6.5</v>
      </c>
      <c r="E68">
        <v>122</v>
      </c>
      <c r="F68">
        <v>6</v>
      </c>
      <c r="G68">
        <v>30</v>
      </c>
      <c r="H68" t="e">
        <f>NA()</f>
        <v>#N/A</v>
      </c>
      <c r="I68">
        <v>3</v>
      </c>
      <c r="J68">
        <v>8.25</v>
      </c>
      <c r="K68" s="32" t="e">
        <f>NA()</f>
        <v>#N/A</v>
      </c>
      <c r="L68">
        <v>77</v>
      </c>
      <c r="M68" s="31">
        <v>1013.2</v>
      </c>
      <c r="N68">
        <v>240.28</v>
      </c>
      <c r="O68">
        <v>841.79</v>
      </c>
      <c r="P68">
        <v>5.1774999999999998E-3</v>
      </c>
      <c r="Q68">
        <v>1.2505999999999999</v>
      </c>
      <c r="R68" t="e">
        <f>NA()</f>
        <v>#N/A</v>
      </c>
      <c r="S68" s="31" t="e">
        <v>#N/A</v>
      </c>
      <c r="T68" s="31" t="e">
        <v>#N/A</v>
      </c>
      <c r="U68" s="32" t="e">
        <f>NA()</f>
        <v>#N/A</v>
      </c>
      <c r="V68" s="32" t="e">
        <f>NA()</f>
        <v>#N/A</v>
      </c>
      <c r="W68" s="32" t="e">
        <f>NA()</f>
        <v>#N/A</v>
      </c>
      <c r="X68" s="32" t="e">
        <f>NA()</f>
        <v>#N/A</v>
      </c>
      <c r="Y68" s="32" t="e">
        <f>NA()</f>
        <v>#N/A</v>
      </c>
      <c r="Z68" s="32" t="e">
        <f>NA()</f>
        <v>#N/A</v>
      </c>
      <c r="AA68" s="25">
        <v>100</v>
      </c>
      <c r="AB68" s="25">
        <v>100</v>
      </c>
      <c r="AC68">
        <v>1.2526999999999999</v>
      </c>
      <c r="AD68">
        <v>2.3548</v>
      </c>
      <c r="AE68">
        <v>197.85</v>
      </c>
      <c r="AF68">
        <v>6.9488000000000003</v>
      </c>
      <c r="AG68">
        <v>64.885000000000005</v>
      </c>
      <c r="AH68">
        <v>0.19447</v>
      </c>
      <c r="AI68" s="2">
        <v>-4.9119999999999995E-7</v>
      </c>
    </row>
    <row r="69" spans="1:35" ht="14.4" x14ac:dyDescent="0.3">
      <c r="A69" s="30">
        <f t="shared" si="2"/>
        <v>43222</v>
      </c>
      <c r="B69" s="29">
        <f t="shared" si="3"/>
        <v>43222.291666666664</v>
      </c>
      <c r="C69" s="33">
        <f t="shared" si="0"/>
        <v>122.29166666666667</v>
      </c>
      <c r="D69">
        <f t="shared" si="1"/>
        <v>7</v>
      </c>
      <c r="E69">
        <v>122</v>
      </c>
      <c r="F69">
        <v>7</v>
      </c>
      <c r="G69">
        <v>0</v>
      </c>
      <c r="H69">
        <v>180</v>
      </c>
      <c r="I69">
        <v>3</v>
      </c>
      <c r="J69">
        <v>9.5</v>
      </c>
      <c r="K69" s="32" t="e">
        <f>NA()</f>
        <v>#N/A</v>
      </c>
      <c r="L69">
        <v>76</v>
      </c>
      <c r="M69" s="31">
        <v>1013.2</v>
      </c>
      <c r="N69">
        <v>322.22000000000003</v>
      </c>
      <c r="O69">
        <v>902.27</v>
      </c>
      <c r="P69">
        <v>5.5507000000000004E-3</v>
      </c>
      <c r="Q69">
        <v>1.2447999999999999</v>
      </c>
      <c r="R69">
        <v>0</v>
      </c>
      <c r="S69" s="31">
        <v>0</v>
      </c>
      <c r="T69" s="31">
        <v>60</v>
      </c>
      <c r="U69" s="32" t="e">
        <f>NA()</f>
        <v>#N/A</v>
      </c>
      <c r="V69" s="32" t="e">
        <f>NA()</f>
        <v>#N/A</v>
      </c>
      <c r="W69" s="32" t="e">
        <f>NA()</f>
        <v>#N/A</v>
      </c>
      <c r="X69" s="32" t="e">
        <f>NA()</f>
        <v>#N/A</v>
      </c>
      <c r="Y69" s="32" t="e">
        <f>NA()</f>
        <v>#N/A</v>
      </c>
      <c r="Z69" s="32" t="e">
        <f>NA()</f>
        <v>#N/A</v>
      </c>
      <c r="AA69" s="25">
        <v>100</v>
      </c>
      <c r="AB69" s="25">
        <v>100</v>
      </c>
      <c r="AC69">
        <v>1.2477</v>
      </c>
      <c r="AD69">
        <v>2.54</v>
      </c>
      <c r="AE69">
        <v>206.22</v>
      </c>
      <c r="AF69">
        <v>26.181000000000001</v>
      </c>
      <c r="AG69">
        <v>93.884</v>
      </c>
      <c r="AH69">
        <v>0.19081000000000001</v>
      </c>
      <c r="AI69" s="2">
        <v>-6.6151E-7</v>
      </c>
    </row>
    <row r="70" spans="1:35" ht="14.4" x14ac:dyDescent="0.3">
      <c r="A70" s="30">
        <f t="shared" si="2"/>
        <v>43222</v>
      </c>
      <c r="B70" s="29">
        <f t="shared" si="3"/>
        <v>43222.3125</v>
      </c>
      <c r="C70" s="33">
        <f t="shared" si="0"/>
        <v>122.3125</v>
      </c>
      <c r="D70">
        <f t="shared" si="1"/>
        <v>7.5</v>
      </c>
      <c r="E70">
        <v>122</v>
      </c>
      <c r="F70">
        <v>7</v>
      </c>
      <c r="G70">
        <v>30</v>
      </c>
      <c r="H70" t="e">
        <f>NA()</f>
        <v>#N/A</v>
      </c>
      <c r="I70">
        <v>3.5</v>
      </c>
      <c r="J70">
        <v>10.35</v>
      </c>
      <c r="K70" s="32" t="e">
        <f>NA()</f>
        <v>#N/A</v>
      </c>
      <c r="L70">
        <v>71.5</v>
      </c>
      <c r="M70" s="31">
        <v>1013.2</v>
      </c>
      <c r="N70">
        <v>402.78</v>
      </c>
      <c r="O70">
        <v>896.69</v>
      </c>
      <c r="P70">
        <v>5.5164999999999997E-3</v>
      </c>
      <c r="Q70">
        <v>1.2410000000000001</v>
      </c>
      <c r="R70" t="e">
        <f>NA()</f>
        <v>#N/A</v>
      </c>
      <c r="S70" s="31" t="e">
        <v>#N/A</v>
      </c>
      <c r="T70" s="31" t="e">
        <v>#N/A</v>
      </c>
      <c r="U70" s="32" t="e">
        <f>NA()</f>
        <v>#N/A</v>
      </c>
      <c r="V70" s="32" t="e">
        <f>NA()</f>
        <v>#N/A</v>
      </c>
      <c r="W70" s="32" t="e">
        <f>NA()</f>
        <v>#N/A</v>
      </c>
      <c r="X70" s="32" t="e">
        <f>NA()</f>
        <v>#N/A</v>
      </c>
      <c r="Y70" s="32" t="e">
        <f>NA()</f>
        <v>#N/A</v>
      </c>
      <c r="Z70" s="32" t="e">
        <f>NA()</f>
        <v>#N/A</v>
      </c>
      <c r="AA70" s="25">
        <v>100</v>
      </c>
      <c r="AB70" s="25">
        <v>100</v>
      </c>
      <c r="AC70">
        <v>1.2435</v>
      </c>
      <c r="AD70">
        <v>2.6678000000000002</v>
      </c>
      <c r="AE70">
        <v>212.43</v>
      </c>
      <c r="AF70">
        <v>43.677999999999997</v>
      </c>
      <c r="AG70">
        <v>123.2</v>
      </c>
      <c r="AH70">
        <v>0.221</v>
      </c>
      <c r="AI70" s="2">
        <v>-7.8021000000000002E-7</v>
      </c>
    </row>
    <row r="71" spans="1:35" ht="14.4" x14ac:dyDescent="0.3">
      <c r="A71" s="30">
        <f t="shared" si="2"/>
        <v>43222</v>
      </c>
      <c r="B71" s="29">
        <f t="shared" si="3"/>
        <v>43222.333333333336</v>
      </c>
      <c r="C71" s="33">
        <f t="shared" si="0"/>
        <v>122.33333333333333</v>
      </c>
      <c r="D71">
        <f t="shared" si="1"/>
        <v>8</v>
      </c>
      <c r="E71">
        <v>122</v>
      </c>
      <c r="F71">
        <v>8</v>
      </c>
      <c r="G71">
        <v>0</v>
      </c>
      <c r="H71">
        <v>190</v>
      </c>
      <c r="I71">
        <v>4</v>
      </c>
      <c r="J71">
        <v>11.2</v>
      </c>
      <c r="K71" s="32" t="e">
        <f>NA()</f>
        <v>#N/A</v>
      </c>
      <c r="L71">
        <v>67</v>
      </c>
      <c r="M71" s="31">
        <v>1013.1</v>
      </c>
      <c r="N71">
        <v>483.33</v>
      </c>
      <c r="O71">
        <v>891.11</v>
      </c>
      <c r="P71">
        <v>5.4824000000000001E-3</v>
      </c>
      <c r="Q71">
        <v>1.2373000000000001</v>
      </c>
      <c r="R71">
        <v>0</v>
      </c>
      <c r="S71" s="31">
        <v>0</v>
      </c>
      <c r="T71" s="31">
        <v>60</v>
      </c>
      <c r="U71" s="32" t="e">
        <f>NA()</f>
        <v>#N/A</v>
      </c>
      <c r="V71" s="32" t="e">
        <f>NA()</f>
        <v>#N/A</v>
      </c>
      <c r="W71" s="32" t="e">
        <f>NA()</f>
        <v>#N/A</v>
      </c>
      <c r="X71" s="32" t="e">
        <f>NA()</f>
        <v>#N/A</v>
      </c>
      <c r="Y71" s="32" t="e">
        <f>NA()</f>
        <v>#N/A</v>
      </c>
      <c r="Z71" s="32" t="e">
        <f>NA()</f>
        <v>#N/A</v>
      </c>
      <c r="AA71" s="25">
        <v>100</v>
      </c>
      <c r="AB71" s="25">
        <v>100</v>
      </c>
      <c r="AC71">
        <v>1.2396</v>
      </c>
      <c r="AD71">
        <v>2.9546000000000001</v>
      </c>
      <c r="AE71">
        <v>219.23</v>
      </c>
      <c r="AF71">
        <v>65.376999999999995</v>
      </c>
      <c r="AG71">
        <v>160.41</v>
      </c>
      <c r="AH71">
        <v>0.23297999999999999</v>
      </c>
      <c r="AI71" s="2">
        <v>-9.8720000000000005E-7</v>
      </c>
    </row>
    <row r="72" spans="1:35" ht="14.4" x14ac:dyDescent="0.3">
      <c r="A72" s="30">
        <f t="shared" si="2"/>
        <v>43222</v>
      </c>
      <c r="B72" s="29">
        <f t="shared" si="3"/>
        <v>43222.354166666664</v>
      </c>
      <c r="C72" s="33">
        <f t="shared" ref="C72:C135" si="4">+E72+F72/24+G72/1440</f>
        <v>122.35416666666666</v>
      </c>
      <c r="D72">
        <f t="shared" ref="D72:D135" si="5">F72+G72/60</f>
        <v>8.5</v>
      </c>
      <c r="E72">
        <v>122</v>
      </c>
      <c r="F72">
        <v>8</v>
      </c>
      <c r="G72">
        <v>30</v>
      </c>
      <c r="H72" t="e">
        <f>NA()</f>
        <v>#N/A</v>
      </c>
      <c r="I72">
        <v>4</v>
      </c>
      <c r="J72">
        <v>11.95</v>
      </c>
      <c r="K72" s="32" t="e">
        <f>NA()</f>
        <v>#N/A</v>
      </c>
      <c r="L72">
        <v>62</v>
      </c>
      <c r="M72" s="31">
        <v>1012.9</v>
      </c>
      <c r="N72">
        <v>556.94000000000005</v>
      </c>
      <c r="O72">
        <v>864.03</v>
      </c>
      <c r="P72">
        <v>5.3163000000000004E-3</v>
      </c>
      <c r="Q72">
        <v>1.2339</v>
      </c>
      <c r="R72" t="e">
        <f>NA()</f>
        <v>#N/A</v>
      </c>
      <c r="S72" s="31" t="e">
        <v>#N/A</v>
      </c>
      <c r="T72" s="31" t="e">
        <v>#N/A</v>
      </c>
      <c r="U72" s="32" t="e">
        <f>NA()</f>
        <v>#N/A</v>
      </c>
      <c r="V72" s="32" t="e">
        <f>NA()</f>
        <v>#N/A</v>
      </c>
      <c r="W72" s="32" t="e">
        <f>NA()</f>
        <v>#N/A</v>
      </c>
      <c r="X72" s="32" t="e">
        <f>NA()</f>
        <v>#N/A</v>
      </c>
      <c r="Y72" s="32" t="e">
        <f>NA()</f>
        <v>#N/A</v>
      </c>
      <c r="Z72" s="32" t="e">
        <f>NA()</f>
        <v>#N/A</v>
      </c>
      <c r="AA72" s="25">
        <v>100</v>
      </c>
      <c r="AB72" s="25">
        <v>100</v>
      </c>
      <c r="AC72">
        <v>1.2353000000000001</v>
      </c>
      <c r="AD72">
        <v>3.1671</v>
      </c>
      <c r="AE72">
        <v>213.41</v>
      </c>
      <c r="AF72">
        <v>71.091999999999999</v>
      </c>
      <c r="AG72">
        <v>203.3</v>
      </c>
      <c r="AH72">
        <v>0.28611999999999999</v>
      </c>
      <c r="AI72" s="2">
        <v>-1.001E-6</v>
      </c>
    </row>
    <row r="73" spans="1:35" ht="14.4" x14ac:dyDescent="0.3">
      <c r="A73" s="30">
        <f t="shared" ref="A73:A136" si="6">DATE(2018,1,0)+E73</f>
        <v>43222</v>
      </c>
      <c r="B73" s="29">
        <f t="shared" ref="B73:B136" si="7">DATE(2018,1,0)+E73+TIME(F73,G73,0)</f>
        <v>43222.375</v>
      </c>
      <c r="C73" s="33">
        <f t="shared" si="4"/>
        <v>122.375</v>
      </c>
      <c r="D73">
        <f t="shared" si="5"/>
        <v>9</v>
      </c>
      <c r="E73">
        <v>122</v>
      </c>
      <c r="F73">
        <v>9</v>
      </c>
      <c r="G73">
        <v>0</v>
      </c>
      <c r="H73">
        <v>190</v>
      </c>
      <c r="I73">
        <v>4</v>
      </c>
      <c r="J73">
        <v>12.7</v>
      </c>
      <c r="K73" s="32" t="e">
        <f>NA()</f>
        <v>#N/A</v>
      </c>
      <c r="L73">
        <v>57</v>
      </c>
      <c r="M73" s="31">
        <v>1012.7</v>
      </c>
      <c r="N73">
        <v>630.55999999999995</v>
      </c>
      <c r="O73">
        <v>836.96</v>
      </c>
      <c r="P73">
        <v>5.1501999999999997E-3</v>
      </c>
      <c r="Q73">
        <v>1.2304999999999999</v>
      </c>
      <c r="R73">
        <v>0</v>
      </c>
      <c r="S73" s="31">
        <v>0</v>
      </c>
      <c r="T73" s="31">
        <v>60</v>
      </c>
      <c r="U73" s="32" t="e">
        <f>NA()</f>
        <v>#N/A</v>
      </c>
      <c r="V73" s="32" t="e">
        <f>NA()</f>
        <v>#N/A</v>
      </c>
      <c r="W73" s="32" t="e">
        <f>NA()</f>
        <v>#N/A</v>
      </c>
      <c r="X73" s="32" t="e">
        <f>NA()</f>
        <v>#N/A</v>
      </c>
      <c r="Y73" s="32" t="e">
        <f>NA()</f>
        <v>#N/A</v>
      </c>
      <c r="Z73" s="32" t="e">
        <f>NA()</f>
        <v>#N/A</v>
      </c>
      <c r="AA73" s="25">
        <v>100</v>
      </c>
      <c r="AB73" s="25">
        <v>100</v>
      </c>
      <c r="AC73">
        <v>1.2330000000000001</v>
      </c>
      <c r="AD73">
        <v>3.4855</v>
      </c>
      <c r="AE73">
        <v>219.85</v>
      </c>
      <c r="AF73">
        <v>73.754999999999995</v>
      </c>
      <c r="AG73">
        <v>229.68</v>
      </c>
      <c r="AH73">
        <v>0.28839999999999999</v>
      </c>
      <c r="AI73" s="2">
        <v>-9.8782000000000001E-7</v>
      </c>
    </row>
    <row r="74" spans="1:35" ht="14.4" x14ac:dyDescent="0.3">
      <c r="A74" s="30">
        <f t="shared" si="6"/>
        <v>43222</v>
      </c>
      <c r="B74" s="29">
        <f t="shared" si="7"/>
        <v>43222.395833333336</v>
      </c>
      <c r="C74" s="33">
        <f t="shared" si="4"/>
        <v>122.39583333333333</v>
      </c>
      <c r="D74">
        <f t="shared" si="5"/>
        <v>9.5</v>
      </c>
      <c r="E74">
        <v>122</v>
      </c>
      <c r="F74">
        <v>9</v>
      </c>
      <c r="G74">
        <v>30</v>
      </c>
      <c r="H74" t="e">
        <f>NA()</f>
        <v>#N/A</v>
      </c>
      <c r="I74">
        <v>4.5</v>
      </c>
      <c r="J74">
        <v>13.25</v>
      </c>
      <c r="K74" s="32" t="e">
        <f>NA()</f>
        <v>#N/A</v>
      </c>
      <c r="L74">
        <v>54.5</v>
      </c>
      <c r="M74" s="31">
        <v>1012.5</v>
      </c>
      <c r="N74">
        <v>669.44</v>
      </c>
      <c r="O74">
        <v>828.67</v>
      </c>
      <c r="P74">
        <v>5.1003000000000003E-3</v>
      </c>
      <c r="Q74">
        <v>1.2279</v>
      </c>
      <c r="R74" t="e">
        <f>NA()</f>
        <v>#N/A</v>
      </c>
      <c r="S74" s="31" t="e">
        <v>#N/A</v>
      </c>
      <c r="T74" s="31" t="e">
        <v>#N/A</v>
      </c>
      <c r="U74" s="32" t="e">
        <f>NA()</f>
        <v>#N/A</v>
      </c>
      <c r="V74" s="32" t="e">
        <f>NA()</f>
        <v>#N/A</v>
      </c>
      <c r="W74" s="32" t="e">
        <f>NA()</f>
        <v>#N/A</v>
      </c>
      <c r="X74" s="32" t="e">
        <f>NA()</f>
        <v>#N/A</v>
      </c>
      <c r="Y74" s="32" t="e">
        <f>NA()</f>
        <v>#N/A</v>
      </c>
      <c r="Z74" s="32" t="e">
        <f>NA()</f>
        <v>#N/A</v>
      </c>
      <c r="AA74" s="25">
        <v>100</v>
      </c>
      <c r="AB74" s="25">
        <v>100</v>
      </c>
      <c r="AC74">
        <v>1.2310000000000001</v>
      </c>
      <c r="AD74">
        <v>3.7896000000000001</v>
      </c>
      <c r="AE74">
        <v>211.86</v>
      </c>
      <c r="AF74">
        <v>72.320999999999998</v>
      </c>
      <c r="AG74">
        <v>203.45</v>
      </c>
      <c r="AH74">
        <v>0.30313000000000001</v>
      </c>
      <c r="AI74" s="2">
        <v>-9.2447000000000002E-7</v>
      </c>
    </row>
    <row r="75" spans="1:35" ht="14.4" x14ac:dyDescent="0.3">
      <c r="A75" s="30">
        <f t="shared" si="6"/>
        <v>43222</v>
      </c>
      <c r="B75" s="29">
        <f t="shared" si="7"/>
        <v>43222.416666666664</v>
      </c>
      <c r="C75" s="33">
        <f t="shared" si="4"/>
        <v>122.41666666666667</v>
      </c>
      <c r="D75">
        <f t="shared" si="5"/>
        <v>10</v>
      </c>
      <c r="E75">
        <v>122</v>
      </c>
      <c r="F75">
        <v>10</v>
      </c>
      <c r="G75">
        <v>0</v>
      </c>
      <c r="H75">
        <v>180</v>
      </c>
      <c r="I75">
        <v>5</v>
      </c>
      <c r="J75">
        <v>13.8</v>
      </c>
      <c r="K75" s="32" t="e">
        <f>NA()</f>
        <v>#N/A</v>
      </c>
      <c r="L75">
        <v>52</v>
      </c>
      <c r="M75" s="31">
        <v>1012.2</v>
      </c>
      <c r="N75">
        <v>708.33</v>
      </c>
      <c r="O75">
        <v>820.38</v>
      </c>
      <c r="P75">
        <v>5.0504E-3</v>
      </c>
      <c r="Q75">
        <v>1.2253000000000001</v>
      </c>
      <c r="R75">
        <v>0</v>
      </c>
      <c r="S75" s="31">
        <v>0</v>
      </c>
      <c r="T75" s="31">
        <v>60</v>
      </c>
      <c r="U75" s="32" t="e">
        <f>NA()</f>
        <v>#N/A</v>
      </c>
      <c r="V75" s="32" t="e">
        <f>NA()</f>
        <v>#N/A</v>
      </c>
      <c r="W75" s="32" t="e">
        <f>NA()</f>
        <v>#N/A</v>
      </c>
      <c r="X75" s="32" t="e">
        <f>NA()</f>
        <v>#N/A</v>
      </c>
      <c r="Y75" s="32" t="e">
        <f>NA()</f>
        <v>#N/A</v>
      </c>
      <c r="Z75" s="32" t="e">
        <f>NA()</f>
        <v>#N/A</v>
      </c>
      <c r="AA75" s="25">
        <v>100</v>
      </c>
      <c r="AB75" s="25">
        <v>100</v>
      </c>
      <c r="AC75">
        <v>1.2295</v>
      </c>
      <c r="AD75">
        <v>3.7641</v>
      </c>
      <c r="AE75">
        <v>224.39</v>
      </c>
      <c r="AF75">
        <v>95.55</v>
      </c>
      <c r="AG75">
        <v>257.57</v>
      </c>
      <c r="AH75">
        <v>0.34849000000000002</v>
      </c>
      <c r="AI75" s="2">
        <v>-1.1326E-6</v>
      </c>
    </row>
    <row r="76" spans="1:35" ht="14.4" x14ac:dyDescent="0.3">
      <c r="A76" s="30">
        <f t="shared" si="6"/>
        <v>43222</v>
      </c>
      <c r="B76" s="29">
        <f t="shared" si="7"/>
        <v>43222.4375</v>
      </c>
      <c r="C76" s="33">
        <f t="shared" si="4"/>
        <v>122.4375</v>
      </c>
      <c r="D76">
        <f t="shared" si="5"/>
        <v>10.5</v>
      </c>
      <c r="E76">
        <v>122</v>
      </c>
      <c r="F76">
        <v>10</v>
      </c>
      <c r="G76">
        <v>30</v>
      </c>
      <c r="H76" t="e">
        <f>NA()</f>
        <v>#N/A</v>
      </c>
      <c r="I76">
        <v>5</v>
      </c>
      <c r="J76">
        <v>14.15</v>
      </c>
      <c r="K76" s="32" t="e">
        <f>NA()</f>
        <v>#N/A</v>
      </c>
      <c r="L76">
        <v>50.5</v>
      </c>
      <c r="M76" s="31">
        <v>1012.1</v>
      </c>
      <c r="N76">
        <v>754.17</v>
      </c>
      <c r="O76">
        <v>814.66</v>
      </c>
      <c r="P76">
        <v>5.0156000000000003E-3</v>
      </c>
      <c r="Q76">
        <v>1.2237</v>
      </c>
      <c r="R76" t="e">
        <f>NA()</f>
        <v>#N/A</v>
      </c>
      <c r="S76" s="31" t="e">
        <v>#N/A</v>
      </c>
      <c r="T76" s="31" t="e">
        <v>#N/A</v>
      </c>
      <c r="U76" s="32" t="e">
        <f>NA()</f>
        <v>#N/A</v>
      </c>
      <c r="V76" s="32" t="e">
        <f>NA()</f>
        <v>#N/A</v>
      </c>
      <c r="W76" s="32" t="e">
        <f>NA()</f>
        <v>#N/A</v>
      </c>
      <c r="X76" s="32" t="e">
        <f>NA()</f>
        <v>#N/A</v>
      </c>
      <c r="Y76" s="32" t="e">
        <f>NA()</f>
        <v>#N/A</v>
      </c>
      <c r="Z76" s="32" t="e">
        <f>NA()</f>
        <v>#N/A</v>
      </c>
      <c r="AA76" s="25">
        <v>100</v>
      </c>
      <c r="AB76" s="25">
        <v>100</v>
      </c>
      <c r="AC76">
        <v>1.2277</v>
      </c>
      <c r="AD76">
        <v>4.0110999999999999</v>
      </c>
      <c r="AE76">
        <v>221.63</v>
      </c>
      <c r="AF76">
        <v>115.83</v>
      </c>
      <c r="AG76">
        <v>299.51</v>
      </c>
      <c r="AH76">
        <v>0.35721000000000003</v>
      </c>
      <c r="AI76" s="2">
        <v>-1.2269000000000001E-6</v>
      </c>
    </row>
    <row r="77" spans="1:35" ht="14.4" x14ac:dyDescent="0.3">
      <c r="A77" s="30">
        <f t="shared" si="6"/>
        <v>43222</v>
      </c>
      <c r="B77" s="29">
        <f t="shared" si="7"/>
        <v>43222.458333333336</v>
      </c>
      <c r="C77" s="33">
        <f t="shared" si="4"/>
        <v>122.45833333333333</v>
      </c>
      <c r="D77">
        <f t="shared" si="5"/>
        <v>11</v>
      </c>
      <c r="E77">
        <v>122</v>
      </c>
      <c r="F77">
        <v>11</v>
      </c>
      <c r="G77">
        <v>0</v>
      </c>
      <c r="H77">
        <v>190</v>
      </c>
      <c r="I77">
        <v>5</v>
      </c>
      <c r="J77">
        <v>14.5</v>
      </c>
      <c r="K77" s="32" t="e">
        <f>NA()</f>
        <v>#N/A</v>
      </c>
      <c r="L77">
        <v>49</v>
      </c>
      <c r="M77" s="31">
        <v>1012</v>
      </c>
      <c r="N77">
        <v>800</v>
      </c>
      <c r="O77">
        <v>808.94</v>
      </c>
      <c r="P77">
        <v>4.9807000000000002E-3</v>
      </c>
      <c r="Q77">
        <v>1.2221</v>
      </c>
      <c r="R77">
        <v>0</v>
      </c>
      <c r="S77" s="31">
        <v>0</v>
      </c>
      <c r="T77" s="31">
        <v>60</v>
      </c>
      <c r="U77" s="32" t="e">
        <f>NA()</f>
        <v>#N/A</v>
      </c>
      <c r="V77" s="32" t="e">
        <f>NA()</f>
        <v>#N/A</v>
      </c>
      <c r="W77" s="32" t="e">
        <f>NA()</f>
        <v>#N/A</v>
      </c>
      <c r="X77" s="32" t="e">
        <f>NA()</f>
        <v>#N/A</v>
      </c>
      <c r="Y77" s="32" t="e">
        <f>NA()</f>
        <v>#N/A</v>
      </c>
      <c r="Z77" s="32" t="e">
        <f>NA()</f>
        <v>#N/A</v>
      </c>
      <c r="AA77" s="25">
        <v>100</v>
      </c>
      <c r="AB77" s="25">
        <v>100</v>
      </c>
      <c r="AC77">
        <v>1.2266999999999999</v>
      </c>
      <c r="AD77">
        <v>4.0587</v>
      </c>
      <c r="AE77">
        <v>221.62</v>
      </c>
      <c r="AF77">
        <v>88.694999999999993</v>
      </c>
      <c r="AG77">
        <v>256.74</v>
      </c>
      <c r="AH77">
        <v>0.31123000000000001</v>
      </c>
      <c r="AI77" s="2">
        <v>-1.0627E-6</v>
      </c>
    </row>
    <row r="78" spans="1:35" ht="14.4" x14ac:dyDescent="0.3">
      <c r="A78" s="30">
        <f t="shared" si="6"/>
        <v>43222</v>
      </c>
      <c r="B78" s="29">
        <f t="shared" si="7"/>
        <v>43222.479166666664</v>
      </c>
      <c r="C78" s="33">
        <f t="shared" si="4"/>
        <v>122.47916666666666</v>
      </c>
      <c r="D78">
        <f t="shared" si="5"/>
        <v>11.5</v>
      </c>
      <c r="E78">
        <v>122</v>
      </c>
      <c r="F78">
        <v>11</v>
      </c>
      <c r="G78">
        <v>30</v>
      </c>
      <c r="H78" t="e">
        <f>NA()</f>
        <v>#N/A</v>
      </c>
      <c r="I78">
        <v>5</v>
      </c>
      <c r="J78">
        <v>14.85</v>
      </c>
      <c r="K78" s="32" t="e">
        <f>NA()</f>
        <v>#N/A</v>
      </c>
      <c r="L78">
        <v>48.5</v>
      </c>
      <c r="M78" s="31">
        <v>1011.8</v>
      </c>
      <c r="N78">
        <v>754.17</v>
      </c>
      <c r="O78">
        <v>818.97</v>
      </c>
      <c r="P78">
        <v>5.0436999999999999E-3</v>
      </c>
      <c r="Q78">
        <v>1.2203999999999999</v>
      </c>
      <c r="R78" t="e">
        <f>NA()</f>
        <v>#N/A</v>
      </c>
      <c r="S78" s="31" t="e">
        <v>#N/A</v>
      </c>
      <c r="T78" s="31" t="e">
        <v>#N/A</v>
      </c>
      <c r="U78" s="32" t="e">
        <f>NA()</f>
        <v>#N/A</v>
      </c>
      <c r="V78" s="32" t="e">
        <f>NA()</f>
        <v>#N/A</v>
      </c>
      <c r="W78" s="32" t="e">
        <f>NA()</f>
        <v>#N/A</v>
      </c>
      <c r="X78" s="32" t="e">
        <f>NA()</f>
        <v>#N/A</v>
      </c>
      <c r="Y78" s="32" t="e">
        <f>NA()</f>
        <v>#N/A</v>
      </c>
      <c r="Z78" s="32" t="e">
        <f>NA()</f>
        <v>#N/A</v>
      </c>
      <c r="AA78" s="25">
        <v>100</v>
      </c>
      <c r="AB78" s="25">
        <v>100</v>
      </c>
      <c r="AC78">
        <v>1.2253000000000001</v>
      </c>
      <c r="AD78">
        <v>3.7749000000000001</v>
      </c>
      <c r="AE78">
        <v>217.01</v>
      </c>
      <c r="AF78">
        <v>52.058999999999997</v>
      </c>
      <c r="AG78">
        <v>210.97</v>
      </c>
      <c r="AH78">
        <v>0.25850000000000001</v>
      </c>
      <c r="AI78" s="2">
        <v>-9.4135E-7</v>
      </c>
    </row>
    <row r="79" spans="1:35" ht="14.4" x14ac:dyDescent="0.3">
      <c r="A79" s="30">
        <f t="shared" si="6"/>
        <v>43222</v>
      </c>
      <c r="B79" s="29">
        <f t="shared" si="7"/>
        <v>43222.5</v>
      </c>
      <c r="C79" s="33">
        <f t="shared" si="4"/>
        <v>122.5</v>
      </c>
      <c r="D79">
        <f t="shared" si="5"/>
        <v>12</v>
      </c>
      <c r="E79">
        <v>122</v>
      </c>
      <c r="F79">
        <v>12</v>
      </c>
      <c r="G79">
        <v>0</v>
      </c>
      <c r="H79">
        <v>200</v>
      </c>
      <c r="I79">
        <v>5</v>
      </c>
      <c r="J79">
        <v>15.2</v>
      </c>
      <c r="K79" s="32" t="e">
        <f>NA()</f>
        <v>#N/A</v>
      </c>
      <c r="L79">
        <v>48</v>
      </c>
      <c r="M79" s="31">
        <v>1011.6</v>
      </c>
      <c r="N79">
        <v>708.33</v>
      </c>
      <c r="O79">
        <v>829</v>
      </c>
      <c r="P79">
        <v>5.1066000000000002E-3</v>
      </c>
      <c r="Q79">
        <v>1.2185999999999999</v>
      </c>
      <c r="R79">
        <v>0</v>
      </c>
      <c r="S79" s="31">
        <v>0</v>
      </c>
      <c r="T79" s="31">
        <v>54</v>
      </c>
      <c r="U79" s="32" t="e">
        <f>NA()</f>
        <v>#N/A</v>
      </c>
      <c r="V79" s="32" t="e">
        <f>NA()</f>
        <v>#N/A</v>
      </c>
      <c r="W79" s="32" t="e">
        <f>NA()</f>
        <v>#N/A</v>
      </c>
      <c r="X79" s="32" t="e">
        <f>NA()</f>
        <v>#N/A</v>
      </c>
      <c r="Y79" s="32" t="e">
        <f>NA()</f>
        <v>#N/A</v>
      </c>
      <c r="Z79" s="32" t="e">
        <f>NA()</f>
        <v>#N/A</v>
      </c>
      <c r="AA79" s="25">
        <v>100</v>
      </c>
      <c r="AB79" s="25">
        <v>100</v>
      </c>
      <c r="AC79">
        <v>1.2233000000000001</v>
      </c>
      <c r="AD79">
        <v>3.6124999999999998</v>
      </c>
      <c r="AE79">
        <v>219.82</v>
      </c>
      <c r="AF79">
        <v>95.914000000000001</v>
      </c>
      <c r="AG79">
        <v>276.57</v>
      </c>
      <c r="AH79">
        <v>0.32172000000000001</v>
      </c>
      <c r="AI79" s="2">
        <v>-1.1344000000000001E-6</v>
      </c>
    </row>
    <row r="80" spans="1:35" ht="14.4" x14ac:dyDescent="0.3">
      <c r="A80" s="30">
        <f t="shared" si="6"/>
        <v>43222</v>
      </c>
      <c r="B80" s="29">
        <f t="shared" si="7"/>
        <v>43222.520833333336</v>
      </c>
      <c r="C80" s="33">
        <f t="shared" si="4"/>
        <v>122.52083333333333</v>
      </c>
      <c r="D80">
        <f t="shared" si="5"/>
        <v>12.5</v>
      </c>
      <c r="E80">
        <v>122</v>
      </c>
      <c r="F80">
        <v>12</v>
      </c>
      <c r="G80">
        <v>30</v>
      </c>
      <c r="H80" t="e">
        <f>NA()</f>
        <v>#N/A</v>
      </c>
      <c r="I80">
        <v>5</v>
      </c>
      <c r="J80">
        <v>15.25</v>
      </c>
      <c r="K80" s="32" t="e">
        <f>NA()</f>
        <v>#N/A</v>
      </c>
      <c r="L80">
        <v>48.5</v>
      </c>
      <c r="M80" s="31">
        <v>1011.4</v>
      </c>
      <c r="N80">
        <v>709.72</v>
      </c>
      <c r="O80">
        <v>840.36</v>
      </c>
      <c r="P80">
        <v>5.1782E-3</v>
      </c>
      <c r="Q80">
        <v>1.218</v>
      </c>
      <c r="R80" t="e">
        <f>NA()</f>
        <v>#N/A</v>
      </c>
      <c r="S80" s="31" t="e">
        <v>#N/A</v>
      </c>
      <c r="T80" s="31" t="e">
        <v>#N/A</v>
      </c>
      <c r="U80" s="32" t="e">
        <f>NA()</f>
        <v>#N/A</v>
      </c>
      <c r="V80" s="32" t="e">
        <f>NA()</f>
        <v>#N/A</v>
      </c>
      <c r="W80" s="32" t="e">
        <f>NA()</f>
        <v>#N/A</v>
      </c>
      <c r="X80" s="32" t="e">
        <f>NA()</f>
        <v>#N/A</v>
      </c>
      <c r="Y80" s="32" t="e">
        <f>NA()</f>
        <v>#N/A</v>
      </c>
      <c r="Z80" s="32" t="e">
        <f>NA()</f>
        <v>#N/A</v>
      </c>
      <c r="AA80" s="25">
        <v>100</v>
      </c>
      <c r="AB80" s="25">
        <v>100</v>
      </c>
      <c r="AC80">
        <v>1.2222999999999999</v>
      </c>
      <c r="AD80">
        <v>3.8645</v>
      </c>
      <c r="AE80">
        <v>218.59</v>
      </c>
      <c r="AF80">
        <v>68.049000000000007</v>
      </c>
      <c r="AG80">
        <v>257.51</v>
      </c>
      <c r="AH80">
        <v>0.30470000000000003</v>
      </c>
      <c r="AI80" s="2">
        <v>-1.0448999999999999E-6</v>
      </c>
    </row>
    <row r="81" spans="1:35" ht="14.4" x14ac:dyDescent="0.3">
      <c r="A81" s="30">
        <f t="shared" si="6"/>
        <v>43222</v>
      </c>
      <c r="B81" s="29">
        <f t="shared" si="7"/>
        <v>43222.541666666664</v>
      </c>
      <c r="C81" s="33">
        <f t="shared" si="4"/>
        <v>122.54166666666667</v>
      </c>
      <c r="D81">
        <f t="shared" si="5"/>
        <v>13</v>
      </c>
      <c r="E81">
        <v>122</v>
      </c>
      <c r="F81">
        <v>13</v>
      </c>
      <c r="G81">
        <v>0</v>
      </c>
      <c r="H81">
        <v>180</v>
      </c>
      <c r="I81">
        <v>5</v>
      </c>
      <c r="J81">
        <v>15.3</v>
      </c>
      <c r="K81" s="32" t="e">
        <f>NA()</f>
        <v>#N/A</v>
      </c>
      <c r="L81">
        <v>49</v>
      </c>
      <c r="M81" s="31">
        <v>1011.1</v>
      </c>
      <c r="N81">
        <v>711.11</v>
      </c>
      <c r="O81">
        <v>851.73</v>
      </c>
      <c r="P81">
        <v>5.2497000000000004E-3</v>
      </c>
      <c r="Q81">
        <v>1.2175</v>
      </c>
      <c r="R81">
        <v>0</v>
      </c>
      <c r="S81" s="31">
        <v>0</v>
      </c>
      <c r="T81" s="31">
        <v>60</v>
      </c>
      <c r="U81" s="32" t="e">
        <f>NA()</f>
        <v>#N/A</v>
      </c>
      <c r="V81" s="32" t="e">
        <f>NA()</f>
        <v>#N/A</v>
      </c>
      <c r="W81" s="32" t="e">
        <f>NA()</f>
        <v>#N/A</v>
      </c>
      <c r="X81" s="32" t="e">
        <f>NA()</f>
        <v>#N/A</v>
      </c>
      <c r="Y81" s="32" t="e">
        <f>NA()</f>
        <v>#N/A</v>
      </c>
      <c r="Z81" s="32" t="e">
        <f>NA()</f>
        <v>#N/A</v>
      </c>
      <c r="AA81" s="25">
        <v>100</v>
      </c>
      <c r="AB81" s="25">
        <v>100</v>
      </c>
      <c r="AC81">
        <v>1.2204999999999999</v>
      </c>
      <c r="AD81">
        <v>4.0686</v>
      </c>
      <c r="AE81">
        <v>208.61</v>
      </c>
      <c r="AF81">
        <v>74.338999999999999</v>
      </c>
      <c r="AG81">
        <v>283.54000000000002</v>
      </c>
      <c r="AH81">
        <v>0.34705999999999998</v>
      </c>
      <c r="AI81" s="2">
        <v>-1.0587999999999999E-6</v>
      </c>
    </row>
    <row r="82" spans="1:35" ht="14.4" x14ac:dyDescent="0.3">
      <c r="A82" s="30">
        <f t="shared" si="6"/>
        <v>43222</v>
      </c>
      <c r="B82" s="29">
        <f t="shared" si="7"/>
        <v>43222.5625</v>
      </c>
      <c r="C82" s="33">
        <f t="shared" si="4"/>
        <v>122.5625</v>
      </c>
      <c r="D82">
        <f t="shared" si="5"/>
        <v>13.5</v>
      </c>
      <c r="E82">
        <v>122</v>
      </c>
      <c r="F82">
        <v>13</v>
      </c>
      <c r="G82">
        <v>30</v>
      </c>
      <c r="H82" t="e">
        <f>NA()</f>
        <v>#N/A</v>
      </c>
      <c r="I82">
        <v>5</v>
      </c>
      <c r="J82">
        <v>15.35</v>
      </c>
      <c r="K82" s="32" t="e">
        <f>NA()</f>
        <v>#N/A</v>
      </c>
      <c r="L82">
        <v>48</v>
      </c>
      <c r="M82" s="31">
        <v>1010.7</v>
      </c>
      <c r="N82">
        <v>700</v>
      </c>
      <c r="O82">
        <v>836.97</v>
      </c>
      <c r="P82">
        <v>5.1606999999999998E-3</v>
      </c>
      <c r="Q82">
        <v>1.2168000000000001</v>
      </c>
      <c r="R82" t="e">
        <f>NA()</f>
        <v>#N/A</v>
      </c>
      <c r="S82" s="31" t="e">
        <v>#N/A</v>
      </c>
      <c r="T82" s="31" t="e">
        <v>#N/A</v>
      </c>
      <c r="U82" s="32" t="e">
        <f>NA()</f>
        <v>#N/A</v>
      </c>
      <c r="V82" s="32" t="e">
        <f>NA()</f>
        <v>#N/A</v>
      </c>
      <c r="W82" s="32" t="e">
        <f>NA()</f>
        <v>#N/A</v>
      </c>
      <c r="X82" s="32" t="e">
        <f>NA()</f>
        <v>#N/A</v>
      </c>
      <c r="Y82" s="32" t="e">
        <f>NA()</f>
        <v>#N/A</v>
      </c>
      <c r="Z82" s="32" t="e">
        <f>NA()</f>
        <v>#N/A</v>
      </c>
      <c r="AA82" s="25">
        <v>100</v>
      </c>
      <c r="AB82" s="25">
        <v>100</v>
      </c>
      <c r="AC82">
        <v>1.22</v>
      </c>
      <c r="AD82">
        <v>3.8559000000000001</v>
      </c>
      <c r="AE82">
        <v>224.85</v>
      </c>
      <c r="AF82">
        <v>48.561999999999998</v>
      </c>
      <c r="AG82">
        <v>239.92</v>
      </c>
      <c r="AH82">
        <v>0.29958000000000001</v>
      </c>
      <c r="AI82" s="2">
        <v>-8.8059999999999998E-7</v>
      </c>
    </row>
    <row r="83" spans="1:35" ht="14.4" x14ac:dyDescent="0.3">
      <c r="A83" s="30">
        <f t="shared" si="6"/>
        <v>43222</v>
      </c>
      <c r="B83" s="29">
        <f t="shared" si="7"/>
        <v>43222.583333333336</v>
      </c>
      <c r="C83" s="33">
        <f t="shared" si="4"/>
        <v>122.58333333333333</v>
      </c>
      <c r="D83">
        <f t="shared" si="5"/>
        <v>14</v>
      </c>
      <c r="E83">
        <v>122</v>
      </c>
      <c r="F83">
        <v>14</v>
      </c>
      <c r="G83">
        <v>0</v>
      </c>
      <c r="H83">
        <v>170</v>
      </c>
      <c r="I83">
        <v>5</v>
      </c>
      <c r="J83">
        <v>15.4</v>
      </c>
      <c r="K83" s="32" t="e">
        <f>NA()</f>
        <v>#N/A</v>
      </c>
      <c r="L83">
        <v>47</v>
      </c>
      <c r="M83" s="31">
        <v>1010.2</v>
      </c>
      <c r="N83">
        <v>688.89</v>
      </c>
      <c r="O83">
        <v>822.22</v>
      </c>
      <c r="P83">
        <v>5.0717999999999996E-3</v>
      </c>
      <c r="Q83">
        <v>1.2161</v>
      </c>
      <c r="R83">
        <v>0</v>
      </c>
      <c r="S83" s="31">
        <v>0</v>
      </c>
      <c r="T83" s="31">
        <v>60</v>
      </c>
      <c r="U83" s="32" t="e">
        <f>NA()</f>
        <v>#N/A</v>
      </c>
      <c r="V83" s="32" t="e">
        <f>NA()</f>
        <v>#N/A</v>
      </c>
      <c r="W83" s="32" t="e">
        <f>NA()</f>
        <v>#N/A</v>
      </c>
      <c r="X83" s="32" t="e">
        <f>NA()</f>
        <v>#N/A</v>
      </c>
      <c r="Y83" s="32" t="e">
        <f>NA()</f>
        <v>#N/A</v>
      </c>
      <c r="Z83" s="32" t="e">
        <f>NA()</f>
        <v>#N/A</v>
      </c>
      <c r="AA83" s="25">
        <v>100</v>
      </c>
      <c r="AB83" s="25">
        <v>100</v>
      </c>
      <c r="AC83">
        <v>1.2181</v>
      </c>
      <c r="AD83">
        <v>3.8814000000000002</v>
      </c>
      <c r="AE83">
        <v>205.51</v>
      </c>
      <c r="AF83">
        <v>70.448999999999998</v>
      </c>
      <c r="AG83">
        <v>273.51</v>
      </c>
      <c r="AH83">
        <v>0.29519000000000001</v>
      </c>
      <c r="AI83" s="2">
        <v>-1.0093E-6</v>
      </c>
    </row>
    <row r="84" spans="1:35" ht="14.4" x14ac:dyDescent="0.3">
      <c r="A84" s="30">
        <f t="shared" si="6"/>
        <v>43222</v>
      </c>
      <c r="B84" s="29">
        <f t="shared" si="7"/>
        <v>43222.604166666664</v>
      </c>
      <c r="C84" s="33">
        <f t="shared" si="4"/>
        <v>122.60416666666666</v>
      </c>
      <c r="D84">
        <f t="shared" si="5"/>
        <v>14.5</v>
      </c>
      <c r="E84">
        <v>122</v>
      </c>
      <c r="F84">
        <v>14</v>
      </c>
      <c r="G84">
        <v>30</v>
      </c>
      <c r="H84" t="e">
        <f>NA()</f>
        <v>#N/A</v>
      </c>
      <c r="I84">
        <v>5</v>
      </c>
      <c r="J84">
        <v>16.100000000000001</v>
      </c>
      <c r="K84" s="32" t="e">
        <f>NA()</f>
        <v>#N/A</v>
      </c>
      <c r="L84">
        <v>46.5</v>
      </c>
      <c r="M84" s="31">
        <v>1010</v>
      </c>
      <c r="N84">
        <v>623.61</v>
      </c>
      <c r="O84">
        <v>851.08</v>
      </c>
      <c r="P84">
        <v>5.2518E-3</v>
      </c>
      <c r="Q84">
        <v>1.2126999999999999</v>
      </c>
      <c r="R84" t="e">
        <f>NA()</f>
        <v>#N/A</v>
      </c>
      <c r="S84" s="31" t="e">
        <v>#N/A</v>
      </c>
      <c r="T84" s="31" t="e">
        <v>#N/A</v>
      </c>
      <c r="U84" s="32" t="e">
        <f>NA()</f>
        <v>#N/A</v>
      </c>
      <c r="V84" s="32" t="e">
        <f>NA()</f>
        <v>#N/A</v>
      </c>
      <c r="W84" s="32" t="e">
        <f>NA()</f>
        <v>#N/A</v>
      </c>
      <c r="X84" s="32" t="e">
        <f>NA()</f>
        <v>#N/A</v>
      </c>
      <c r="Y84" s="32" t="e">
        <f>NA()</f>
        <v>#N/A</v>
      </c>
      <c r="Z84" s="32" t="e">
        <f>NA()</f>
        <v>#N/A</v>
      </c>
      <c r="AA84" s="25">
        <v>100</v>
      </c>
      <c r="AB84" s="25">
        <v>100</v>
      </c>
      <c r="AC84">
        <v>1.2176</v>
      </c>
      <c r="AD84">
        <v>3.415</v>
      </c>
      <c r="AE84">
        <v>230.16</v>
      </c>
      <c r="AF84">
        <v>32.872999999999998</v>
      </c>
      <c r="AG84">
        <v>226.86</v>
      </c>
      <c r="AH84">
        <v>0.34471000000000002</v>
      </c>
      <c r="AI84" s="2">
        <v>-8.2203000000000001E-7</v>
      </c>
    </row>
    <row r="85" spans="1:35" ht="14.4" x14ac:dyDescent="0.3">
      <c r="A85" s="30">
        <f t="shared" si="6"/>
        <v>43222</v>
      </c>
      <c r="B85" s="29">
        <f t="shared" si="7"/>
        <v>43222.625</v>
      </c>
      <c r="C85" s="33">
        <f t="shared" si="4"/>
        <v>122.625</v>
      </c>
      <c r="D85">
        <f t="shared" si="5"/>
        <v>15</v>
      </c>
      <c r="E85">
        <v>122</v>
      </c>
      <c r="F85">
        <v>15</v>
      </c>
      <c r="G85">
        <v>0</v>
      </c>
      <c r="H85">
        <v>180</v>
      </c>
      <c r="I85">
        <v>5</v>
      </c>
      <c r="J85">
        <v>16.8</v>
      </c>
      <c r="K85" s="32" t="e">
        <f>NA()</f>
        <v>#N/A</v>
      </c>
      <c r="L85">
        <v>46</v>
      </c>
      <c r="M85" s="31">
        <v>1009.7</v>
      </c>
      <c r="N85">
        <v>558.33000000000004</v>
      </c>
      <c r="O85">
        <v>879.94</v>
      </c>
      <c r="P85">
        <v>5.4317000000000002E-3</v>
      </c>
      <c r="Q85">
        <v>1.2093</v>
      </c>
      <c r="R85">
        <v>0</v>
      </c>
      <c r="S85" s="31">
        <v>0</v>
      </c>
      <c r="T85" s="31">
        <v>60</v>
      </c>
      <c r="U85" s="32" t="e">
        <f>NA()</f>
        <v>#N/A</v>
      </c>
      <c r="V85" s="32" t="e">
        <f>NA()</f>
        <v>#N/A</v>
      </c>
      <c r="W85" s="32" t="e">
        <f>NA()</f>
        <v>#N/A</v>
      </c>
      <c r="X85" s="32" t="e">
        <f>NA()</f>
        <v>#N/A</v>
      </c>
      <c r="Y85" s="32" t="e">
        <f>NA()</f>
        <v>#N/A</v>
      </c>
      <c r="Z85" s="32" t="e">
        <f>NA()</f>
        <v>#N/A</v>
      </c>
      <c r="AA85" s="25">
        <v>100</v>
      </c>
      <c r="AB85" s="25">
        <v>100</v>
      </c>
      <c r="AC85">
        <v>1.216</v>
      </c>
      <c r="AD85">
        <v>3.7597999999999998</v>
      </c>
      <c r="AE85">
        <v>220.99</v>
      </c>
      <c r="AF85">
        <v>21.914999999999999</v>
      </c>
      <c r="AG85">
        <v>224.16</v>
      </c>
      <c r="AH85">
        <v>0.30684</v>
      </c>
      <c r="AI85" s="2">
        <v>-8.2198999999999996E-7</v>
      </c>
    </row>
    <row r="86" spans="1:35" ht="14.4" x14ac:dyDescent="0.3">
      <c r="A86" s="30">
        <f t="shared" si="6"/>
        <v>43222</v>
      </c>
      <c r="B86" s="29">
        <f t="shared" si="7"/>
        <v>43222.645833333336</v>
      </c>
      <c r="C86" s="33">
        <f t="shared" si="4"/>
        <v>122.64583333333333</v>
      </c>
      <c r="D86">
        <f t="shared" si="5"/>
        <v>15.5</v>
      </c>
      <c r="E86">
        <v>122</v>
      </c>
      <c r="F86">
        <v>15</v>
      </c>
      <c r="G86">
        <v>30</v>
      </c>
      <c r="H86" t="e">
        <f>NA()</f>
        <v>#N/A</v>
      </c>
      <c r="I86">
        <v>4.5</v>
      </c>
      <c r="J86">
        <v>16.7</v>
      </c>
      <c r="K86" s="32" t="e">
        <f>NA()</f>
        <v>#N/A</v>
      </c>
      <c r="L86">
        <v>46.5</v>
      </c>
      <c r="M86" s="31">
        <v>1009.5</v>
      </c>
      <c r="N86">
        <v>525</v>
      </c>
      <c r="O86">
        <v>883.83</v>
      </c>
      <c r="P86">
        <v>5.4568999999999998E-3</v>
      </c>
      <c r="Q86">
        <v>1.2095</v>
      </c>
      <c r="R86" t="e">
        <f>NA()</f>
        <v>#N/A</v>
      </c>
      <c r="S86" s="31" t="e">
        <v>#N/A</v>
      </c>
      <c r="T86" s="31" t="e">
        <v>#N/A</v>
      </c>
      <c r="U86" s="32" t="e">
        <f>NA()</f>
        <v>#N/A</v>
      </c>
      <c r="V86" s="32" t="e">
        <f>NA()</f>
        <v>#N/A</v>
      </c>
      <c r="W86" s="32" t="e">
        <f>NA()</f>
        <v>#N/A</v>
      </c>
      <c r="X86" s="32" t="e">
        <f>NA()</f>
        <v>#N/A</v>
      </c>
      <c r="Y86" s="32" t="e">
        <f>NA()</f>
        <v>#N/A</v>
      </c>
      <c r="Z86" s="32" t="e">
        <f>NA()</f>
        <v>#N/A</v>
      </c>
      <c r="AA86" s="25">
        <v>100</v>
      </c>
      <c r="AB86" s="25">
        <v>100</v>
      </c>
      <c r="AC86">
        <v>1.2130000000000001</v>
      </c>
      <c r="AD86">
        <v>3.3755000000000002</v>
      </c>
      <c r="AE86">
        <v>215.97</v>
      </c>
      <c r="AF86">
        <v>30.704000000000001</v>
      </c>
      <c r="AG86">
        <v>224.06</v>
      </c>
      <c r="AH86">
        <v>0.24031</v>
      </c>
      <c r="AI86" s="2">
        <v>-8.4471E-7</v>
      </c>
    </row>
    <row r="87" spans="1:35" ht="14.4" x14ac:dyDescent="0.3">
      <c r="A87" s="30">
        <f t="shared" si="6"/>
        <v>43222</v>
      </c>
      <c r="B87" s="29">
        <f t="shared" si="7"/>
        <v>43222.666666666664</v>
      </c>
      <c r="C87" s="33">
        <f t="shared" si="4"/>
        <v>122.66666666666667</v>
      </c>
      <c r="D87">
        <f t="shared" si="5"/>
        <v>16</v>
      </c>
      <c r="E87">
        <v>122</v>
      </c>
      <c r="F87">
        <v>16</v>
      </c>
      <c r="G87">
        <v>0</v>
      </c>
      <c r="H87">
        <v>180</v>
      </c>
      <c r="I87">
        <v>4</v>
      </c>
      <c r="J87">
        <v>16.600000000000001</v>
      </c>
      <c r="K87" s="32" t="e">
        <f>NA()</f>
        <v>#N/A</v>
      </c>
      <c r="L87">
        <v>47</v>
      </c>
      <c r="M87" s="31">
        <v>1009.3</v>
      </c>
      <c r="N87">
        <v>491.67</v>
      </c>
      <c r="O87">
        <v>887.72</v>
      </c>
      <c r="P87">
        <v>5.4821000000000002E-3</v>
      </c>
      <c r="Q87">
        <v>1.2097</v>
      </c>
      <c r="R87">
        <v>0</v>
      </c>
      <c r="S87" s="31">
        <v>0</v>
      </c>
      <c r="T87" s="31">
        <v>60</v>
      </c>
      <c r="U87" s="32" t="e">
        <f>NA()</f>
        <v>#N/A</v>
      </c>
      <c r="V87" s="32" t="e">
        <f>NA()</f>
        <v>#N/A</v>
      </c>
      <c r="W87" s="32" t="e">
        <f>NA()</f>
        <v>#N/A</v>
      </c>
      <c r="X87" s="32" t="e">
        <f>NA()</f>
        <v>#N/A</v>
      </c>
      <c r="Y87" s="32" t="e">
        <f>NA()</f>
        <v>#N/A</v>
      </c>
      <c r="Z87" s="32" t="e">
        <f>NA()</f>
        <v>#N/A</v>
      </c>
      <c r="AA87" s="25">
        <v>100</v>
      </c>
      <c r="AB87" s="25">
        <v>100</v>
      </c>
      <c r="AC87">
        <v>1.2141</v>
      </c>
      <c r="AD87">
        <v>3.3891</v>
      </c>
      <c r="AE87">
        <v>224.93</v>
      </c>
      <c r="AF87">
        <v>-7.2912999999999997</v>
      </c>
      <c r="AG87">
        <v>181.75</v>
      </c>
      <c r="AH87">
        <v>0.28943999999999998</v>
      </c>
      <c r="AI87" s="2">
        <v>-5.8639000000000005E-7</v>
      </c>
    </row>
    <row r="88" spans="1:35" ht="14.4" x14ac:dyDescent="0.3">
      <c r="A88" s="30">
        <f t="shared" si="6"/>
        <v>43222</v>
      </c>
      <c r="B88" s="29">
        <f t="shared" si="7"/>
        <v>43222.6875</v>
      </c>
      <c r="C88" s="33">
        <f t="shared" si="4"/>
        <v>122.6875</v>
      </c>
      <c r="D88">
        <f t="shared" si="5"/>
        <v>16.5</v>
      </c>
      <c r="E88">
        <v>122</v>
      </c>
      <c r="F88">
        <v>16</v>
      </c>
      <c r="G88">
        <v>30</v>
      </c>
      <c r="H88" t="e">
        <f>NA()</f>
        <v>#N/A</v>
      </c>
      <c r="I88">
        <v>4</v>
      </c>
      <c r="J88">
        <v>16.600000000000001</v>
      </c>
      <c r="K88" s="32" t="e">
        <f>NA()</f>
        <v>#N/A</v>
      </c>
      <c r="L88">
        <v>47</v>
      </c>
      <c r="M88" s="31">
        <v>1009.2</v>
      </c>
      <c r="N88">
        <v>394.44</v>
      </c>
      <c r="O88">
        <v>887.72</v>
      </c>
      <c r="P88">
        <v>5.4825999999999998E-3</v>
      </c>
      <c r="Q88">
        <v>1.2095</v>
      </c>
      <c r="R88" t="e">
        <f>NA()</f>
        <v>#N/A</v>
      </c>
      <c r="S88" s="31" t="e">
        <v>#N/A</v>
      </c>
      <c r="T88" s="31" t="e">
        <v>#N/A</v>
      </c>
      <c r="U88" s="32" t="e">
        <f>NA()</f>
        <v>#N/A</v>
      </c>
      <c r="V88" s="32" t="e">
        <f>NA()</f>
        <v>#N/A</v>
      </c>
      <c r="W88" s="32" t="e">
        <f>NA()</f>
        <v>#N/A</v>
      </c>
      <c r="X88" s="32" t="e">
        <f>NA()</f>
        <v>#N/A</v>
      </c>
      <c r="Y88" s="32" t="e">
        <f>NA()</f>
        <v>#N/A</v>
      </c>
      <c r="Z88" s="32" t="e">
        <f>NA()</f>
        <v>#N/A</v>
      </c>
      <c r="AA88" s="25">
        <v>100</v>
      </c>
      <c r="AB88" s="25">
        <v>100</v>
      </c>
      <c r="AC88">
        <v>1.2146999999999999</v>
      </c>
      <c r="AD88">
        <v>3.1101999999999999</v>
      </c>
      <c r="AE88">
        <v>208.86</v>
      </c>
      <c r="AF88">
        <v>-33.084000000000003</v>
      </c>
      <c r="AG88">
        <v>132.32</v>
      </c>
      <c r="AH88">
        <v>0.23351</v>
      </c>
      <c r="AI88" s="2">
        <v>-3.9717E-7</v>
      </c>
    </row>
    <row r="89" spans="1:35" ht="14.4" x14ac:dyDescent="0.3">
      <c r="A89" s="30">
        <f t="shared" si="6"/>
        <v>43222</v>
      </c>
      <c r="B89" s="29">
        <f t="shared" si="7"/>
        <v>43222.708333333336</v>
      </c>
      <c r="C89" s="33">
        <f t="shared" si="4"/>
        <v>122.70833333333333</v>
      </c>
      <c r="D89">
        <f t="shared" si="5"/>
        <v>17</v>
      </c>
      <c r="E89">
        <v>122</v>
      </c>
      <c r="F89">
        <v>17</v>
      </c>
      <c r="G89">
        <v>0</v>
      </c>
      <c r="H89">
        <v>170</v>
      </c>
      <c r="I89">
        <v>4</v>
      </c>
      <c r="J89">
        <v>16.600000000000001</v>
      </c>
      <c r="K89" s="32" t="e">
        <f>NA()</f>
        <v>#N/A</v>
      </c>
      <c r="L89">
        <v>47</v>
      </c>
      <c r="M89" s="31">
        <v>1009.1</v>
      </c>
      <c r="N89">
        <v>297.22000000000003</v>
      </c>
      <c r="O89">
        <v>887.72</v>
      </c>
      <c r="P89">
        <v>5.4831999999999997E-3</v>
      </c>
      <c r="Q89">
        <v>1.2094</v>
      </c>
      <c r="R89">
        <v>0</v>
      </c>
      <c r="S89" s="31">
        <v>0</v>
      </c>
      <c r="T89" s="31">
        <v>60</v>
      </c>
      <c r="U89" s="32" t="e">
        <f>NA()</f>
        <v>#N/A</v>
      </c>
      <c r="V89" s="32" t="e">
        <f>NA()</f>
        <v>#N/A</v>
      </c>
      <c r="W89" s="32" t="e">
        <f>NA()</f>
        <v>#N/A</v>
      </c>
      <c r="X89" s="32" t="e">
        <f>NA()</f>
        <v>#N/A</v>
      </c>
      <c r="Y89" s="32" t="e">
        <f>NA()</f>
        <v>#N/A</v>
      </c>
      <c r="Z89" s="32" t="e">
        <f>NA()</f>
        <v>#N/A</v>
      </c>
      <c r="AA89" s="25">
        <v>100</v>
      </c>
      <c r="AB89" s="25">
        <v>100</v>
      </c>
      <c r="AC89">
        <v>1.2139</v>
      </c>
      <c r="AD89">
        <v>2.7563</v>
      </c>
      <c r="AE89">
        <v>211.6</v>
      </c>
      <c r="AF89">
        <v>-30.106000000000002</v>
      </c>
      <c r="AG89">
        <v>112.34</v>
      </c>
      <c r="AH89">
        <v>0.18004000000000001</v>
      </c>
      <c r="AI89" s="2">
        <v>-3.6475999999999999E-7</v>
      </c>
    </row>
    <row r="90" spans="1:35" ht="14.4" x14ac:dyDescent="0.3">
      <c r="A90" s="30">
        <f t="shared" si="6"/>
        <v>43222</v>
      </c>
      <c r="B90" s="29">
        <f t="shared" si="7"/>
        <v>43222.729166666664</v>
      </c>
      <c r="C90" s="33">
        <f t="shared" si="4"/>
        <v>122.72916666666666</v>
      </c>
      <c r="D90">
        <f t="shared" si="5"/>
        <v>17.5</v>
      </c>
      <c r="E90">
        <v>122</v>
      </c>
      <c r="F90">
        <v>17</v>
      </c>
      <c r="G90">
        <v>30</v>
      </c>
      <c r="H90" t="e">
        <f>NA()</f>
        <v>#N/A</v>
      </c>
      <c r="I90">
        <v>3.5</v>
      </c>
      <c r="J90">
        <v>15.85</v>
      </c>
      <c r="K90" s="32" t="e">
        <f>NA()</f>
        <v>#N/A</v>
      </c>
      <c r="L90">
        <v>50</v>
      </c>
      <c r="M90" s="31">
        <v>1009.2</v>
      </c>
      <c r="N90">
        <v>223.61</v>
      </c>
      <c r="O90">
        <v>898.6</v>
      </c>
      <c r="P90">
        <v>5.5500999999999997E-3</v>
      </c>
      <c r="Q90">
        <v>1.2125999999999999</v>
      </c>
      <c r="R90" t="e">
        <f>NA()</f>
        <v>#N/A</v>
      </c>
      <c r="S90" s="31" t="e">
        <v>#N/A</v>
      </c>
      <c r="T90" s="31" t="e">
        <v>#N/A</v>
      </c>
      <c r="U90" s="32" t="e">
        <f>NA()</f>
        <v>#N/A</v>
      </c>
      <c r="V90" s="32" t="e">
        <f>NA()</f>
        <v>#N/A</v>
      </c>
      <c r="W90" s="32" t="e">
        <f>NA()</f>
        <v>#N/A</v>
      </c>
      <c r="X90" s="32" t="e">
        <f>NA()</f>
        <v>#N/A</v>
      </c>
      <c r="Y90" s="32" t="e">
        <f>NA()</f>
        <v>#N/A</v>
      </c>
      <c r="Z90" s="32" t="e">
        <f>NA()</f>
        <v>#N/A</v>
      </c>
      <c r="AA90" s="25">
        <v>100</v>
      </c>
      <c r="AB90" s="25">
        <v>100</v>
      </c>
      <c r="AC90">
        <v>1.2149000000000001</v>
      </c>
      <c r="AD90">
        <v>2.9691999999999998</v>
      </c>
      <c r="AE90">
        <v>214.45</v>
      </c>
      <c r="AF90">
        <v>-47.878</v>
      </c>
      <c r="AG90">
        <v>78.168999999999997</v>
      </c>
      <c r="AH90">
        <v>0.20771999999999999</v>
      </c>
      <c r="AI90" s="2">
        <v>-1.9455999999999999E-7</v>
      </c>
    </row>
    <row r="91" spans="1:35" ht="14.4" x14ac:dyDescent="0.3">
      <c r="A91" s="30">
        <f t="shared" si="6"/>
        <v>43222</v>
      </c>
      <c r="B91" s="29">
        <f t="shared" si="7"/>
        <v>43222.75</v>
      </c>
      <c r="C91" s="33">
        <f t="shared" si="4"/>
        <v>122.75</v>
      </c>
      <c r="D91">
        <f t="shared" si="5"/>
        <v>18</v>
      </c>
      <c r="E91">
        <v>122</v>
      </c>
      <c r="F91">
        <v>18</v>
      </c>
      <c r="G91">
        <v>0</v>
      </c>
      <c r="H91">
        <v>180</v>
      </c>
      <c r="I91">
        <v>3</v>
      </c>
      <c r="J91">
        <v>15.1</v>
      </c>
      <c r="K91" s="32" t="e">
        <f>NA()</f>
        <v>#N/A</v>
      </c>
      <c r="L91">
        <v>53</v>
      </c>
      <c r="M91" s="31">
        <v>1009.3</v>
      </c>
      <c r="N91">
        <v>150</v>
      </c>
      <c r="O91">
        <v>909.49</v>
      </c>
      <c r="P91">
        <v>5.6169999999999996E-3</v>
      </c>
      <c r="Q91">
        <v>1.2159</v>
      </c>
      <c r="R91">
        <v>0</v>
      </c>
      <c r="S91" s="31">
        <v>0</v>
      </c>
      <c r="T91" s="31">
        <v>48</v>
      </c>
      <c r="U91" s="32" t="e">
        <f>NA()</f>
        <v>#N/A</v>
      </c>
      <c r="V91" s="32" t="e">
        <f>NA()</f>
        <v>#N/A</v>
      </c>
      <c r="W91" s="32" t="e">
        <f>NA()</f>
        <v>#N/A</v>
      </c>
      <c r="X91" s="32" t="e">
        <f>NA()</f>
        <v>#N/A</v>
      </c>
      <c r="Y91" s="32" t="e">
        <f>NA()</f>
        <v>#N/A</v>
      </c>
      <c r="Z91" s="32" t="e">
        <f>NA()</f>
        <v>#N/A</v>
      </c>
      <c r="AA91" s="25">
        <v>100</v>
      </c>
      <c r="AB91" s="25">
        <v>100</v>
      </c>
      <c r="AC91">
        <v>1.2162999999999999</v>
      </c>
      <c r="AD91">
        <v>2.1074000000000002</v>
      </c>
      <c r="AE91">
        <v>215.89</v>
      </c>
      <c r="AF91">
        <v>-41.338999999999999</v>
      </c>
      <c r="AG91">
        <v>39.551000000000002</v>
      </c>
      <c r="AH91">
        <v>0.11592</v>
      </c>
      <c r="AI91" s="2">
        <v>-6.8889000000000002E-8</v>
      </c>
    </row>
    <row r="92" spans="1:35" ht="14.4" x14ac:dyDescent="0.3">
      <c r="A92" s="30">
        <f t="shared" si="6"/>
        <v>43222</v>
      </c>
      <c r="B92" s="29">
        <f t="shared" si="7"/>
        <v>43222.770833333336</v>
      </c>
      <c r="C92" s="33">
        <f t="shared" si="4"/>
        <v>122.77083333333333</v>
      </c>
      <c r="D92">
        <f t="shared" si="5"/>
        <v>18.5</v>
      </c>
      <c r="E92">
        <v>122</v>
      </c>
      <c r="F92">
        <v>18</v>
      </c>
      <c r="G92">
        <v>30</v>
      </c>
      <c r="H92" t="e">
        <f>NA()</f>
        <v>#N/A</v>
      </c>
      <c r="I92">
        <v>2.5</v>
      </c>
      <c r="J92">
        <v>14</v>
      </c>
      <c r="K92" s="32" t="e">
        <f>NA()</f>
        <v>#N/A</v>
      </c>
      <c r="L92">
        <v>57.5</v>
      </c>
      <c r="M92" s="31">
        <v>1009.5</v>
      </c>
      <c r="N92">
        <v>87.5</v>
      </c>
      <c r="O92">
        <v>915.93</v>
      </c>
      <c r="P92">
        <v>5.6560999999999998E-3</v>
      </c>
      <c r="Q92">
        <v>1.2206999999999999</v>
      </c>
      <c r="R92" t="e">
        <f>NA()</f>
        <v>#N/A</v>
      </c>
      <c r="S92" s="31" t="e">
        <v>#N/A</v>
      </c>
      <c r="T92" s="31" t="e">
        <v>#N/A</v>
      </c>
      <c r="U92" s="32" t="e">
        <f>NA()</f>
        <v>#N/A</v>
      </c>
      <c r="V92" s="32" t="e">
        <f>NA()</f>
        <v>#N/A</v>
      </c>
      <c r="W92" s="32" t="e">
        <f>NA()</f>
        <v>#N/A</v>
      </c>
      <c r="X92" s="32" t="e">
        <f>NA()</f>
        <v>#N/A</v>
      </c>
      <c r="Y92" s="32" t="e">
        <f>NA()</f>
        <v>#N/A</v>
      </c>
      <c r="Z92" s="32" t="e">
        <f>NA()</f>
        <v>#N/A</v>
      </c>
      <c r="AA92" s="25">
        <v>100</v>
      </c>
      <c r="AB92" s="25">
        <v>100</v>
      </c>
      <c r="AC92">
        <v>1.2182999999999999</v>
      </c>
      <c r="AD92">
        <v>1.1516</v>
      </c>
      <c r="AE92">
        <v>224.76</v>
      </c>
      <c r="AF92">
        <v>-14.109</v>
      </c>
      <c r="AG92">
        <v>6.3973000000000004</v>
      </c>
      <c r="AH92">
        <v>7.4746999999999994E-2</v>
      </c>
      <c r="AI92" s="2">
        <v>1.1107E-8</v>
      </c>
    </row>
    <row r="93" spans="1:35" ht="14.4" x14ac:dyDescent="0.3">
      <c r="A93" s="30">
        <f t="shared" si="6"/>
        <v>43222</v>
      </c>
      <c r="B93" s="29">
        <f t="shared" si="7"/>
        <v>43222.791666666664</v>
      </c>
      <c r="C93" s="33">
        <f t="shared" si="4"/>
        <v>122.79166666666667</v>
      </c>
      <c r="D93">
        <f t="shared" si="5"/>
        <v>19</v>
      </c>
      <c r="E93">
        <v>122</v>
      </c>
      <c r="F93">
        <v>19</v>
      </c>
      <c r="G93">
        <v>0</v>
      </c>
      <c r="H93">
        <v>200</v>
      </c>
      <c r="I93">
        <v>2</v>
      </c>
      <c r="J93">
        <v>12.9</v>
      </c>
      <c r="K93" s="32" t="e">
        <f>NA()</f>
        <v>#N/A</v>
      </c>
      <c r="L93">
        <v>62</v>
      </c>
      <c r="M93" s="31">
        <v>1009.6</v>
      </c>
      <c r="N93">
        <v>25</v>
      </c>
      <c r="O93">
        <v>922.38</v>
      </c>
      <c r="P93">
        <v>5.6952000000000001E-3</v>
      </c>
      <c r="Q93">
        <v>1.2255</v>
      </c>
      <c r="R93">
        <v>0</v>
      </c>
      <c r="S93" s="31">
        <v>0</v>
      </c>
      <c r="T93" s="31">
        <v>18</v>
      </c>
      <c r="U93" s="32" t="e">
        <f>NA()</f>
        <v>#N/A</v>
      </c>
      <c r="V93" s="32" t="e">
        <f>NA()</f>
        <v>#N/A</v>
      </c>
      <c r="W93" s="32" t="e">
        <f>NA()</f>
        <v>#N/A</v>
      </c>
      <c r="X93" s="32" t="e">
        <f>NA()</f>
        <v>#N/A</v>
      </c>
      <c r="Y93" s="32" t="e">
        <f>NA()</f>
        <v>#N/A</v>
      </c>
      <c r="Z93" s="32" t="e">
        <f>NA()</f>
        <v>#N/A</v>
      </c>
      <c r="AA93" s="25">
        <v>100</v>
      </c>
      <c r="AB93" s="25">
        <v>100</v>
      </c>
      <c r="AC93">
        <v>1.2221</v>
      </c>
      <c r="AD93">
        <v>0.77749000000000001</v>
      </c>
      <c r="AE93">
        <v>215.29</v>
      </c>
      <c r="AF93">
        <v>-24.158999999999999</v>
      </c>
      <c r="AG93">
        <v>11.986000000000001</v>
      </c>
      <c r="AH93">
        <v>7.4478000000000003E-2</v>
      </c>
      <c r="AI93" s="2">
        <v>3.9827999999999999E-7</v>
      </c>
    </row>
    <row r="94" spans="1:35" ht="14.4" x14ac:dyDescent="0.3">
      <c r="A94" s="30">
        <f t="shared" si="6"/>
        <v>43222</v>
      </c>
      <c r="B94" s="29">
        <f t="shared" si="7"/>
        <v>43222.8125</v>
      </c>
      <c r="C94" s="33">
        <f t="shared" si="4"/>
        <v>122.8125</v>
      </c>
      <c r="D94">
        <f t="shared" si="5"/>
        <v>19.5</v>
      </c>
      <c r="E94">
        <v>122</v>
      </c>
      <c r="F94">
        <v>19</v>
      </c>
      <c r="G94">
        <v>30</v>
      </c>
      <c r="H94" t="e">
        <f>NA()</f>
        <v>#N/A</v>
      </c>
      <c r="I94">
        <v>1.5</v>
      </c>
      <c r="J94">
        <v>11.9</v>
      </c>
      <c r="K94" s="32" t="e">
        <f>NA()</f>
        <v>#N/A</v>
      </c>
      <c r="L94">
        <v>66.5</v>
      </c>
      <c r="M94" s="31">
        <v>1009.8</v>
      </c>
      <c r="N94">
        <v>12.5</v>
      </c>
      <c r="O94">
        <v>924.03</v>
      </c>
      <c r="P94">
        <v>5.7042000000000004E-3</v>
      </c>
      <c r="Q94">
        <v>1.2301</v>
      </c>
      <c r="R94" t="e">
        <f>NA()</f>
        <v>#N/A</v>
      </c>
      <c r="S94" s="31" t="e">
        <v>#N/A</v>
      </c>
      <c r="T94" s="31" t="e">
        <v>#N/A</v>
      </c>
      <c r="U94" s="32" t="e">
        <f>NA()</f>
        <v>#N/A</v>
      </c>
      <c r="V94" s="32" t="e">
        <f>NA()</f>
        <v>#N/A</v>
      </c>
      <c r="W94" s="32" t="e">
        <f>NA()</f>
        <v>#N/A</v>
      </c>
      <c r="X94" s="32" t="e">
        <f>NA()</f>
        <v>#N/A</v>
      </c>
      <c r="Y94" s="32" t="e">
        <f>NA()</f>
        <v>#N/A</v>
      </c>
      <c r="Z94" s="32" t="e">
        <f>NA()</f>
        <v>#N/A</v>
      </c>
      <c r="AA94" s="25">
        <v>100</v>
      </c>
      <c r="AB94" s="25">
        <v>100</v>
      </c>
      <c r="AC94">
        <v>1.2275</v>
      </c>
      <c r="AD94">
        <v>0.91244999999999998</v>
      </c>
      <c r="AE94">
        <v>193.95</v>
      </c>
      <c r="AF94">
        <v>-2.0063</v>
      </c>
      <c r="AG94">
        <v>1.0758000000000001</v>
      </c>
      <c r="AH94">
        <v>2.3255000000000001E-2</v>
      </c>
      <c r="AI94" s="2">
        <v>-4.7857000000000001E-9</v>
      </c>
    </row>
    <row r="95" spans="1:35" ht="14.4" x14ac:dyDescent="0.3">
      <c r="A95" s="30">
        <f t="shared" si="6"/>
        <v>43222</v>
      </c>
      <c r="B95" s="29">
        <f t="shared" si="7"/>
        <v>43222.833333333336</v>
      </c>
      <c r="C95" s="33">
        <f t="shared" si="4"/>
        <v>122.83333333333333</v>
      </c>
      <c r="D95">
        <f t="shared" si="5"/>
        <v>20</v>
      </c>
      <c r="E95">
        <v>122</v>
      </c>
      <c r="F95">
        <v>20</v>
      </c>
      <c r="G95">
        <v>0</v>
      </c>
      <c r="H95">
        <v>190</v>
      </c>
      <c r="I95">
        <v>1</v>
      </c>
      <c r="J95">
        <v>10.9</v>
      </c>
      <c r="K95" s="32" t="e">
        <f>NA()</f>
        <v>#N/A</v>
      </c>
      <c r="L95">
        <v>71</v>
      </c>
      <c r="M95" s="31">
        <v>1010</v>
      </c>
      <c r="N95">
        <v>0</v>
      </c>
      <c r="O95">
        <v>925.67</v>
      </c>
      <c r="P95">
        <v>5.7133000000000001E-3</v>
      </c>
      <c r="Q95">
        <v>1.2345999999999999</v>
      </c>
      <c r="R95">
        <v>0</v>
      </c>
      <c r="S95" s="31">
        <v>0</v>
      </c>
      <c r="T95" s="31">
        <v>0</v>
      </c>
      <c r="U95" s="32" t="e">
        <f>NA()</f>
        <v>#N/A</v>
      </c>
      <c r="V95" s="32" t="e">
        <f>NA()</f>
        <v>#N/A</v>
      </c>
      <c r="W95" s="32" t="e">
        <f>NA()</f>
        <v>#N/A</v>
      </c>
      <c r="X95" s="32" t="e">
        <f>NA()</f>
        <v>#N/A</v>
      </c>
      <c r="Y95" s="32" t="e">
        <f>NA()</f>
        <v>#N/A</v>
      </c>
      <c r="Z95" s="32" t="e">
        <f>NA()</f>
        <v>#N/A</v>
      </c>
      <c r="AA95" s="25">
        <v>100</v>
      </c>
      <c r="AB95" s="25">
        <v>100</v>
      </c>
      <c r="AC95">
        <v>1.2281</v>
      </c>
      <c r="AD95">
        <v>1.0959000000000001</v>
      </c>
      <c r="AE95">
        <v>204.38</v>
      </c>
      <c r="AF95">
        <v>-0.44683</v>
      </c>
      <c r="AG95">
        <v>8.8879E-2</v>
      </c>
      <c r="AH95">
        <v>1.4694E-2</v>
      </c>
      <c r="AI95" s="2">
        <v>-2.1533999999999999E-8</v>
      </c>
    </row>
    <row r="96" spans="1:35" ht="14.4" x14ac:dyDescent="0.3">
      <c r="A96" s="30">
        <f t="shared" si="6"/>
        <v>43222</v>
      </c>
      <c r="B96" s="29">
        <f t="shared" si="7"/>
        <v>43222.854166666664</v>
      </c>
      <c r="C96" s="33">
        <f t="shared" si="4"/>
        <v>122.85416666666666</v>
      </c>
      <c r="D96">
        <f t="shared" si="5"/>
        <v>20.5</v>
      </c>
      <c r="E96">
        <v>122</v>
      </c>
      <c r="F96">
        <v>20</v>
      </c>
      <c r="G96">
        <v>30</v>
      </c>
      <c r="H96" t="e">
        <f>NA()</f>
        <v>#N/A</v>
      </c>
      <c r="I96">
        <v>1.5</v>
      </c>
      <c r="J96">
        <v>11.4</v>
      </c>
      <c r="K96" s="32" t="e">
        <f>NA()</f>
        <v>#N/A</v>
      </c>
      <c r="L96">
        <v>67.5</v>
      </c>
      <c r="M96" s="31">
        <v>1010</v>
      </c>
      <c r="N96">
        <v>0</v>
      </c>
      <c r="O96">
        <v>908.62</v>
      </c>
      <c r="P96">
        <v>5.6077000000000002E-3</v>
      </c>
      <c r="Q96">
        <v>1.2324999999999999</v>
      </c>
      <c r="R96" t="e">
        <f>NA()</f>
        <v>#N/A</v>
      </c>
      <c r="S96" s="31" t="e">
        <v>#N/A</v>
      </c>
      <c r="T96" s="31" t="e">
        <v>#N/A</v>
      </c>
      <c r="U96" s="32" t="e">
        <f>NA()</f>
        <v>#N/A</v>
      </c>
      <c r="V96" s="32" t="e">
        <f>NA()</f>
        <v>#N/A</v>
      </c>
      <c r="W96" s="32" t="e">
        <f>NA()</f>
        <v>#N/A</v>
      </c>
      <c r="X96" s="32" t="e">
        <f>NA()</f>
        <v>#N/A</v>
      </c>
      <c r="Y96" s="32" t="e">
        <f>NA()</f>
        <v>#N/A</v>
      </c>
      <c r="Z96" s="32" t="e">
        <f>NA()</f>
        <v>#N/A</v>
      </c>
      <c r="AA96" s="25">
        <v>100</v>
      </c>
      <c r="AB96" s="25">
        <v>100</v>
      </c>
      <c r="AC96">
        <v>1.2283999999999999</v>
      </c>
      <c r="AD96">
        <v>1.3070999999999999</v>
      </c>
      <c r="AE96">
        <v>209.85</v>
      </c>
      <c r="AF96">
        <v>-14.103</v>
      </c>
      <c r="AG96">
        <v>7.2782</v>
      </c>
      <c r="AH96">
        <v>6.7105999999999999E-2</v>
      </c>
      <c r="AI96" s="2">
        <v>4.8554999999999995E-7</v>
      </c>
    </row>
    <row r="97" spans="1:35" ht="14.4" x14ac:dyDescent="0.3">
      <c r="A97" s="30">
        <f t="shared" si="6"/>
        <v>43222</v>
      </c>
      <c r="B97" s="29">
        <f t="shared" si="7"/>
        <v>43222.875</v>
      </c>
      <c r="C97" s="33">
        <f t="shared" si="4"/>
        <v>122.875</v>
      </c>
      <c r="D97">
        <f t="shared" si="5"/>
        <v>21</v>
      </c>
      <c r="E97">
        <v>122</v>
      </c>
      <c r="F97">
        <v>21</v>
      </c>
      <c r="G97">
        <v>0</v>
      </c>
      <c r="H97">
        <v>990</v>
      </c>
      <c r="I97">
        <v>2</v>
      </c>
      <c r="J97">
        <v>11.9</v>
      </c>
      <c r="K97" s="32" t="e">
        <f>NA()</f>
        <v>#N/A</v>
      </c>
      <c r="L97">
        <v>64</v>
      </c>
      <c r="M97" s="31">
        <v>1010</v>
      </c>
      <c r="N97">
        <v>0</v>
      </c>
      <c r="O97">
        <v>891.57</v>
      </c>
      <c r="P97">
        <v>5.5021000000000002E-3</v>
      </c>
      <c r="Q97">
        <v>1.2303999999999999</v>
      </c>
      <c r="R97">
        <v>0</v>
      </c>
      <c r="S97" s="31">
        <v>0</v>
      </c>
      <c r="T97" s="31">
        <v>0</v>
      </c>
      <c r="U97" s="32" t="e">
        <f>NA()</f>
        <v>#N/A</v>
      </c>
      <c r="V97" s="32" t="e">
        <f>NA()</f>
        <v>#N/A</v>
      </c>
      <c r="W97" s="32" t="e">
        <f>NA()</f>
        <v>#N/A</v>
      </c>
      <c r="X97" s="32" t="e">
        <f>NA()</f>
        <v>#N/A</v>
      </c>
      <c r="Y97" s="32" t="e">
        <f>NA()</f>
        <v>#N/A</v>
      </c>
      <c r="Z97" s="32" t="e">
        <f>NA()</f>
        <v>#N/A</v>
      </c>
      <c r="AA97" s="25">
        <v>100</v>
      </c>
      <c r="AB97" s="25">
        <v>100</v>
      </c>
      <c r="AC97">
        <v>1.2282</v>
      </c>
      <c r="AD97">
        <v>0.98914999999999997</v>
      </c>
      <c r="AE97">
        <v>223.32</v>
      </c>
      <c r="AF97">
        <v>-9.4777000000000005</v>
      </c>
      <c r="AG97">
        <v>6.7386999999999997</v>
      </c>
      <c r="AH97">
        <v>6.4753000000000005E-2</v>
      </c>
      <c r="AI97" s="2">
        <v>3.0760999999999999E-7</v>
      </c>
    </row>
    <row r="98" spans="1:35" ht="14.4" x14ac:dyDescent="0.3">
      <c r="A98" s="30">
        <f t="shared" si="6"/>
        <v>43222</v>
      </c>
      <c r="B98" s="29">
        <f t="shared" si="7"/>
        <v>43222.895833333336</v>
      </c>
      <c r="C98" s="33">
        <f t="shared" si="4"/>
        <v>122.89583333333333</v>
      </c>
      <c r="D98">
        <f t="shared" si="5"/>
        <v>21.5</v>
      </c>
      <c r="E98">
        <v>122</v>
      </c>
      <c r="F98">
        <v>21</v>
      </c>
      <c r="G98">
        <v>30</v>
      </c>
      <c r="H98" t="e">
        <f>NA()</f>
        <v>#N/A</v>
      </c>
      <c r="I98">
        <v>2.5</v>
      </c>
      <c r="J98">
        <v>12.1</v>
      </c>
      <c r="K98" s="32" t="e">
        <f>NA()</f>
        <v>#N/A</v>
      </c>
      <c r="L98">
        <v>62.5</v>
      </c>
      <c r="M98" s="31">
        <v>1010.4</v>
      </c>
      <c r="N98">
        <v>0</v>
      </c>
      <c r="O98">
        <v>882.02</v>
      </c>
      <c r="P98">
        <v>5.4410999999999999E-3</v>
      </c>
      <c r="Q98">
        <v>1.2301</v>
      </c>
      <c r="R98" t="e">
        <f>NA()</f>
        <v>#N/A</v>
      </c>
      <c r="S98" s="31" t="e">
        <v>#N/A</v>
      </c>
      <c r="T98" s="31" t="e">
        <v>#N/A</v>
      </c>
      <c r="U98" s="32" t="e">
        <f>NA()</f>
        <v>#N/A</v>
      </c>
      <c r="V98" s="32" t="e">
        <f>NA()</f>
        <v>#N/A</v>
      </c>
      <c r="W98" s="32" t="e">
        <f>NA()</f>
        <v>#N/A</v>
      </c>
      <c r="X98" s="32" t="e">
        <f>NA()</f>
        <v>#N/A</v>
      </c>
      <c r="Y98" s="32" t="e">
        <f>NA()</f>
        <v>#N/A</v>
      </c>
      <c r="Z98" s="32" t="e">
        <f>NA()</f>
        <v>#N/A</v>
      </c>
      <c r="AA98" s="25">
        <v>100</v>
      </c>
      <c r="AB98" s="25">
        <v>100</v>
      </c>
      <c r="AC98">
        <v>1.2271000000000001</v>
      </c>
      <c r="AD98">
        <v>2.1879</v>
      </c>
      <c r="AE98">
        <v>285.74</v>
      </c>
      <c r="AF98">
        <v>-53.935000000000002</v>
      </c>
      <c r="AG98">
        <v>44.131</v>
      </c>
      <c r="AH98">
        <v>0.21051</v>
      </c>
      <c r="AI98" s="2">
        <v>4.5908000000000001E-7</v>
      </c>
    </row>
    <row r="99" spans="1:35" ht="14.4" x14ac:dyDescent="0.3">
      <c r="A99" s="30">
        <f t="shared" si="6"/>
        <v>43222</v>
      </c>
      <c r="B99" s="29">
        <f t="shared" si="7"/>
        <v>43222.916666666664</v>
      </c>
      <c r="C99" s="33">
        <f t="shared" si="4"/>
        <v>122.91666666666667</v>
      </c>
      <c r="D99">
        <f t="shared" si="5"/>
        <v>22</v>
      </c>
      <c r="E99">
        <v>122</v>
      </c>
      <c r="F99">
        <v>22</v>
      </c>
      <c r="G99">
        <v>0</v>
      </c>
      <c r="H99">
        <v>240</v>
      </c>
      <c r="I99">
        <v>3</v>
      </c>
      <c r="J99">
        <v>12.3</v>
      </c>
      <c r="K99" s="32" t="e">
        <f>NA()</f>
        <v>#N/A</v>
      </c>
      <c r="L99">
        <v>61</v>
      </c>
      <c r="M99" s="31">
        <v>1010.7</v>
      </c>
      <c r="N99">
        <v>0</v>
      </c>
      <c r="O99">
        <v>872.47</v>
      </c>
      <c r="P99">
        <v>5.3800999999999996E-3</v>
      </c>
      <c r="Q99">
        <v>1.2297</v>
      </c>
      <c r="R99">
        <v>0</v>
      </c>
      <c r="S99" s="31">
        <v>0</v>
      </c>
      <c r="T99" s="31">
        <v>0</v>
      </c>
      <c r="U99" s="32" t="e">
        <f>NA()</f>
        <v>#N/A</v>
      </c>
      <c r="V99" s="32" t="e">
        <f>NA()</f>
        <v>#N/A</v>
      </c>
      <c r="W99" s="32" t="e">
        <f>NA()</f>
        <v>#N/A</v>
      </c>
      <c r="X99" s="32" t="e">
        <f>NA()</f>
        <v>#N/A</v>
      </c>
      <c r="Y99" s="32" t="e">
        <f>NA()</f>
        <v>#N/A</v>
      </c>
      <c r="Z99" s="32" t="e">
        <f>NA()</f>
        <v>#N/A</v>
      </c>
      <c r="AA99" s="25">
        <v>100</v>
      </c>
      <c r="AB99" s="25">
        <v>100</v>
      </c>
      <c r="AC99">
        <v>1.2293000000000001</v>
      </c>
      <c r="AD99">
        <v>1.3479000000000001</v>
      </c>
      <c r="AE99">
        <v>272.56</v>
      </c>
      <c r="AF99">
        <v>-33.168999999999997</v>
      </c>
      <c r="AG99">
        <v>27.239000000000001</v>
      </c>
      <c r="AH99">
        <v>0.20830000000000001</v>
      </c>
      <c r="AI99" s="2">
        <v>2.8299000000000002E-7</v>
      </c>
    </row>
    <row r="100" spans="1:35" ht="14.4" x14ac:dyDescent="0.3">
      <c r="A100" s="30">
        <f t="shared" si="6"/>
        <v>43222</v>
      </c>
      <c r="B100" s="29">
        <f t="shared" si="7"/>
        <v>43222.9375</v>
      </c>
      <c r="C100" s="33">
        <f t="shared" si="4"/>
        <v>122.9375</v>
      </c>
      <c r="D100">
        <f t="shared" si="5"/>
        <v>22.5</v>
      </c>
      <c r="E100">
        <v>122</v>
      </c>
      <c r="F100">
        <v>22</v>
      </c>
      <c r="G100">
        <v>30</v>
      </c>
      <c r="H100" t="e">
        <f>NA()</f>
        <v>#N/A</v>
      </c>
      <c r="I100">
        <v>3</v>
      </c>
      <c r="J100">
        <v>12.3</v>
      </c>
      <c r="K100" s="32" t="e">
        <f>NA()</f>
        <v>#N/A</v>
      </c>
      <c r="L100">
        <v>62.5</v>
      </c>
      <c r="M100" s="31">
        <v>1010.9</v>
      </c>
      <c r="N100">
        <v>0</v>
      </c>
      <c r="O100">
        <v>893.92</v>
      </c>
      <c r="P100">
        <v>5.5120000000000004E-3</v>
      </c>
      <c r="Q100">
        <v>1.2298</v>
      </c>
      <c r="R100" t="e">
        <f>NA()</f>
        <v>#N/A</v>
      </c>
      <c r="S100" s="31" t="e">
        <v>#N/A</v>
      </c>
      <c r="T100" s="31" t="e">
        <v>#N/A</v>
      </c>
      <c r="U100" s="32" t="e">
        <f>NA()</f>
        <v>#N/A</v>
      </c>
      <c r="V100" s="32" t="e">
        <f>NA()</f>
        <v>#N/A</v>
      </c>
      <c r="W100" s="32" t="e">
        <f>NA()</f>
        <v>#N/A</v>
      </c>
      <c r="X100" s="32" t="e">
        <f>NA()</f>
        <v>#N/A</v>
      </c>
      <c r="Y100" s="32" t="e">
        <f>NA()</f>
        <v>#N/A</v>
      </c>
      <c r="Z100" s="32" t="e">
        <f>NA()</f>
        <v>#N/A</v>
      </c>
      <c r="AA100" s="25">
        <v>100</v>
      </c>
      <c r="AB100" s="25">
        <v>100</v>
      </c>
      <c r="AC100">
        <v>1.2301</v>
      </c>
      <c r="AD100">
        <v>1.7786</v>
      </c>
      <c r="AE100">
        <v>278.54000000000002</v>
      </c>
      <c r="AF100">
        <v>-46.491999999999997</v>
      </c>
      <c r="AG100">
        <v>38.798000000000002</v>
      </c>
      <c r="AH100">
        <v>0.23205000000000001</v>
      </c>
      <c r="AI100" s="2">
        <v>3.5059000000000002E-7</v>
      </c>
    </row>
    <row r="101" spans="1:35" ht="14.4" x14ac:dyDescent="0.3">
      <c r="A101" s="30">
        <f t="shared" si="6"/>
        <v>43222</v>
      </c>
      <c r="B101" s="29">
        <f t="shared" si="7"/>
        <v>43222.958333333336</v>
      </c>
      <c r="C101" s="33">
        <f t="shared" si="4"/>
        <v>122.95833333333333</v>
      </c>
      <c r="D101">
        <f t="shared" si="5"/>
        <v>23</v>
      </c>
      <c r="E101">
        <v>122</v>
      </c>
      <c r="F101">
        <v>23</v>
      </c>
      <c r="G101">
        <v>0</v>
      </c>
      <c r="H101">
        <v>260</v>
      </c>
      <c r="I101">
        <v>3</v>
      </c>
      <c r="J101">
        <v>12.3</v>
      </c>
      <c r="K101" s="32" t="e">
        <f>NA()</f>
        <v>#N/A</v>
      </c>
      <c r="L101">
        <v>64</v>
      </c>
      <c r="M101" s="31">
        <v>1011</v>
      </c>
      <c r="N101">
        <v>0</v>
      </c>
      <c r="O101">
        <v>915.38</v>
      </c>
      <c r="P101">
        <v>5.6439000000000003E-3</v>
      </c>
      <c r="Q101">
        <v>1.2298</v>
      </c>
      <c r="R101">
        <v>0</v>
      </c>
      <c r="S101" s="31">
        <v>0</v>
      </c>
      <c r="T101" s="31">
        <v>0</v>
      </c>
      <c r="U101" s="32" t="e">
        <f>NA()</f>
        <v>#N/A</v>
      </c>
      <c r="V101" s="32" t="e">
        <f>NA()</f>
        <v>#N/A</v>
      </c>
      <c r="W101" s="32" t="e">
        <f>NA()</f>
        <v>#N/A</v>
      </c>
      <c r="X101" s="32" t="e">
        <f>NA()</f>
        <v>#N/A</v>
      </c>
      <c r="Y101" s="32" t="e">
        <f>NA()</f>
        <v>#N/A</v>
      </c>
      <c r="Z101" s="32" t="e">
        <f>NA()</f>
        <v>#N/A</v>
      </c>
      <c r="AA101" s="25">
        <v>100</v>
      </c>
      <c r="AB101" s="25">
        <v>100</v>
      </c>
      <c r="AC101">
        <v>1.2299</v>
      </c>
      <c r="AD101">
        <v>2.2307999999999999</v>
      </c>
      <c r="AE101">
        <v>288.31</v>
      </c>
      <c r="AF101">
        <v>-36.338999999999999</v>
      </c>
      <c r="AG101">
        <v>31.387</v>
      </c>
      <c r="AH101">
        <v>0.18792</v>
      </c>
      <c r="AI101" s="2">
        <v>2.4793999999999998E-7</v>
      </c>
    </row>
    <row r="102" spans="1:35" ht="14.4" x14ac:dyDescent="0.3">
      <c r="A102" s="30">
        <f t="shared" si="6"/>
        <v>43222</v>
      </c>
      <c r="B102" s="29">
        <f t="shared" si="7"/>
        <v>43222.979166666664</v>
      </c>
      <c r="C102" s="33">
        <f t="shared" si="4"/>
        <v>122.97916666666666</v>
      </c>
      <c r="D102">
        <f t="shared" si="5"/>
        <v>23.5</v>
      </c>
      <c r="E102">
        <v>122</v>
      </c>
      <c r="F102">
        <v>23</v>
      </c>
      <c r="G102">
        <v>30</v>
      </c>
      <c r="H102" t="e">
        <f>NA()</f>
        <v>#N/A</v>
      </c>
      <c r="I102">
        <v>3</v>
      </c>
      <c r="J102">
        <v>11.9</v>
      </c>
      <c r="K102" s="32" t="e">
        <f>NA()</f>
        <v>#N/A</v>
      </c>
      <c r="L102">
        <v>71.5</v>
      </c>
      <c r="M102" s="31">
        <v>1011.3</v>
      </c>
      <c r="N102">
        <v>0</v>
      </c>
      <c r="O102">
        <v>993.59</v>
      </c>
      <c r="P102">
        <v>6.1262E-3</v>
      </c>
      <c r="Q102">
        <v>1.2316</v>
      </c>
      <c r="R102" t="e">
        <f>NA()</f>
        <v>#N/A</v>
      </c>
      <c r="S102" s="31" t="e">
        <v>#N/A</v>
      </c>
      <c r="T102" s="31" t="e">
        <v>#N/A</v>
      </c>
      <c r="U102" s="32" t="e">
        <f>NA()</f>
        <v>#N/A</v>
      </c>
      <c r="V102" s="32" t="e">
        <f>NA()</f>
        <v>#N/A</v>
      </c>
      <c r="W102" s="32" t="e">
        <f>NA()</f>
        <v>#N/A</v>
      </c>
      <c r="X102" s="32" t="e">
        <f>NA()</f>
        <v>#N/A</v>
      </c>
      <c r="Y102" s="32" t="e">
        <f>NA()</f>
        <v>#N/A</v>
      </c>
      <c r="Z102" s="32" t="e">
        <f>NA()</f>
        <v>#N/A</v>
      </c>
      <c r="AA102" s="25">
        <v>100</v>
      </c>
      <c r="AB102" s="25">
        <v>100</v>
      </c>
      <c r="AC102">
        <v>1.2316</v>
      </c>
      <c r="AD102">
        <v>2.5621999999999998</v>
      </c>
      <c r="AE102">
        <v>292.13</v>
      </c>
      <c r="AF102">
        <v>-29.733000000000001</v>
      </c>
      <c r="AG102">
        <v>23.954999999999998</v>
      </c>
      <c r="AH102">
        <v>0.23149</v>
      </c>
      <c r="AI102" s="2">
        <v>2.5954000000000001E-7</v>
      </c>
    </row>
    <row r="103" spans="1:35" ht="14.4" x14ac:dyDescent="0.3">
      <c r="A103" s="30">
        <f t="shared" si="6"/>
        <v>43223</v>
      </c>
      <c r="B103" s="29">
        <f t="shared" si="7"/>
        <v>43223</v>
      </c>
      <c r="C103" s="33">
        <f t="shared" si="4"/>
        <v>123</v>
      </c>
      <c r="D103">
        <f t="shared" si="5"/>
        <v>0</v>
      </c>
      <c r="E103">
        <v>123</v>
      </c>
      <c r="F103">
        <v>0</v>
      </c>
      <c r="G103">
        <v>0</v>
      </c>
      <c r="H103">
        <v>240</v>
      </c>
      <c r="I103">
        <v>3</v>
      </c>
      <c r="J103">
        <v>11.5</v>
      </c>
      <c r="K103" s="32" t="e">
        <f>NA()</f>
        <v>#N/A</v>
      </c>
      <c r="L103">
        <v>79</v>
      </c>
      <c r="M103" s="31">
        <v>1011.6</v>
      </c>
      <c r="N103">
        <v>0</v>
      </c>
      <c r="O103">
        <v>1071.8</v>
      </c>
      <c r="P103">
        <v>6.6084000000000004E-3</v>
      </c>
      <c r="Q103">
        <v>1.2333000000000001</v>
      </c>
      <c r="R103">
        <v>0</v>
      </c>
      <c r="S103" s="31">
        <v>0</v>
      </c>
      <c r="T103" s="31">
        <v>0</v>
      </c>
      <c r="U103" s="32" t="e">
        <f>NA()</f>
        <v>#N/A</v>
      </c>
      <c r="V103" s="32" t="e">
        <f>NA()</f>
        <v>#N/A</v>
      </c>
      <c r="W103" s="32" t="e">
        <f>NA()</f>
        <v>#N/A</v>
      </c>
      <c r="X103" s="32" t="e">
        <f>NA()</f>
        <v>#N/A</v>
      </c>
      <c r="Y103" s="32" t="e">
        <f>NA()</f>
        <v>#N/A</v>
      </c>
      <c r="Z103" s="32" t="e">
        <f>NA()</f>
        <v>#N/A</v>
      </c>
      <c r="AA103" s="25">
        <v>99.99722222222222</v>
      </c>
      <c r="AB103" s="25">
        <v>99.99722222222222</v>
      </c>
      <c r="AC103">
        <v>1.2325999999999999</v>
      </c>
      <c r="AD103">
        <v>2.4504999999999999</v>
      </c>
      <c r="AE103">
        <v>282.86</v>
      </c>
      <c r="AF103">
        <v>-30.675000000000001</v>
      </c>
      <c r="AG103">
        <v>26.954000000000001</v>
      </c>
      <c r="AH103">
        <v>0.25069000000000002</v>
      </c>
      <c r="AI103" s="2">
        <v>3.4453999999999999E-7</v>
      </c>
    </row>
    <row r="104" spans="1:35" ht="14.4" x14ac:dyDescent="0.3">
      <c r="A104" s="30">
        <f t="shared" si="6"/>
        <v>43223</v>
      </c>
      <c r="B104" s="29">
        <f t="shared" si="7"/>
        <v>43223.020833333336</v>
      </c>
      <c r="C104" s="33">
        <f t="shared" si="4"/>
        <v>123.02083333333333</v>
      </c>
      <c r="D104">
        <f t="shared" si="5"/>
        <v>0.5</v>
      </c>
      <c r="E104">
        <v>123</v>
      </c>
      <c r="F104">
        <v>0</v>
      </c>
      <c r="G104">
        <v>30</v>
      </c>
      <c r="H104" t="e">
        <f>NA()</f>
        <v>#N/A</v>
      </c>
      <c r="I104">
        <v>3</v>
      </c>
      <c r="J104">
        <v>11.25</v>
      </c>
      <c r="K104" s="32" t="e">
        <f>NA()</f>
        <v>#N/A</v>
      </c>
      <c r="L104">
        <v>80.5</v>
      </c>
      <c r="M104" s="31">
        <v>1011.5</v>
      </c>
      <c r="N104">
        <v>0</v>
      </c>
      <c r="O104">
        <v>1074</v>
      </c>
      <c r="P104">
        <v>6.6226999999999996E-3</v>
      </c>
      <c r="Q104">
        <v>1.2343</v>
      </c>
      <c r="R104" t="e">
        <f>NA()</f>
        <v>#N/A</v>
      </c>
      <c r="S104" s="31" t="e">
        <v>#N/A</v>
      </c>
      <c r="T104" s="31" t="e">
        <v>#N/A</v>
      </c>
      <c r="U104" s="32" t="e">
        <f>NA()</f>
        <v>#N/A</v>
      </c>
      <c r="V104" s="32" t="e">
        <f>NA()</f>
        <v>#N/A</v>
      </c>
      <c r="W104" s="32" t="e">
        <f>NA()</f>
        <v>#N/A</v>
      </c>
      <c r="X104" s="32" t="e">
        <f>NA()</f>
        <v>#N/A</v>
      </c>
      <c r="Y104" s="32" t="e">
        <f>NA()</f>
        <v>#N/A</v>
      </c>
      <c r="Z104" s="32" t="e">
        <f>NA()</f>
        <v>#N/A</v>
      </c>
      <c r="AA104" s="25">
        <v>99.99722222222222</v>
      </c>
      <c r="AB104" s="25">
        <v>99.99722222222222</v>
      </c>
      <c r="AC104">
        <v>1.2334000000000001</v>
      </c>
      <c r="AD104">
        <v>2.2416999999999998</v>
      </c>
      <c r="AE104">
        <v>289.14999999999998</v>
      </c>
      <c r="AF104">
        <v>-23.786999999999999</v>
      </c>
      <c r="AG104">
        <v>12.641999999999999</v>
      </c>
      <c r="AH104">
        <v>0.18503</v>
      </c>
      <c r="AI104" s="2">
        <v>2.6585000000000001E-7</v>
      </c>
    </row>
    <row r="105" spans="1:35" ht="14.4" x14ac:dyDescent="0.3">
      <c r="A105" s="30">
        <f t="shared" si="6"/>
        <v>43223</v>
      </c>
      <c r="B105" s="29">
        <f t="shared" si="7"/>
        <v>43223.041666666664</v>
      </c>
      <c r="C105" s="33">
        <f t="shared" si="4"/>
        <v>123.04166666666667</v>
      </c>
      <c r="D105">
        <f t="shared" si="5"/>
        <v>1</v>
      </c>
      <c r="E105">
        <v>123</v>
      </c>
      <c r="F105">
        <v>1</v>
      </c>
      <c r="G105">
        <v>0</v>
      </c>
      <c r="H105">
        <v>250</v>
      </c>
      <c r="I105">
        <v>3</v>
      </c>
      <c r="J105">
        <v>11</v>
      </c>
      <c r="K105" s="32" t="e">
        <f>NA()</f>
        <v>#N/A</v>
      </c>
      <c r="L105">
        <v>82</v>
      </c>
      <c r="M105" s="31">
        <v>1011.4</v>
      </c>
      <c r="N105">
        <v>0</v>
      </c>
      <c r="O105">
        <v>1076.2</v>
      </c>
      <c r="P105">
        <v>6.6369999999999997E-3</v>
      </c>
      <c r="Q105">
        <v>1.2352000000000001</v>
      </c>
      <c r="R105">
        <v>0</v>
      </c>
      <c r="S105" s="31">
        <v>0</v>
      </c>
      <c r="T105" s="31">
        <v>0</v>
      </c>
      <c r="U105" s="32" t="e">
        <f>NA()</f>
        <v>#N/A</v>
      </c>
      <c r="V105" s="32" t="e">
        <f>NA()</f>
        <v>#N/A</v>
      </c>
      <c r="W105" s="32" t="e">
        <f>NA()</f>
        <v>#N/A</v>
      </c>
      <c r="X105" s="32" t="e">
        <f>NA()</f>
        <v>#N/A</v>
      </c>
      <c r="Y105" s="32" t="e">
        <f>NA()</f>
        <v>#N/A</v>
      </c>
      <c r="Z105" s="32" t="e">
        <f>NA()</f>
        <v>#N/A</v>
      </c>
      <c r="AA105" s="25">
        <v>100</v>
      </c>
      <c r="AB105" s="25">
        <v>100</v>
      </c>
      <c r="AC105">
        <v>1.2343999999999999</v>
      </c>
      <c r="AD105">
        <v>2.3708999999999998</v>
      </c>
      <c r="AE105">
        <v>291.72000000000003</v>
      </c>
      <c r="AF105">
        <v>-22.417999999999999</v>
      </c>
      <c r="AG105">
        <v>9.9627999999999997</v>
      </c>
      <c r="AH105">
        <v>0.17749999999999999</v>
      </c>
      <c r="AI105" s="2">
        <v>2.4023999999999999E-7</v>
      </c>
    </row>
    <row r="106" spans="1:35" ht="14.4" x14ac:dyDescent="0.3">
      <c r="A106" s="30">
        <f t="shared" si="6"/>
        <v>43223</v>
      </c>
      <c r="B106" s="29">
        <f t="shared" si="7"/>
        <v>43223.0625</v>
      </c>
      <c r="C106" s="33">
        <f t="shared" si="4"/>
        <v>123.0625</v>
      </c>
      <c r="D106">
        <f t="shared" si="5"/>
        <v>1.5</v>
      </c>
      <c r="E106">
        <v>123</v>
      </c>
      <c r="F106">
        <v>1</v>
      </c>
      <c r="G106">
        <v>30</v>
      </c>
      <c r="H106" t="e">
        <f>NA()</f>
        <v>#N/A</v>
      </c>
      <c r="I106">
        <v>3</v>
      </c>
      <c r="J106">
        <v>10.5</v>
      </c>
      <c r="K106" s="32" t="e">
        <f>NA()</f>
        <v>#N/A</v>
      </c>
      <c r="L106">
        <v>83</v>
      </c>
      <c r="M106" s="31">
        <v>1011.8</v>
      </c>
      <c r="N106">
        <v>0</v>
      </c>
      <c r="O106">
        <v>1053.8</v>
      </c>
      <c r="P106">
        <v>6.4957000000000001E-3</v>
      </c>
      <c r="Q106">
        <v>1.2379</v>
      </c>
      <c r="R106" t="e">
        <f>NA()</f>
        <v>#N/A</v>
      </c>
      <c r="S106" s="31" t="e">
        <v>#N/A</v>
      </c>
      <c r="T106" s="31" t="e">
        <v>#N/A</v>
      </c>
      <c r="U106" s="32" t="e">
        <f>NA()</f>
        <v>#N/A</v>
      </c>
      <c r="V106" s="32" t="e">
        <f>NA()</f>
        <v>#N/A</v>
      </c>
      <c r="W106" s="32" t="e">
        <f>NA()</f>
        <v>#N/A</v>
      </c>
      <c r="X106" s="32" t="e">
        <f>NA()</f>
        <v>#N/A</v>
      </c>
      <c r="Y106" s="32" t="e">
        <f>NA()</f>
        <v>#N/A</v>
      </c>
      <c r="Z106" s="32" t="e">
        <f>NA()</f>
        <v>#N/A</v>
      </c>
      <c r="AA106" s="25">
        <v>100</v>
      </c>
      <c r="AB106" s="25">
        <v>100</v>
      </c>
      <c r="AC106">
        <v>1.2361</v>
      </c>
      <c r="AD106">
        <v>2.5488</v>
      </c>
      <c r="AE106">
        <v>293.20999999999998</v>
      </c>
      <c r="AF106">
        <v>-34.042000000000002</v>
      </c>
      <c r="AG106">
        <v>3.3174000000000001</v>
      </c>
      <c r="AH106">
        <v>0.20075999999999999</v>
      </c>
      <c r="AI106" s="2">
        <v>2.4186999999999998E-7</v>
      </c>
    </row>
    <row r="107" spans="1:35" ht="14.4" x14ac:dyDescent="0.3">
      <c r="A107" s="30">
        <f t="shared" si="6"/>
        <v>43223</v>
      </c>
      <c r="B107" s="29">
        <f t="shared" si="7"/>
        <v>43223.083333333336</v>
      </c>
      <c r="C107" s="33">
        <f t="shared" si="4"/>
        <v>123.08333333333333</v>
      </c>
      <c r="D107">
        <f t="shared" si="5"/>
        <v>2</v>
      </c>
      <c r="E107">
        <v>123</v>
      </c>
      <c r="F107">
        <v>2</v>
      </c>
      <c r="G107">
        <v>0</v>
      </c>
      <c r="H107">
        <v>280</v>
      </c>
      <c r="I107">
        <v>3</v>
      </c>
      <c r="J107">
        <v>10</v>
      </c>
      <c r="K107" s="32" t="e">
        <f>NA()</f>
        <v>#N/A</v>
      </c>
      <c r="L107">
        <v>84</v>
      </c>
      <c r="M107" s="31">
        <v>1012.1</v>
      </c>
      <c r="N107">
        <v>0</v>
      </c>
      <c r="O107">
        <v>1031.3</v>
      </c>
      <c r="P107">
        <v>6.3544999999999999E-3</v>
      </c>
      <c r="Q107">
        <v>1.2405999999999999</v>
      </c>
      <c r="R107">
        <v>0</v>
      </c>
      <c r="S107" s="31">
        <v>0</v>
      </c>
      <c r="T107" s="31">
        <v>0</v>
      </c>
      <c r="U107" s="32" t="e">
        <f>NA()</f>
        <v>#N/A</v>
      </c>
      <c r="V107" s="32" t="e">
        <f>NA()</f>
        <v>#N/A</v>
      </c>
      <c r="W107" s="32" t="e">
        <f>NA()</f>
        <v>#N/A</v>
      </c>
      <c r="X107" s="32" t="e">
        <f>NA()</f>
        <v>#N/A</v>
      </c>
      <c r="Y107" s="32" t="e">
        <f>NA()</f>
        <v>#N/A</v>
      </c>
      <c r="Z107" s="32" t="e">
        <f>NA()</f>
        <v>#N/A</v>
      </c>
      <c r="AA107" s="25">
        <v>100</v>
      </c>
      <c r="AB107" s="25">
        <v>100</v>
      </c>
      <c r="AC107">
        <v>1.2385999999999999</v>
      </c>
      <c r="AD107">
        <v>2.0324</v>
      </c>
      <c r="AE107">
        <v>304.58</v>
      </c>
      <c r="AF107">
        <v>-32.917000000000002</v>
      </c>
      <c r="AG107">
        <v>-3.4815</v>
      </c>
      <c r="AH107">
        <v>0.16228000000000001</v>
      </c>
      <c r="AI107" s="2">
        <v>2.3666999999999999E-7</v>
      </c>
    </row>
    <row r="108" spans="1:35" ht="14.4" x14ac:dyDescent="0.3">
      <c r="A108" s="30">
        <f t="shared" si="6"/>
        <v>43223</v>
      </c>
      <c r="B108" s="29">
        <f t="shared" si="7"/>
        <v>43223.104166666664</v>
      </c>
      <c r="C108" s="33">
        <f t="shared" si="4"/>
        <v>123.10416666666666</v>
      </c>
      <c r="D108">
        <f t="shared" si="5"/>
        <v>2.5</v>
      </c>
      <c r="E108">
        <v>123</v>
      </c>
      <c r="F108">
        <v>2</v>
      </c>
      <c r="G108">
        <v>30</v>
      </c>
      <c r="H108" t="e">
        <f>NA()</f>
        <v>#N/A</v>
      </c>
      <c r="I108">
        <v>3</v>
      </c>
      <c r="J108">
        <v>9.3000000000000007</v>
      </c>
      <c r="K108" s="32" t="e">
        <f>NA()</f>
        <v>#N/A</v>
      </c>
      <c r="L108">
        <v>85.5</v>
      </c>
      <c r="M108" s="31">
        <v>1012.7</v>
      </c>
      <c r="N108">
        <v>0</v>
      </c>
      <c r="O108">
        <v>1001.6</v>
      </c>
      <c r="P108">
        <v>6.1676999999999999E-3</v>
      </c>
      <c r="Q108">
        <v>1.2444999999999999</v>
      </c>
      <c r="R108" t="e">
        <f>NA()</f>
        <v>#N/A</v>
      </c>
      <c r="S108" s="31" t="e">
        <v>#N/A</v>
      </c>
      <c r="T108" s="31" t="e">
        <v>#N/A</v>
      </c>
      <c r="U108" s="32" t="e">
        <f>NA()</f>
        <v>#N/A</v>
      </c>
      <c r="V108" s="32" t="e">
        <f>NA()</f>
        <v>#N/A</v>
      </c>
      <c r="W108" s="32" t="e">
        <f>NA()</f>
        <v>#N/A</v>
      </c>
      <c r="X108" s="32" t="e">
        <f>NA()</f>
        <v>#N/A</v>
      </c>
      <c r="Y108" s="32" t="e">
        <f>NA()</f>
        <v>#N/A</v>
      </c>
      <c r="Z108" s="32" t="e">
        <f>NA()</f>
        <v>#N/A</v>
      </c>
      <c r="AA108" s="25">
        <v>100</v>
      </c>
      <c r="AB108" s="25">
        <v>100</v>
      </c>
      <c r="AC108">
        <v>1.2415</v>
      </c>
      <c r="AD108">
        <v>2.6598999999999999</v>
      </c>
      <c r="AE108">
        <v>318.8</v>
      </c>
      <c r="AF108">
        <v>-23.021999999999998</v>
      </c>
      <c r="AG108">
        <v>-2.2591999999999999</v>
      </c>
      <c r="AH108">
        <v>0.12856000000000001</v>
      </c>
      <c r="AI108" s="2">
        <v>1.269E-7</v>
      </c>
    </row>
    <row r="109" spans="1:35" ht="14.4" x14ac:dyDescent="0.3">
      <c r="A109" s="30">
        <f t="shared" si="6"/>
        <v>43223</v>
      </c>
      <c r="B109" s="29">
        <f t="shared" si="7"/>
        <v>43223.125</v>
      </c>
      <c r="C109" s="33">
        <f t="shared" si="4"/>
        <v>123.125</v>
      </c>
      <c r="D109">
        <f t="shared" si="5"/>
        <v>3</v>
      </c>
      <c r="E109">
        <v>123</v>
      </c>
      <c r="F109">
        <v>3</v>
      </c>
      <c r="G109">
        <v>0</v>
      </c>
      <c r="H109">
        <v>290</v>
      </c>
      <c r="I109">
        <v>3</v>
      </c>
      <c r="J109">
        <v>8.6</v>
      </c>
      <c r="K109" s="32" t="e">
        <f>NA()</f>
        <v>#N/A</v>
      </c>
      <c r="L109">
        <v>87</v>
      </c>
      <c r="M109" s="31">
        <v>1013.2</v>
      </c>
      <c r="N109">
        <v>0</v>
      </c>
      <c r="O109">
        <v>971.96</v>
      </c>
      <c r="P109">
        <v>5.9810000000000002E-3</v>
      </c>
      <c r="Q109">
        <v>1.2484</v>
      </c>
      <c r="R109">
        <v>0</v>
      </c>
      <c r="S109" s="31">
        <v>0</v>
      </c>
      <c r="T109" s="31">
        <v>0</v>
      </c>
      <c r="U109" s="32" t="e">
        <f>NA()</f>
        <v>#N/A</v>
      </c>
      <c r="V109" s="32" t="e">
        <f>NA()</f>
        <v>#N/A</v>
      </c>
      <c r="W109" s="32" t="e">
        <f>NA()</f>
        <v>#N/A</v>
      </c>
      <c r="X109" s="32" t="e">
        <f>NA()</f>
        <v>#N/A</v>
      </c>
      <c r="Y109" s="32" t="e">
        <f>NA()</f>
        <v>#N/A</v>
      </c>
      <c r="Z109" s="32" t="e">
        <f>NA()</f>
        <v>#N/A</v>
      </c>
      <c r="AA109" s="25">
        <v>100</v>
      </c>
      <c r="AB109" s="25">
        <v>100</v>
      </c>
      <c r="AC109">
        <v>1.2448999999999999</v>
      </c>
      <c r="AD109">
        <v>2.0371999999999999</v>
      </c>
      <c r="AE109">
        <v>318.17</v>
      </c>
      <c r="AF109">
        <v>-21.216000000000001</v>
      </c>
      <c r="AG109">
        <v>-5.6871999999999998</v>
      </c>
      <c r="AH109" s="2">
        <v>0.10803</v>
      </c>
      <c r="AI109" s="2">
        <v>1.4238000000000001E-7</v>
      </c>
    </row>
    <row r="110" spans="1:35" ht="14.4" x14ac:dyDescent="0.3">
      <c r="A110" s="30">
        <f t="shared" si="6"/>
        <v>43223</v>
      </c>
      <c r="B110" s="29">
        <f t="shared" si="7"/>
        <v>43223.145833333336</v>
      </c>
      <c r="C110" s="33">
        <f t="shared" si="4"/>
        <v>123.14583333333333</v>
      </c>
      <c r="D110">
        <f t="shared" si="5"/>
        <v>3.5</v>
      </c>
      <c r="E110">
        <v>123</v>
      </c>
      <c r="F110">
        <v>3</v>
      </c>
      <c r="G110">
        <v>30</v>
      </c>
      <c r="H110" t="e">
        <f>NA()</f>
        <v>#N/A</v>
      </c>
      <c r="I110">
        <v>2.5</v>
      </c>
      <c r="J110">
        <v>8.15</v>
      </c>
      <c r="K110" s="32" t="e">
        <f>NA()</f>
        <v>#N/A</v>
      </c>
      <c r="L110">
        <v>88</v>
      </c>
      <c r="M110" s="31">
        <v>1013.7</v>
      </c>
      <c r="N110">
        <v>0</v>
      </c>
      <c r="O110">
        <v>953.61</v>
      </c>
      <c r="P110">
        <v>5.8650999999999998E-3</v>
      </c>
      <c r="Q110">
        <v>1.2511000000000001</v>
      </c>
      <c r="R110" t="e">
        <f>NA()</f>
        <v>#N/A</v>
      </c>
      <c r="S110" s="31" t="e">
        <v>#N/A</v>
      </c>
      <c r="T110" s="31" t="e">
        <v>#N/A</v>
      </c>
      <c r="U110" s="32" t="e">
        <f>NA()</f>
        <v>#N/A</v>
      </c>
      <c r="V110" s="32" t="e">
        <f>NA()</f>
        <v>#N/A</v>
      </c>
      <c r="W110" s="32" t="e">
        <f>NA()</f>
        <v>#N/A</v>
      </c>
      <c r="X110" s="32" t="e">
        <f>NA()</f>
        <v>#N/A</v>
      </c>
      <c r="Y110" s="32" t="e">
        <f>NA()</f>
        <v>#N/A</v>
      </c>
      <c r="Z110" s="32" t="e">
        <f>NA()</f>
        <v>#N/A</v>
      </c>
      <c r="AA110" s="25">
        <v>100</v>
      </c>
      <c r="AB110" s="25">
        <v>100</v>
      </c>
      <c r="AC110">
        <v>1.2476</v>
      </c>
      <c r="AD110">
        <v>1.4863999999999999</v>
      </c>
      <c r="AE110">
        <v>307.58999999999997</v>
      </c>
      <c r="AF110">
        <v>-16.675000000000001</v>
      </c>
      <c r="AG110">
        <v>-5.5473999999999997</v>
      </c>
      <c r="AH110" s="2">
        <v>5.4989999999999997E-2</v>
      </c>
      <c r="AI110" s="2">
        <v>1.6164999999999999E-7</v>
      </c>
    </row>
    <row r="111" spans="1:35" ht="14.4" x14ac:dyDescent="0.3">
      <c r="A111" s="30">
        <f t="shared" si="6"/>
        <v>43223</v>
      </c>
      <c r="B111" s="29">
        <f t="shared" si="7"/>
        <v>43223.166666666664</v>
      </c>
      <c r="C111" s="33">
        <f t="shared" si="4"/>
        <v>123.16666666666667</v>
      </c>
      <c r="D111">
        <f t="shared" si="5"/>
        <v>4</v>
      </c>
      <c r="E111">
        <v>123</v>
      </c>
      <c r="F111">
        <v>4</v>
      </c>
      <c r="G111">
        <v>0</v>
      </c>
      <c r="H111">
        <v>280</v>
      </c>
      <c r="I111">
        <v>2</v>
      </c>
      <c r="J111">
        <v>7.7</v>
      </c>
      <c r="K111" s="32" t="e">
        <f>NA()</f>
        <v>#N/A</v>
      </c>
      <c r="L111">
        <v>89</v>
      </c>
      <c r="M111" s="31">
        <v>1014.1</v>
      </c>
      <c r="N111">
        <v>0</v>
      </c>
      <c r="O111">
        <v>935.26</v>
      </c>
      <c r="P111">
        <v>5.7492000000000003E-3</v>
      </c>
      <c r="Q111">
        <v>1.2537</v>
      </c>
      <c r="R111">
        <v>0</v>
      </c>
      <c r="S111" s="31">
        <v>0</v>
      </c>
      <c r="T111" s="31">
        <v>0</v>
      </c>
      <c r="U111" s="32" t="e">
        <f>NA()</f>
        <v>#N/A</v>
      </c>
      <c r="V111" s="32" t="e">
        <f>NA()</f>
        <v>#N/A</v>
      </c>
      <c r="W111" s="32" t="e">
        <f>NA()</f>
        <v>#N/A</v>
      </c>
      <c r="X111" s="32" t="e">
        <f>NA()</f>
        <v>#N/A</v>
      </c>
      <c r="Y111" s="32" t="e">
        <f>NA()</f>
        <v>#N/A</v>
      </c>
      <c r="Z111" s="32" t="e">
        <f>NA()</f>
        <v>#N/A</v>
      </c>
      <c r="AA111" s="25">
        <v>100</v>
      </c>
      <c r="AB111" s="25">
        <v>100</v>
      </c>
      <c r="AC111">
        <v>1.2493000000000001</v>
      </c>
      <c r="AD111">
        <v>1.5948</v>
      </c>
      <c r="AE111">
        <v>309.93</v>
      </c>
      <c r="AF111">
        <v>-22.596</v>
      </c>
      <c r="AG111">
        <v>-5.6207000000000003</v>
      </c>
      <c r="AH111" s="2">
        <v>9.1860999999999998E-2</v>
      </c>
      <c r="AI111" s="2">
        <v>2.1680999999999999E-7</v>
      </c>
    </row>
    <row r="112" spans="1:35" ht="14.4" x14ac:dyDescent="0.3">
      <c r="A112" s="30">
        <f t="shared" si="6"/>
        <v>43223</v>
      </c>
      <c r="B112" s="29">
        <f t="shared" si="7"/>
        <v>43223.1875</v>
      </c>
      <c r="C112" s="33">
        <f t="shared" si="4"/>
        <v>123.1875</v>
      </c>
      <c r="D112">
        <f t="shared" si="5"/>
        <v>4.5</v>
      </c>
      <c r="E112">
        <v>123</v>
      </c>
      <c r="F112">
        <v>4</v>
      </c>
      <c r="G112">
        <v>30</v>
      </c>
      <c r="H112" t="e">
        <f>NA()</f>
        <v>#N/A</v>
      </c>
      <c r="I112">
        <v>1.5</v>
      </c>
      <c r="J112">
        <v>7.25</v>
      </c>
      <c r="K112" s="32" t="e">
        <f>NA()</f>
        <v>#N/A</v>
      </c>
      <c r="L112">
        <v>90</v>
      </c>
      <c r="M112" s="31">
        <v>1014.5</v>
      </c>
      <c r="N112">
        <v>11.111000000000001</v>
      </c>
      <c r="O112">
        <v>917.17</v>
      </c>
      <c r="P112">
        <v>5.6357999999999998E-3</v>
      </c>
      <c r="Q112">
        <v>1.2563</v>
      </c>
      <c r="R112" t="e">
        <f>NA()</f>
        <v>#N/A</v>
      </c>
      <c r="S112" s="31" t="e">
        <v>#N/A</v>
      </c>
      <c r="T112" s="31" t="e">
        <v>#N/A</v>
      </c>
      <c r="U112" s="32" t="e">
        <f>NA()</f>
        <v>#N/A</v>
      </c>
      <c r="V112" s="32" t="e">
        <f>NA()</f>
        <v>#N/A</v>
      </c>
      <c r="W112" s="32" t="e">
        <f>NA()</f>
        <v>#N/A</v>
      </c>
      <c r="X112" s="32" t="e">
        <f>NA()</f>
        <v>#N/A</v>
      </c>
      <c r="Y112" s="32" t="e">
        <f>NA()</f>
        <v>#N/A</v>
      </c>
      <c r="Z112" s="32" t="e">
        <f>NA()</f>
        <v>#N/A</v>
      </c>
      <c r="AA112" s="25">
        <v>100</v>
      </c>
      <c r="AB112" s="25">
        <v>100</v>
      </c>
      <c r="AC112">
        <v>1.2512000000000001</v>
      </c>
      <c r="AD112">
        <v>0.99634999999999996</v>
      </c>
      <c r="AE112">
        <v>293.31</v>
      </c>
      <c r="AF112">
        <v>-4.9535</v>
      </c>
      <c r="AG112">
        <v>-1.8017000000000001</v>
      </c>
      <c r="AH112" s="2">
        <v>5.1359000000000002E-2</v>
      </c>
      <c r="AI112" s="2">
        <v>4.4038E-8</v>
      </c>
    </row>
    <row r="113" spans="1:35" ht="14.4" x14ac:dyDescent="0.3">
      <c r="A113" s="30">
        <f t="shared" si="6"/>
        <v>43223</v>
      </c>
      <c r="B113" s="29">
        <f t="shared" si="7"/>
        <v>43223.208333333336</v>
      </c>
      <c r="C113" s="33">
        <f t="shared" si="4"/>
        <v>123.20833333333333</v>
      </c>
      <c r="D113">
        <f t="shared" si="5"/>
        <v>5</v>
      </c>
      <c r="E113">
        <v>123</v>
      </c>
      <c r="F113">
        <v>5</v>
      </c>
      <c r="G113">
        <v>0</v>
      </c>
      <c r="H113">
        <v>260</v>
      </c>
      <c r="I113">
        <v>1</v>
      </c>
      <c r="J113">
        <v>6.8</v>
      </c>
      <c r="K113" s="32" t="e">
        <f>NA()</f>
        <v>#N/A</v>
      </c>
      <c r="L113">
        <v>91</v>
      </c>
      <c r="M113" s="31">
        <v>1014.8</v>
      </c>
      <c r="N113">
        <v>22.222000000000001</v>
      </c>
      <c r="O113">
        <v>899.08</v>
      </c>
      <c r="P113">
        <v>5.5223E-3</v>
      </c>
      <c r="Q113">
        <v>1.2587999999999999</v>
      </c>
      <c r="R113">
        <v>0</v>
      </c>
      <c r="S113" s="31">
        <v>0</v>
      </c>
      <c r="T113" s="31">
        <v>0</v>
      </c>
      <c r="U113" s="32" t="e">
        <f>NA()</f>
        <v>#N/A</v>
      </c>
      <c r="V113" s="32" t="e">
        <f>NA()</f>
        <v>#N/A</v>
      </c>
      <c r="W113" s="32" t="e">
        <f>NA()</f>
        <v>#N/A</v>
      </c>
      <c r="X113" s="32" t="e">
        <f>NA()</f>
        <v>#N/A</v>
      </c>
      <c r="Y113" s="32" t="e">
        <f>NA()</f>
        <v>#N/A</v>
      </c>
      <c r="Z113" s="32" t="e">
        <f>NA()</f>
        <v>#N/A</v>
      </c>
      <c r="AA113" s="25">
        <v>100</v>
      </c>
      <c r="AB113" s="25">
        <v>100</v>
      </c>
      <c r="AC113">
        <v>1.2525999999999999</v>
      </c>
      <c r="AD113">
        <v>1.0199</v>
      </c>
      <c r="AE113">
        <v>279.95</v>
      </c>
      <c r="AF113">
        <v>-11.154999999999999</v>
      </c>
      <c r="AG113">
        <v>-4.0941999999999998</v>
      </c>
      <c r="AH113" s="2">
        <v>6.7555000000000004E-2</v>
      </c>
      <c r="AI113" s="2">
        <v>1.2221000000000001E-7</v>
      </c>
    </row>
    <row r="114" spans="1:35" ht="14.4" x14ac:dyDescent="0.3">
      <c r="A114" s="30">
        <f t="shared" si="6"/>
        <v>43223</v>
      </c>
      <c r="B114" s="29">
        <f t="shared" si="7"/>
        <v>43223.229166666664</v>
      </c>
      <c r="C114" s="33">
        <f t="shared" si="4"/>
        <v>123.22916666666666</v>
      </c>
      <c r="D114">
        <f t="shared" si="5"/>
        <v>5.5</v>
      </c>
      <c r="E114">
        <v>123</v>
      </c>
      <c r="F114">
        <v>5</v>
      </c>
      <c r="G114">
        <v>30</v>
      </c>
      <c r="H114" t="e">
        <f>NA()</f>
        <v>#N/A</v>
      </c>
      <c r="I114">
        <v>1.5</v>
      </c>
      <c r="J114">
        <v>7.15</v>
      </c>
      <c r="K114" s="32" t="e">
        <f>NA()</f>
        <v>#N/A</v>
      </c>
      <c r="L114">
        <v>90</v>
      </c>
      <c r="M114" s="31">
        <v>1015.2</v>
      </c>
      <c r="N114">
        <v>48.610999999999997</v>
      </c>
      <c r="O114">
        <v>910.82</v>
      </c>
      <c r="P114">
        <v>5.5924E-3</v>
      </c>
      <c r="Q114">
        <v>1.2577</v>
      </c>
      <c r="R114" t="e">
        <f>NA()</f>
        <v>#N/A</v>
      </c>
      <c r="S114" s="31" t="e">
        <v>#N/A</v>
      </c>
      <c r="T114" s="31" t="e">
        <v>#N/A</v>
      </c>
      <c r="U114" s="32" t="e">
        <f>NA()</f>
        <v>#N/A</v>
      </c>
      <c r="V114" s="32" t="e">
        <f>NA()</f>
        <v>#N/A</v>
      </c>
      <c r="W114" s="32" t="e">
        <f>NA()</f>
        <v>#N/A</v>
      </c>
      <c r="X114" s="32" t="e">
        <f>NA()</f>
        <v>#N/A</v>
      </c>
      <c r="Y114" s="32" t="e">
        <f>NA()</f>
        <v>#N/A</v>
      </c>
      <c r="Z114" s="32" t="e">
        <f>NA()</f>
        <v>#N/A</v>
      </c>
      <c r="AA114" s="25">
        <v>100</v>
      </c>
      <c r="AB114" s="25">
        <v>100</v>
      </c>
      <c r="AC114">
        <v>1.2528999999999999</v>
      </c>
      <c r="AD114">
        <v>1.2399</v>
      </c>
      <c r="AE114">
        <v>298.89999999999998</v>
      </c>
      <c r="AF114">
        <v>-11.598000000000001</v>
      </c>
      <c r="AG114">
        <v>-2.4418000000000002</v>
      </c>
      <c r="AH114">
        <v>9.6352999999999994E-2</v>
      </c>
      <c r="AI114" s="2">
        <v>-6.6316999999999998E-9</v>
      </c>
    </row>
    <row r="115" spans="1:35" ht="14.4" x14ac:dyDescent="0.3">
      <c r="A115" s="30">
        <f t="shared" si="6"/>
        <v>43223</v>
      </c>
      <c r="B115" s="29">
        <f t="shared" si="7"/>
        <v>43223.25</v>
      </c>
      <c r="C115" s="33">
        <f t="shared" si="4"/>
        <v>123.25</v>
      </c>
      <c r="D115">
        <f t="shared" si="5"/>
        <v>6</v>
      </c>
      <c r="E115">
        <v>123</v>
      </c>
      <c r="F115">
        <v>6</v>
      </c>
      <c r="G115">
        <v>0</v>
      </c>
      <c r="H115">
        <v>270</v>
      </c>
      <c r="I115">
        <v>2</v>
      </c>
      <c r="J115">
        <v>7.5</v>
      </c>
      <c r="K115" s="32" t="e">
        <f>NA()</f>
        <v>#N/A</v>
      </c>
      <c r="L115">
        <v>89</v>
      </c>
      <c r="M115" s="31">
        <v>1015.6</v>
      </c>
      <c r="N115">
        <v>75</v>
      </c>
      <c r="O115">
        <v>922.57</v>
      </c>
      <c r="P115">
        <v>5.6625E-3</v>
      </c>
      <c r="Q115">
        <v>1.2565</v>
      </c>
      <c r="R115">
        <v>0</v>
      </c>
      <c r="S115" s="31">
        <v>0</v>
      </c>
      <c r="T115" s="31">
        <v>0</v>
      </c>
      <c r="U115" s="32" t="e">
        <f>NA()</f>
        <v>#N/A</v>
      </c>
      <c r="V115" s="32" t="e">
        <f>NA()</f>
        <v>#N/A</v>
      </c>
      <c r="W115" s="32" t="e">
        <f>NA()</f>
        <v>#N/A</v>
      </c>
      <c r="X115" s="32" t="e">
        <f>NA()</f>
        <v>#N/A</v>
      </c>
      <c r="Y115" s="32" t="e">
        <f>NA()</f>
        <v>#N/A</v>
      </c>
      <c r="Z115" s="32" t="e">
        <f>NA()</f>
        <v>#N/A</v>
      </c>
      <c r="AA115" s="25">
        <v>100</v>
      </c>
      <c r="AB115" s="25">
        <v>100</v>
      </c>
      <c r="AC115">
        <v>1.252</v>
      </c>
      <c r="AD115">
        <v>1.1789000000000001</v>
      </c>
      <c r="AE115">
        <v>307.05</v>
      </c>
      <c r="AF115">
        <v>-10.372</v>
      </c>
      <c r="AG115">
        <v>0.67501</v>
      </c>
      <c r="AH115">
        <v>7.0846999999999993E-2</v>
      </c>
      <c r="AI115" s="2">
        <v>-9.9715000000000003E-8</v>
      </c>
    </row>
    <row r="116" spans="1:35" ht="14.4" x14ac:dyDescent="0.3">
      <c r="A116" s="30">
        <f t="shared" si="6"/>
        <v>43223</v>
      </c>
      <c r="B116" s="29">
        <f t="shared" si="7"/>
        <v>43223.270833333336</v>
      </c>
      <c r="C116" s="33">
        <f t="shared" si="4"/>
        <v>123.27083333333333</v>
      </c>
      <c r="D116">
        <f t="shared" si="5"/>
        <v>6.5</v>
      </c>
      <c r="E116">
        <v>123</v>
      </c>
      <c r="F116">
        <v>6</v>
      </c>
      <c r="G116">
        <v>30</v>
      </c>
      <c r="H116" t="e">
        <f>NA()</f>
        <v>#N/A</v>
      </c>
      <c r="I116">
        <v>1.5</v>
      </c>
      <c r="J116">
        <v>8.1999999999999993</v>
      </c>
      <c r="K116" s="32" t="e">
        <f>NA()</f>
        <v>#N/A</v>
      </c>
      <c r="L116">
        <v>86</v>
      </c>
      <c r="M116" s="31">
        <v>1016.1</v>
      </c>
      <c r="N116">
        <v>123.61</v>
      </c>
      <c r="O116">
        <v>934.43</v>
      </c>
      <c r="P116">
        <v>5.7330000000000002E-3</v>
      </c>
      <c r="Q116">
        <v>1.2539</v>
      </c>
      <c r="R116" t="e">
        <f>NA()</f>
        <v>#N/A</v>
      </c>
      <c r="S116" s="31" t="e">
        <v>#N/A</v>
      </c>
      <c r="T116" s="31" t="e">
        <v>#N/A</v>
      </c>
      <c r="U116" s="32" t="e">
        <f>NA()</f>
        <v>#N/A</v>
      </c>
      <c r="V116" s="32" t="e">
        <f>NA()</f>
        <v>#N/A</v>
      </c>
      <c r="W116" s="32" t="e">
        <f>NA()</f>
        <v>#N/A</v>
      </c>
      <c r="X116" s="32" t="e">
        <f>NA()</f>
        <v>#N/A</v>
      </c>
      <c r="Y116" s="32" t="e">
        <f>NA()</f>
        <v>#N/A</v>
      </c>
      <c r="Z116" s="32" t="e">
        <f>NA()</f>
        <v>#N/A</v>
      </c>
      <c r="AA116" s="25">
        <v>100</v>
      </c>
      <c r="AB116" s="25">
        <v>100</v>
      </c>
      <c r="AC116">
        <v>1.2508999999999999</v>
      </c>
      <c r="AD116">
        <v>0.77144000000000001</v>
      </c>
      <c r="AE116">
        <v>278.93</v>
      </c>
      <c r="AF116">
        <v>-4.4485000000000001</v>
      </c>
      <c r="AG116">
        <v>5.5460000000000003</v>
      </c>
      <c r="AH116">
        <v>7.9971E-2</v>
      </c>
      <c r="AI116" s="2">
        <v>-2.4786E-7</v>
      </c>
    </row>
    <row r="117" spans="1:35" ht="14.4" x14ac:dyDescent="0.3">
      <c r="A117" s="30">
        <f t="shared" si="6"/>
        <v>43223</v>
      </c>
      <c r="B117" s="29">
        <f t="shared" si="7"/>
        <v>43223.291666666664</v>
      </c>
      <c r="C117" s="33">
        <f t="shared" si="4"/>
        <v>123.29166666666667</v>
      </c>
      <c r="D117">
        <f t="shared" si="5"/>
        <v>7</v>
      </c>
      <c r="E117">
        <v>123</v>
      </c>
      <c r="F117">
        <v>7</v>
      </c>
      <c r="G117">
        <v>0</v>
      </c>
      <c r="H117">
        <v>270</v>
      </c>
      <c r="I117">
        <v>1</v>
      </c>
      <c r="J117">
        <v>8.9</v>
      </c>
      <c r="K117" s="32" t="e">
        <f>NA()</f>
        <v>#N/A</v>
      </c>
      <c r="L117">
        <v>83</v>
      </c>
      <c r="M117" s="31">
        <v>1016.5</v>
      </c>
      <c r="N117">
        <v>172.22</v>
      </c>
      <c r="O117">
        <v>946.3</v>
      </c>
      <c r="P117">
        <v>5.8035999999999999E-3</v>
      </c>
      <c r="Q117">
        <v>1.2513000000000001</v>
      </c>
      <c r="R117">
        <v>0</v>
      </c>
      <c r="S117" s="31">
        <v>0</v>
      </c>
      <c r="T117" s="31">
        <v>6</v>
      </c>
      <c r="U117" s="32" t="e">
        <f>NA()</f>
        <v>#N/A</v>
      </c>
      <c r="V117" s="32" t="e">
        <f>NA()</f>
        <v>#N/A</v>
      </c>
      <c r="W117" s="32" t="e">
        <f>NA()</f>
        <v>#N/A</v>
      </c>
      <c r="X117" s="32" t="e">
        <f>NA()</f>
        <v>#N/A</v>
      </c>
      <c r="Y117" s="32" t="e">
        <f>NA()</f>
        <v>#N/A</v>
      </c>
      <c r="Z117" s="32" t="e">
        <f>NA()</f>
        <v>#N/A</v>
      </c>
      <c r="AA117" s="25">
        <v>100</v>
      </c>
      <c r="AB117" s="25">
        <v>100</v>
      </c>
      <c r="AC117">
        <v>1.2484</v>
      </c>
      <c r="AD117">
        <v>1.1507000000000001</v>
      </c>
      <c r="AE117">
        <v>305.98</v>
      </c>
      <c r="AF117">
        <v>7.7885</v>
      </c>
      <c r="AG117">
        <v>24.477</v>
      </c>
      <c r="AH117">
        <v>5.9694999999999998E-2</v>
      </c>
      <c r="AI117" s="2">
        <v>-3.7962000000000001E-7</v>
      </c>
    </row>
    <row r="118" spans="1:35" ht="14.4" x14ac:dyDescent="0.3">
      <c r="A118" s="30">
        <f t="shared" si="6"/>
        <v>43223</v>
      </c>
      <c r="B118" s="29">
        <f t="shared" si="7"/>
        <v>43223.3125</v>
      </c>
      <c r="C118" s="33">
        <f t="shared" si="4"/>
        <v>123.3125</v>
      </c>
      <c r="D118">
        <f t="shared" si="5"/>
        <v>7.5</v>
      </c>
      <c r="E118">
        <v>123</v>
      </c>
      <c r="F118">
        <v>7</v>
      </c>
      <c r="G118">
        <v>30</v>
      </c>
      <c r="H118" t="e">
        <f>NA()</f>
        <v>#N/A</v>
      </c>
      <c r="I118">
        <v>1.5</v>
      </c>
      <c r="J118">
        <v>10.1</v>
      </c>
      <c r="K118" s="32" t="e">
        <f>NA()</f>
        <v>#N/A</v>
      </c>
      <c r="L118">
        <v>76.5</v>
      </c>
      <c r="M118" s="31">
        <v>1016.8</v>
      </c>
      <c r="N118">
        <v>322.22000000000003</v>
      </c>
      <c r="O118">
        <v>941.75</v>
      </c>
      <c r="P118">
        <v>5.7742000000000002E-3</v>
      </c>
      <c r="Q118">
        <v>1.2464</v>
      </c>
      <c r="R118" t="e">
        <f>NA()</f>
        <v>#N/A</v>
      </c>
      <c r="S118" s="31" t="e">
        <v>#N/A</v>
      </c>
      <c r="T118" s="31" t="e">
        <v>#N/A</v>
      </c>
      <c r="U118" s="32" t="e">
        <f>NA()</f>
        <v>#N/A</v>
      </c>
      <c r="V118" s="32" t="e">
        <f>NA()</f>
        <v>#N/A</v>
      </c>
      <c r="W118" s="32" t="e">
        <f>NA()</f>
        <v>#N/A</v>
      </c>
      <c r="X118" s="32" t="e">
        <f>NA()</f>
        <v>#N/A</v>
      </c>
      <c r="Y118" s="32" t="e">
        <f>NA()</f>
        <v>#N/A</v>
      </c>
      <c r="Z118" s="32" t="e">
        <f>NA()</f>
        <v>#N/A</v>
      </c>
      <c r="AA118" s="25">
        <v>100</v>
      </c>
      <c r="AB118" s="25">
        <v>100</v>
      </c>
      <c r="AC118">
        <v>1.2443</v>
      </c>
      <c r="AD118">
        <v>1.4374</v>
      </c>
      <c r="AE118">
        <v>325.83</v>
      </c>
      <c r="AF118">
        <v>41.902999999999999</v>
      </c>
      <c r="AG118">
        <v>76.325999999999993</v>
      </c>
      <c r="AH118">
        <v>0.12690000000000001</v>
      </c>
      <c r="AI118" s="2">
        <v>-5.8215999999999997E-7</v>
      </c>
    </row>
    <row r="119" spans="1:35" ht="14.4" x14ac:dyDescent="0.3">
      <c r="A119" s="30">
        <f t="shared" si="6"/>
        <v>43223</v>
      </c>
      <c r="B119" s="29">
        <f t="shared" si="7"/>
        <v>43223.333333333336</v>
      </c>
      <c r="C119" s="33">
        <f t="shared" si="4"/>
        <v>123.33333333333333</v>
      </c>
      <c r="D119">
        <f t="shared" si="5"/>
        <v>8</v>
      </c>
      <c r="E119">
        <v>123</v>
      </c>
      <c r="F119">
        <v>8</v>
      </c>
      <c r="G119">
        <v>0</v>
      </c>
      <c r="H119">
        <v>300</v>
      </c>
      <c r="I119">
        <v>2</v>
      </c>
      <c r="J119">
        <v>11.3</v>
      </c>
      <c r="K119" s="32" t="e">
        <f>NA()</f>
        <v>#N/A</v>
      </c>
      <c r="L119">
        <v>70</v>
      </c>
      <c r="M119" s="31">
        <v>1017</v>
      </c>
      <c r="N119">
        <v>472.22</v>
      </c>
      <c r="O119">
        <v>937.21</v>
      </c>
      <c r="P119">
        <v>5.7448000000000004E-3</v>
      </c>
      <c r="Q119">
        <v>1.2414000000000001</v>
      </c>
      <c r="R119">
        <v>0</v>
      </c>
      <c r="S119" s="31">
        <v>0</v>
      </c>
      <c r="T119" s="31">
        <v>54</v>
      </c>
      <c r="U119" s="32" t="e">
        <f>NA()</f>
        <v>#N/A</v>
      </c>
      <c r="V119" s="32" t="e">
        <f>NA()</f>
        <v>#N/A</v>
      </c>
      <c r="W119" s="32" t="e">
        <f>NA()</f>
        <v>#N/A</v>
      </c>
      <c r="X119" s="32" t="e">
        <f>NA()</f>
        <v>#N/A</v>
      </c>
      <c r="Y119" s="32" t="e">
        <f>NA()</f>
        <v>#N/A</v>
      </c>
      <c r="Z119" s="32" t="e">
        <f>NA()</f>
        <v>#N/A</v>
      </c>
      <c r="AA119" s="25">
        <v>100</v>
      </c>
      <c r="AB119" s="25">
        <v>100</v>
      </c>
      <c r="AC119">
        <v>1.2396</v>
      </c>
      <c r="AD119">
        <v>1.8327</v>
      </c>
      <c r="AE119">
        <v>339.23</v>
      </c>
      <c r="AF119">
        <v>59.362000000000002</v>
      </c>
      <c r="AG119">
        <v>104.06</v>
      </c>
      <c r="AH119">
        <v>0.15039</v>
      </c>
      <c r="AI119" s="2">
        <v>-5.4008E-7</v>
      </c>
    </row>
    <row r="120" spans="1:35" ht="14.4" x14ac:dyDescent="0.3">
      <c r="A120" s="30">
        <f t="shared" si="6"/>
        <v>43223</v>
      </c>
      <c r="B120" s="29">
        <f t="shared" si="7"/>
        <v>43223.354166666664</v>
      </c>
      <c r="C120" s="33">
        <f t="shared" si="4"/>
        <v>123.35416666666666</v>
      </c>
      <c r="D120">
        <f t="shared" si="5"/>
        <v>8.5</v>
      </c>
      <c r="E120">
        <v>123</v>
      </c>
      <c r="F120">
        <v>8</v>
      </c>
      <c r="G120">
        <v>30</v>
      </c>
      <c r="H120" t="e">
        <f>NA()</f>
        <v>#N/A</v>
      </c>
      <c r="I120">
        <v>2</v>
      </c>
      <c r="J120">
        <v>12.35</v>
      </c>
      <c r="K120" s="32" t="e">
        <f>NA()</f>
        <v>#N/A</v>
      </c>
      <c r="L120">
        <v>62</v>
      </c>
      <c r="M120" s="31">
        <v>1017.2</v>
      </c>
      <c r="N120">
        <v>555.55999999999995</v>
      </c>
      <c r="O120">
        <v>883.62</v>
      </c>
      <c r="P120">
        <v>5.4143000000000004E-3</v>
      </c>
      <c r="Q120">
        <v>1.2373000000000001</v>
      </c>
      <c r="R120" t="e">
        <f>NA()</f>
        <v>#N/A</v>
      </c>
      <c r="S120" s="31" t="e">
        <v>#N/A</v>
      </c>
      <c r="T120" s="31" t="e">
        <v>#N/A</v>
      </c>
      <c r="U120" s="32" t="e">
        <f>NA()</f>
        <v>#N/A</v>
      </c>
      <c r="V120" s="32" t="e">
        <f>NA()</f>
        <v>#N/A</v>
      </c>
      <c r="W120" s="32" t="e">
        <f>NA()</f>
        <v>#N/A</v>
      </c>
      <c r="X120" s="32" t="e">
        <f>NA()</f>
        <v>#N/A</v>
      </c>
      <c r="Y120" s="32" t="e">
        <f>NA()</f>
        <v>#N/A</v>
      </c>
      <c r="Z120" s="32" t="e">
        <f>NA()</f>
        <v>#N/A</v>
      </c>
      <c r="AA120" s="25">
        <v>100</v>
      </c>
      <c r="AB120" s="25">
        <v>100</v>
      </c>
      <c r="AC120">
        <v>1.2350000000000001</v>
      </c>
      <c r="AD120">
        <v>1.6506000000000001</v>
      </c>
      <c r="AE120">
        <v>339.34</v>
      </c>
      <c r="AF120">
        <v>85.599000000000004</v>
      </c>
      <c r="AG120">
        <v>161.19999999999999</v>
      </c>
      <c r="AH120">
        <v>0.11305</v>
      </c>
      <c r="AI120" s="2">
        <v>-7.8110999999999998E-7</v>
      </c>
    </row>
    <row r="121" spans="1:35" ht="14.4" x14ac:dyDescent="0.3">
      <c r="A121" s="30">
        <f t="shared" si="6"/>
        <v>43223</v>
      </c>
      <c r="B121" s="29">
        <f t="shared" si="7"/>
        <v>43223.375</v>
      </c>
      <c r="C121" s="33">
        <f t="shared" si="4"/>
        <v>123.375</v>
      </c>
      <c r="D121">
        <f t="shared" si="5"/>
        <v>9</v>
      </c>
      <c r="E121">
        <v>123</v>
      </c>
      <c r="F121">
        <v>9</v>
      </c>
      <c r="G121">
        <v>0</v>
      </c>
      <c r="H121">
        <v>270</v>
      </c>
      <c r="I121">
        <v>2</v>
      </c>
      <c r="J121">
        <v>13.4</v>
      </c>
      <c r="K121" s="32" t="e">
        <f>NA()</f>
        <v>#N/A</v>
      </c>
      <c r="L121">
        <v>54</v>
      </c>
      <c r="M121" s="31">
        <v>1017.4</v>
      </c>
      <c r="N121">
        <v>638.89</v>
      </c>
      <c r="O121">
        <v>830.04</v>
      </c>
      <c r="P121">
        <v>5.0838000000000003E-3</v>
      </c>
      <c r="Q121">
        <v>1.2333000000000001</v>
      </c>
      <c r="R121">
        <v>0</v>
      </c>
      <c r="S121" s="31">
        <v>0</v>
      </c>
      <c r="T121" s="31">
        <v>60</v>
      </c>
      <c r="U121" s="32" t="e">
        <f>NA()</f>
        <v>#N/A</v>
      </c>
      <c r="V121" s="32" t="e">
        <f>NA()</f>
        <v>#N/A</v>
      </c>
      <c r="W121" s="32" t="e">
        <f>NA()</f>
        <v>#N/A</v>
      </c>
      <c r="X121" s="32" t="e">
        <f>NA()</f>
        <v>#N/A</v>
      </c>
      <c r="Y121" s="32" t="e">
        <f>NA()</f>
        <v>#N/A</v>
      </c>
      <c r="Z121" s="32" t="e">
        <f>NA()</f>
        <v>#N/A</v>
      </c>
      <c r="AA121" s="25">
        <v>100</v>
      </c>
      <c r="AB121" s="25">
        <v>100</v>
      </c>
      <c r="AC121">
        <v>1.2323</v>
      </c>
      <c r="AD121">
        <v>1.0369999999999999</v>
      </c>
      <c r="AE121">
        <v>328.62</v>
      </c>
      <c r="AF121">
        <v>104.76</v>
      </c>
      <c r="AG121">
        <v>187.44</v>
      </c>
      <c r="AH121">
        <v>0.16335</v>
      </c>
      <c r="AI121" s="2">
        <v>-8.9047999999999996E-7</v>
      </c>
    </row>
    <row r="122" spans="1:35" ht="14.4" x14ac:dyDescent="0.3">
      <c r="A122" s="30">
        <f t="shared" si="6"/>
        <v>43223</v>
      </c>
      <c r="B122" s="29">
        <f t="shared" si="7"/>
        <v>43223.395833333336</v>
      </c>
      <c r="C122" s="33">
        <f t="shared" si="4"/>
        <v>123.39583333333333</v>
      </c>
      <c r="D122">
        <f t="shared" si="5"/>
        <v>9.5</v>
      </c>
      <c r="E122">
        <v>123</v>
      </c>
      <c r="F122">
        <v>9</v>
      </c>
      <c r="G122">
        <v>30</v>
      </c>
      <c r="H122" t="e">
        <f>NA()</f>
        <v>#N/A</v>
      </c>
      <c r="I122">
        <v>2.5</v>
      </c>
      <c r="J122">
        <v>13.65</v>
      </c>
      <c r="K122" s="32" t="e">
        <f>NA()</f>
        <v>#N/A</v>
      </c>
      <c r="L122">
        <v>53</v>
      </c>
      <c r="M122" s="31">
        <v>1017.7</v>
      </c>
      <c r="N122">
        <v>655.56</v>
      </c>
      <c r="O122">
        <v>827.89</v>
      </c>
      <c r="P122">
        <v>5.0693999999999999E-3</v>
      </c>
      <c r="Q122">
        <v>1.2324999999999999</v>
      </c>
      <c r="R122" t="e">
        <f>NA()</f>
        <v>#N/A</v>
      </c>
      <c r="S122" s="31" t="e">
        <v>#N/A</v>
      </c>
      <c r="T122" s="31" t="e">
        <v>#N/A</v>
      </c>
      <c r="U122" s="32" t="e">
        <f>NA()</f>
        <v>#N/A</v>
      </c>
      <c r="V122" s="32" t="e">
        <f>NA()</f>
        <v>#N/A</v>
      </c>
      <c r="W122" s="32" t="e">
        <f>NA()</f>
        <v>#N/A</v>
      </c>
      <c r="X122" s="32" t="e">
        <f>NA()</f>
        <v>#N/A</v>
      </c>
      <c r="Y122" s="32" t="e">
        <f>NA()</f>
        <v>#N/A</v>
      </c>
      <c r="Z122" s="32" t="e">
        <f>NA()</f>
        <v>#N/A</v>
      </c>
      <c r="AA122" s="25">
        <v>100</v>
      </c>
      <c r="AB122" s="25">
        <v>100</v>
      </c>
      <c r="AC122">
        <v>1.2310000000000001</v>
      </c>
      <c r="AD122">
        <v>1.5948</v>
      </c>
      <c r="AE122">
        <v>313.02999999999997</v>
      </c>
      <c r="AF122">
        <v>94.111999999999995</v>
      </c>
      <c r="AG122">
        <v>202.57</v>
      </c>
      <c r="AH122">
        <v>0.20405000000000001</v>
      </c>
      <c r="AI122" s="2">
        <v>-8.9031000000000004E-7</v>
      </c>
    </row>
    <row r="123" spans="1:35" ht="14.4" x14ac:dyDescent="0.3">
      <c r="A123" s="30">
        <f t="shared" si="6"/>
        <v>43223</v>
      </c>
      <c r="B123" s="29">
        <f t="shared" si="7"/>
        <v>43223.416666666664</v>
      </c>
      <c r="C123" s="33">
        <f t="shared" si="4"/>
        <v>123.41666666666667</v>
      </c>
      <c r="D123">
        <f t="shared" si="5"/>
        <v>10</v>
      </c>
      <c r="E123">
        <v>123</v>
      </c>
      <c r="F123">
        <v>10</v>
      </c>
      <c r="G123">
        <v>0</v>
      </c>
      <c r="H123">
        <v>290</v>
      </c>
      <c r="I123">
        <v>3</v>
      </c>
      <c r="J123">
        <v>13.9</v>
      </c>
      <c r="K123" s="32" t="e">
        <f>NA()</f>
        <v>#N/A</v>
      </c>
      <c r="L123">
        <v>52</v>
      </c>
      <c r="M123" s="31">
        <v>1017.9</v>
      </c>
      <c r="N123">
        <v>672.22</v>
      </c>
      <c r="O123">
        <v>825.73</v>
      </c>
      <c r="P123">
        <v>5.0549000000000002E-3</v>
      </c>
      <c r="Q123">
        <v>1.2318</v>
      </c>
      <c r="R123">
        <v>0</v>
      </c>
      <c r="S123" s="31">
        <v>0</v>
      </c>
      <c r="T123" s="31">
        <v>60</v>
      </c>
      <c r="U123" s="32" t="e">
        <f>NA()</f>
        <v>#N/A</v>
      </c>
      <c r="V123" s="32" t="e">
        <f>NA()</f>
        <v>#N/A</v>
      </c>
      <c r="W123" s="32" t="e">
        <f>NA()</f>
        <v>#N/A</v>
      </c>
      <c r="X123" s="32" t="e">
        <f>NA()</f>
        <v>#N/A</v>
      </c>
      <c r="Y123" s="32" t="e">
        <f>NA()</f>
        <v>#N/A</v>
      </c>
      <c r="Z123" s="32" t="e">
        <f>NA()</f>
        <v>#N/A</v>
      </c>
      <c r="AA123" s="25">
        <v>100</v>
      </c>
      <c r="AB123" s="25">
        <v>100</v>
      </c>
      <c r="AC123">
        <v>1.2298</v>
      </c>
      <c r="AD123">
        <v>2.3656999999999999</v>
      </c>
      <c r="AE123">
        <v>312.87</v>
      </c>
      <c r="AF123">
        <v>84.034999999999997</v>
      </c>
      <c r="AG123">
        <v>203.3</v>
      </c>
      <c r="AH123">
        <v>0.15411</v>
      </c>
      <c r="AI123" s="2">
        <v>-8.0619000000000005E-7</v>
      </c>
    </row>
    <row r="124" spans="1:35" ht="14.4" x14ac:dyDescent="0.3">
      <c r="A124" s="30">
        <f t="shared" si="6"/>
        <v>43223</v>
      </c>
      <c r="B124" s="29">
        <f t="shared" si="7"/>
        <v>43223.4375</v>
      </c>
      <c r="C124" s="33">
        <f t="shared" si="4"/>
        <v>123.4375</v>
      </c>
      <c r="D124">
        <f t="shared" si="5"/>
        <v>10.5</v>
      </c>
      <c r="E124">
        <v>123</v>
      </c>
      <c r="F124">
        <v>10</v>
      </c>
      <c r="G124">
        <v>30</v>
      </c>
      <c r="H124" t="e">
        <f>NA()</f>
        <v>#N/A</v>
      </c>
      <c r="I124">
        <v>3</v>
      </c>
      <c r="J124">
        <v>14.25</v>
      </c>
      <c r="K124" s="32" t="e">
        <f>NA()</f>
        <v>#N/A</v>
      </c>
      <c r="L124">
        <v>50</v>
      </c>
      <c r="M124" s="31">
        <v>1018.2</v>
      </c>
      <c r="N124">
        <v>755.56</v>
      </c>
      <c r="O124">
        <v>811.65</v>
      </c>
      <c r="P124">
        <v>4.9671999999999997E-3</v>
      </c>
      <c r="Q124">
        <v>1.2305999999999999</v>
      </c>
      <c r="R124" t="e">
        <f>NA()</f>
        <v>#N/A</v>
      </c>
      <c r="S124" s="31" t="e">
        <v>#N/A</v>
      </c>
      <c r="T124" s="31" t="e">
        <v>#N/A</v>
      </c>
      <c r="U124" s="32" t="e">
        <f>NA()</f>
        <v>#N/A</v>
      </c>
      <c r="V124" s="32" t="e">
        <f>NA()</f>
        <v>#N/A</v>
      </c>
      <c r="W124" s="32" t="e">
        <f>NA()</f>
        <v>#N/A</v>
      </c>
      <c r="X124" s="32" t="e">
        <f>NA()</f>
        <v>#N/A</v>
      </c>
      <c r="Y124" s="32" t="e">
        <f>NA()</f>
        <v>#N/A</v>
      </c>
      <c r="Z124" s="32" t="e">
        <f>NA()</f>
        <v>#N/A</v>
      </c>
      <c r="AA124" s="25">
        <v>100</v>
      </c>
      <c r="AB124" s="25">
        <v>100</v>
      </c>
      <c r="AC124">
        <v>1.2282</v>
      </c>
      <c r="AD124">
        <v>2.3849</v>
      </c>
      <c r="AE124">
        <v>335.27</v>
      </c>
      <c r="AF124">
        <v>122</v>
      </c>
      <c r="AG124">
        <v>244.66</v>
      </c>
      <c r="AH124">
        <v>0.22889000000000001</v>
      </c>
      <c r="AI124" s="2">
        <v>-8.5280000000000001E-7</v>
      </c>
    </row>
    <row r="125" spans="1:35" ht="14.4" x14ac:dyDescent="0.3">
      <c r="A125" s="30">
        <f t="shared" si="6"/>
        <v>43223</v>
      </c>
      <c r="B125" s="29">
        <f t="shared" si="7"/>
        <v>43223.458333333336</v>
      </c>
      <c r="C125" s="33">
        <f t="shared" si="4"/>
        <v>123.45833333333333</v>
      </c>
      <c r="D125">
        <f t="shared" si="5"/>
        <v>11</v>
      </c>
      <c r="E125">
        <v>123</v>
      </c>
      <c r="F125">
        <v>11</v>
      </c>
      <c r="G125">
        <v>0</v>
      </c>
      <c r="H125">
        <v>260</v>
      </c>
      <c r="I125">
        <v>3</v>
      </c>
      <c r="J125">
        <v>14.6</v>
      </c>
      <c r="K125" s="32" t="e">
        <f>NA()</f>
        <v>#N/A</v>
      </c>
      <c r="L125">
        <v>48</v>
      </c>
      <c r="M125" s="31">
        <v>1018.4</v>
      </c>
      <c r="N125">
        <v>838.89</v>
      </c>
      <c r="O125">
        <v>797.56</v>
      </c>
      <c r="P125">
        <v>4.8795000000000002E-3</v>
      </c>
      <c r="Q125">
        <v>1.2295</v>
      </c>
      <c r="R125">
        <v>0</v>
      </c>
      <c r="S125" s="31">
        <v>0</v>
      </c>
      <c r="T125" s="31">
        <v>60</v>
      </c>
      <c r="U125" s="32" t="e">
        <f>NA()</f>
        <v>#N/A</v>
      </c>
      <c r="V125" s="32" t="e">
        <f>NA()</f>
        <v>#N/A</v>
      </c>
      <c r="W125" s="32" t="e">
        <f>NA()</f>
        <v>#N/A</v>
      </c>
      <c r="X125" s="32" t="e">
        <f>NA()</f>
        <v>#N/A</v>
      </c>
      <c r="Y125" s="32" t="e">
        <f>NA()</f>
        <v>#N/A</v>
      </c>
      <c r="Z125" s="32" t="e">
        <f>NA()</f>
        <v>#N/A</v>
      </c>
      <c r="AA125" s="25">
        <v>100</v>
      </c>
      <c r="AB125" s="25">
        <v>100</v>
      </c>
      <c r="AC125">
        <v>1.2267999999999999</v>
      </c>
      <c r="AD125">
        <v>1.8778999999999999</v>
      </c>
      <c r="AE125">
        <v>323.43</v>
      </c>
      <c r="AF125">
        <v>116.63</v>
      </c>
      <c r="AG125">
        <v>237.87</v>
      </c>
      <c r="AH125">
        <v>0.16492999999999999</v>
      </c>
      <c r="AI125" s="2">
        <v>-9.2729000000000004E-7</v>
      </c>
    </row>
    <row r="126" spans="1:35" ht="14.4" x14ac:dyDescent="0.3">
      <c r="A126" s="30">
        <f t="shared" si="6"/>
        <v>43223</v>
      </c>
      <c r="B126" s="29">
        <f t="shared" si="7"/>
        <v>43223.479166666664</v>
      </c>
      <c r="C126" s="33">
        <f t="shared" si="4"/>
        <v>123.47916666666666</v>
      </c>
      <c r="D126">
        <f t="shared" si="5"/>
        <v>11.5</v>
      </c>
      <c r="E126">
        <v>123</v>
      </c>
      <c r="F126">
        <v>11</v>
      </c>
      <c r="G126">
        <v>30</v>
      </c>
      <c r="H126" t="e">
        <f>NA()</f>
        <v>#N/A</v>
      </c>
      <c r="I126">
        <v>3</v>
      </c>
      <c r="J126">
        <v>14.7</v>
      </c>
      <c r="K126" s="32" t="e">
        <f>NA()</f>
        <v>#N/A</v>
      </c>
      <c r="L126">
        <v>47</v>
      </c>
      <c r="M126" s="31">
        <v>1018.5</v>
      </c>
      <c r="N126">
        <v>893.06</v>
      </c>
      <c r="O126">
        <v>785.91</v>
      </c>
      <c r="P126">
        <v>4.8076000000000004E-3</v>
      </c>
      <c r="Q126">
        <v>1.2293000000000001</v>
      </c>
      <c r="R126" t="e">
        <f>NA()</f>
        <v>#N/A</v>
      </c>
      <c r="S126" s="31" t="e">
        <v>#N/A</v>
      </c>
      <c r="T126" s="31" t="e">
        <v>#N/A</v>
      </c>
      <c r="U126" s="32" t="e">
        <f>NA()</f>
        <v>#N/A</v>
      </c>
      <c r="V126" s="32" t="e">
        <f>NA()</f>
        <v>#N/A</v>
      </c>
      <c r="W126" s="32" t="e">
        <f>NA()</f>
        <v>#N/A</v>
      </c>
      <c r="X126" s="32" t="e">
        <f>NA()</f>
        <v>#N/A</v>
      </c>
      <c r="Y126" s="32" t="e">
        <f>NA()</f>
        <v>#N/A</v>
      </c>
      <c r="Z126" s="32" t="e">
        <f>NA()</f>
        <v>#N/A</v>
      </c>
      <c r="AA126" s="25">
        <v>100</v>
      </c>
      <c r="AB126" s="25">
        <v>100</v>
      </c>
      <c r="AC126">
        <v>1.2242999999999999</v>
      </c>
      <c r="AD126">
        <v>2.3159000000000001</v>
      </c>
      <c r="AE126">
        <v>321.93</v>
      </c>
      <c r="AF126">
        <v>146.91999999999999</v>
      </c>
      <c r="AG126">
        <v>297.99</v>
      </c>
      <c r="AH126">
        <v>0.17021</v>
      </c>
      <c r="AI126" s="2">
        <v>-1.0685E-6</v>
      </c>
    </row>
    <row r="127" spans="1:35" ht="14.4" x14ac:dyDescent="0.3">
      <c r="A127" s="30">
        <f t="shared" si="6"/>
        <v>43223</v>
      </c>
      <c r="B127" s="29">
        <f t="shared" si="7"/>
        <v>43223.5</v>
      </c>
      <c r="C127" s="33">
        <f t="shared" si="4"/>
        <v>123.5</v>
      </c>
      <c r="D127">
        <f t="shared" si="5"/>
        <v>12</v>
      </c>
      <c r="E127">
        <v>123</v>
      </c>
      <c r="F127">
        <v>12</v>
      </c>
      <c r="G127">
        <v>0</v>
      </c>
      <c r="H127">
        <v>300</v>
      </c>
      <c r="I127">
        <v>3</v>
      </c>
      <c r="J127">
        <v>14.8</v>
      </c>
      <c r="K127" s="32" t="e">
        <f>NA()</f>
        <v>#N/A</v>
      </c>
      <c r="L127">
        <v>46</v>
      </c>
      <c r="M127" s="31">
        <v>1018.6</v>
      </c>
      <c r="N127">
        <v>947.22</v>
      </c>
      <c r="O127">
        <v>774.26</v>
      </c>
      <c r="P127">
        <v>4.7356000000000004E-3</v>
      </c>
      <c r="Q127">
        <v>1.2290000000000001</v>
      </c>
      <c r="R127">
        <v>0</v>
      </c>
      <c r="S127" s="31">
        <v>0</v>
      </c>
      <c r="T127" s="31">
        <v>60</v>
      </c>
      <c r="U127" s="32" t="e">
        <f>NA()</f>
        <v>#N/A</v>
      </c>
      <c r="V127" s="32" t="e">
        <f>NA()</f>
        <v>#N/A</v>
      </c>
      <c r="W127" s="32" t="e">
        <f>NA()</f>
        <v>#N/A</v>
      </c>
      <c r="X127" s="32" t="e">
        <f>NA()</f>
        <v>#N/A</v>
      </c>
      <c r="Y127" s="32" t="e">
        <f>NA()</f>
        <v>#N/A</v>
      </c>
      <c r="Z127" s="32" t="e">
        <f>NA()</f>
        <v>#N/A</v>
      </c>
      <c r="AA127" s="25">
        <v>100</v>
      </c>
      <c r="AB127" s="25">
        <v>100</v>
      </c>
      <c r="AC127">
        <v>1.2248000000000001</v>
      </c>
      <c r="AD127">
        <v>2.9098999999999999</v>
      </c>
      <c r="AE127">
        <v>337.28</v>
      </c>
      <c r="AF127">
        <v>153.97</v>
      </c>
      <c r="AG127">
        <v>288.18</v>
      </c>
      <c r="AH127">
        <v>0.25429000000000002</v>
      </c>
      <c r="AI127" s="2">
        <v>-9.8612999999999995E-7</v>
      </c>
    </row>
    <row r="128" spans="1:35" ht="14.4" x14ac:dyDescent="0.3">
      <c r="A128" s="30">
        <f t="shared" si="6"/>
        <v>43223</v>
      </c>
      <c r="B128" s="29">
        <f t="shared" si="7"/>
        <v>43223.520833333336</v>
      </c>
      <c r="C128" s="33">
        <f t="shared" si="4"/>
        <v>123.52083333333333</v>
      </c>
      <c r="D128">
        <f t="shared" si="5"/>
        <v>12.5</v>
      </c>
      <c r="E128">
        <v>123</v>
      </c>
      <c r="F128">
        <v>12</v>
      </c>
      <c r="G128">
        <v>30</v>
      </c>
      <c r="H128" t="e">
        <f>NA()</f>
        <v>#N/A</v>
      </c>
      <c r="I128">
        <v>3</v>
      </c>
      <c r="J128">
        <v>15</v>
      </c>
      <c r="K128" s="32" t="e">
        <f>NA()</f>
        <v>#N/A</v>
      </c>
      <c r="L128">
        <v>45.5</v>
      </c>
      <c r="M128" s="31">
        <v>1018.7</v>
      </c>
      <c r="N128">
        <v>845.83</v>
      </c>
      <c r="O128">
        <v>775.72</v>
      </c>
      <c r="P128">
        <v>4.7441000000000002E-3</v>
      </c>
      <c r="Q128">
        <v>1.2282999999999999</v>
      </c>
      <c r="R128" t="e">
        <f>NA()</f>
        <v>#N/A</v>
      </c>
      <c r="S128" s="31" t="e">
        <v>#N/A</v>
      </c>
      <c r="T128" s="31" t="e">
        <v>#N/A</v>
      </c>
      <c r="U128" s="32" t="e">
        <f>NA()</f>
        <v>#N/A</v>
      </c>
      <c r="V128" s="32" t="e">
        <f>NA()</f>
        <v>#N/A</v>
      </c>
      <c r="W128" s="32" t="e">
        <f>NA()</f>
        <v>#N/A</v>
      </c>
      <c r="X128" s="32" t="e">
        <f>NA()</f>
        <v>#N/A</v>
      </c>
      <c r="Y128" s="32" t="e">
        <f>NA()</f>
        <v>#N/A</v>
      </c>
      <c r="Z128" s="32" t="e">
        <f>NA()</f>
        <v>#N/A</v>
      </c>
      <c r="AA128" s="25">
        <v>100</v>
      </c>
      <c r="AB128" s="25">
        <v>100</v>
      </c>
      <c r="AC128">
        <v>1.2242</v>
      </c>
      <c r="AD128">
        <v>2.5207999999999999</v>
      </c>
      <c r="AE128">
        <v>331.16</v>
      </c>
      <c r="AF128">
        <v>128.6</v>
      </c>
      <c r="AG128">
        <v>286.08</v>
      </c>
      <c r="AH128">
        <v>0.17355999999999999</v>
      </c>
      <c r="AI128" s="2">
        <v>-9.9614999999999998E-7</v>
      </c>
    </row>
    <row r="129" spans="1:35" ht="14.4" x14ac:dyDescent="0.3">
      <c r="A129" s="30">
        <f t="shared" si="6"/>
        <v>43223</v>
      </c>
      <c r="B129" s="29">
        <f t="shared" si="7"/>
        <v>43223.541666666664</v>
      </c>
      <c r="C129" s="33">
        <f t="shared" si="4"/>
        <v>123.54166666666667</v>
      </c>
      <c r="D129">
        <f t="shared" si="5"/>
        <v>13</v>
      </c>
      <c r="E129">
        <v>123</v>
      </c>
      <c r="F129">
        <v>13</v>
      </c>
      <c r="G129">
        <v>0</v>
      </c>
      <c r="H129">
        <v>310</v>
      </c>
      <c r="I129">
        <v>3</v>
      </c>
      <c r="J129">
        <v>15.2</v>
      </c>
      <c r="K129" s="32" t="e">
        <f>NA()</f>
        <v>#N/A</v>
      </c>
      <c r="L129">
        <v>45</v>
      </c>
      <c r="M129" s="31">
        <v>1018.8</v>
      </c>
      <c r="N129">
        <v>744.44</v>
      </c>
      <c r="O129">
        <v>777.19</v>
      </c>
      <c r="P129">
        <v>4.7526000000000001E-3</v>
      </c>
      <c r="Q129">
        <v>1.2275</v>
      </c>
      <c r="R129">
        <v>0</v>
      </c>
      <c r="S129" s="31">
        <v>0</v>
      </c>
      <c r="T129" s="31">
        <v>54</v>
      </c>
      <c r="U129" s="32" t="e">
        <f>NA()</f>
        <v>#N/A</v>
      </c>
      <c r="V129" s="32" t="e">
        <f>NA()</f>
        <v>#N/A</v>
      </c>
      <c r="W129" s="32" t="e">
        <f>NA()</f>
        <v>#N/A</v>
      </c>
      <c r="X129" s="32" t="e">
        <f>NA()</f>
        <v>#N/A</v>
      </c>
      <c r="Y129" s="32" t="e">
        <f>NA()</f>
        <v>#N/A</v>
      </c>
      <c r="Z129" s="32" t="e">
        <f>NA()</f>
        <v>#N/A</v>
      </c>
      <c r="AA129" s="25">
        <v>100</v>
      </c>
      <c r="AB129" s="25">
        <v>100</v>
      </c>
      <c r="AC129">
        <v>1.2242</v>
      </c>
      <c r="AD129">
        <v>2.6294</v>
      </c>
      <c r="AE129">
        <v>349.63</v>
      </c>
      <c r="AF129">
        <v>68.646000000000001</v>
      </c>
      <c r="AG129">
        <v>167.94</v>
      </c>
      <c r="AH129">
        <v>0.25226999999999999</v>
      </c>
      <c r="AI129" s="2">
        <v>-5.6703000000000002E-7</v>
      </c>
    </row>
    <row r="130" spans="1:35" ht="14.4" x14ac:dyDescent="0.3">
      <c r="A130" s="30">
        <f t="shared" si="6"/>
        <v>43223</v>
      </c>
      <c r="B130" s="29">
        <f t="shared" si="7"/>
        <v>43223.5625</v>
      </c>
      <c r="C130" s="33">
        <f t="shared" si="4"/>
        <v>123.5625</v>
      </c>
      <c r="D130">
        <f t="shared" si="5"/>
        <v>13.5</v>
      </c>
      <c r="E130">
        <v>123</v>
      </c>
      <c r="F130">
        <v>13</v>
      </c>
      <c r="G130">
        <v>30</v>
      </c>
      <c r="H130" t="e">
        <f>NA()</f>
        <v>#N/A</v>
      </c>
      <c r="I130">
        <v>3.5</v>
      </c>
      <c r="J130">
        <v>14.75</v>
      </c>
      <c r="K130" s="32" t="e">
        <f>NA()</f>
        <v>#N/A</v>
      </c>
      <c r="L130">
        <v>47.5</v>
      </c>
      <c r="M130" s="31">
        <v>1018.9</v>
      </c>
      <c r="N130">
        <v>779.17</v>
      </c>
      <c r="O130">
        <v>796.01</v>
      </c>
      <c r="P130">
        <v>4.8675999999999997E-3</v>
      </c>
      <c r="Q130">
        <v>1.2295</v>
      </c>
      <c r="R130" t="e">
        <f>NA()</f>
        <v>#N/A</v>
      </c>
      <c r="S130" s="31" t="e">
        <v>#N/A</v>
      </c>
      <c r="T130" s="31" t="e">
        <v>#N/A</v>
      </c>
      <c r="U130" s="32" t="e">
        <f>NA()</f>
        <v>#N/A</v>
      </c>
      <c r="V130" s="32" t="e">
        <f>NA()</f>
        <v>#N/A</v>
      </c>
      <c r="W130" s="32" t="e">
        <f>NA()</f>
        <v>#N/A</v>
      </c>
      <c r="X130" s="32" t="e">
        <f>NA()</f>
        <v>#N/A</v>
      </c>
      <c r="Y130" s="32" t="e">
        <f>NA()</f>
        <v>#N/A</v>
      </c>
      <c r="Z130" s="32" t="e">
        <f>NA()</f>
        <v>#N/A</v>
      </c>
      <c r="AA130" s="25">
        <v>100</v>
      </c>
      <c r="AB130" s="25">
        <v>100</v>
      </c>
      <c r="AC130">
        <v>1.2228000000000001</v>
      </c>
      <c r="AD130">
        <v>2.2240000000000002</v>
      </c>
      <c r="AE130">
        <v>357.93</v>
      </c>
      <c r="AF130">
        <v>113.85</v>
      </c>
      <c r="AG130">
        <v>222.03</v>
      </c>
      <c r="AH130">
        <v>0.33528000000000002</v>
      </c>
      <c r="AI130" s="2">
        <v>-7.3862000000000003E-7</v>
      </c>
    </row>
    <row r="131" spans="1:35" ht="14.4" x14ac:dyDescent="0.3">
      <c r="A131" s="30">
        <f t="shared" si="6"/>
        <v>43223</v>
      </c>
      <c r="B131" s="29">
        <f t="shared" si="7"/>
        <v>43223.583333333336</v>
      </c>
      <c r="C131" s="33">
        <f t="shared" si="4"/>
        <v>123.58333333333333</v>
      </c>
      <c r="D131">
        <f t="shared" si="5"/>
        <v>14</v>
      </c>
      <c r="E131">
        <v>123</v>
      </c>
      <c r="F131">
        <v>14</v>
      </c>
      <c r="G131">
        <v>0</v>
      </c>
      <c r="H131">
        <v>340</v>
      </c>
      <c r="I131">
        <v>4</v>
      </c>
      <c r="J131">
        <v>14.3</v>
      </c>
      <c r="K131" s="32" t="e">
        <f>NA()</f>
        <v>#N/A</v>
      </c>
      <c r="L131">
        <v>50</v>
      </c>
      <c r="M131" s="31">
        <v>1019</v>
      </c>
      <c r="N131">
        <v>813.89</v>
      </c>
      <c r="O131">
        <v>814.84</v>
      </c>
      <c r="P131">
        <v>4.9826000000000002E-3</v>
      </c>
      <c r="Q131">
        <v>1.2314000000000001</v>
      </c>
      <c r="R131">
        <v>0</v>
      </c>
      <c r="S131" s="31">
        <v>0</v>
      </c>
      <c r="T131" s="31">
        <v>60</v>
      </c>
      <c r="U131" s="32" t="e">
        <f>NA()</f>
        <v>#N/A</v>
      </c>
      <c r="V131" s="32" t="e">
        <f>NA()</f>
        <v>#N/A</v>
      </c>
      <c r="W131" s="32" t="e">
        <f>NA()</f>
        <v>#N/A</v>
      </c>
      <c r="X131" s="32" t="e">
        <f>NA()</f>
        <v>#N/A</v>
      </c>
      <c r="Y131" s="32" t="e">
        <f>NA()</f>
        <v>#N/A</v>
      </c>
      <c r="Z131" s="32" t="e">
        <f>NA()</f>
        <v>#N/A</v>
      </c>
      <c r="AA131" s="25">
        <v>100</v>
      </c>
      <c r="AB131" s="25">
        <v>100</v>
      </c>
      <c r="AC131">
        <v>1.2222999999999999</v>
      </c>
      <c r="AD131">
        <v>2.9506000000000001</v>
      </c>
      <c r="AE131">
        <v>19.905000000000001</v>
      </c>
      <c r="AF131">
        <v>90.054000000000002</v>
      </c>
      <c r="AG131">
        <v>202.34</v>
      </c>
      <c r="AH131">
        <v>0.27024999999999999</v>
      </c>
      <c r="AI131" s="2">
        <v>-7.0679999999999995E-7</v>
      </c>
    </row>
    <row r="132" spans="1:35" ht="14.4" x14ac:dyDescent="0.3">
      <c r="A132" s="30">
        <f t="shared" si="6"/>
        <v>43223</v>
      </c>
      <c r="B132" s="29">
        <f t="shared" si="7"/>
        <v>43223.604166666664</v>
      </c>
      <c r="C132" s="33">
        <f t="shared" si="4"/>
        <v>123.60416666666666</v>
      </c>
      <c r="D132">
        <f t="shared" si="5"/>
        <v>14.5</v>
      </c>
      <c r="E132">
        <v>123</v>
      </c>
      <c r="F132">
        <v>14</v>
      </c>
      <c r="G132">
        <v>30</v>
      </c>
      <c r="H132" t="e">
        <f>NA()</f>
        <v>#N/A</v>
      </c>
      <c r="I132">
        <v>4</v>
      </c>
      <c r="J132">
        <v>14.45</v>
      </c>
      <c r="K132" s="32" t="e">
        <f>NA()</f>
        <v>#N/A</v>
      </c>
      <c r="L132">
        <v>47</v>
      </c>
      <c r="M132" s="31">
        <v>1019.1</v>
      </c>
      <c r="N132">
        <v>590.28</v>
      </c>
      <c r="O132">
        <v>772.97</v>
      </c>
      <c r="P132">
        <v>4.7255999999999999E-3</v>
      </c>
      <c r="Q132">
        <v>1.2310000000000001</v>
      </c>
      <c r="R132" t="e">
        <f>NA()</f>
        <v>#N/A</v>
      </c>
      <c r="S132" s="31" t="e">
        <v>#N/A</v>
      </c>
      <c r="T132" s="31" t="e">
        <v>#N/A</v>
      </c>
      <c r="U132" s="32" t="e">
        <f>NA()</f>
        <v>#N/A</v>
      </c>
      <c r="V132" s="32" t="e">
        <f>NA()</f>
        <v>#N/A</v>
      </c>
      <c r="W132" s="32" t="e">
        <f>NA()</f>
        <v>#N/A</v>
      </c>
      <c r="X132" s="32" t="e">
        <f>NA()</f>
        <v>#N/A</v>
      </c>
      <c r="Y132" s="32" t="e">
        <f>NA()</f>
        <v>#N/A</v>
      </c>
      <c r="Z132" s="32" t="e">
        <f>NA()</f>
        <v>#N/A</v>
      </c>
      <c r="AA132" s="25">
        <v>100</v>
      </c>
      <c r="AB132" s="25">
        <v>100</v>
      </c>
      <c r="AC132">
        <v>1.2257</v>
      </c>
      <c r="AD132">
        <v>2.6812999999999998</v>
      </c>
      <c r="AE132">
        <v>41.287999999999997</v>
      </c>
      <c r="AF132">
        <v>-1.7967</v>
      </c>
      <c r="AG132">
        <v>105.9</v>
      </c>
      <c r="AH132">
        <v>0.25203999999999999</v>
      </c>
      <c r="AI132" s="2">
        <v>-4.3763999999999999E-7</v>
      </c>
    </row>
    <row r="133" spans="1:35" ht="14.4" x14ac:dyDescent="0.3">
      <c r="A133" s="30">
        <f t="shared" si="6"/>
        <v>43223</v>
      </c>
      <c r="B133" s="29">
        <f t="shared" si="7"/>
        <v>43223.625</v>
      </c>
      <c r="C133" s="33">
        <f t="shared" si="4"/>
        <v>123.625</v>
      </c>
      <c r="D133">
        <f t="shared" si="5"/>
        <v>15</v>
      </c>
      <c r="E133">
        <v>123</v>
      </c>
      <c r="F133">
        <v>15</v>
      </c>
      <c r="G133">
        <v>0</v>
      </c>
      <c r="H133">
        <v>360</v>
      </c>
      <c r="I133">
        <v>4</v>
      </c>
      <c r="J133">
        <v>14.6</v>
      </c>
      <c r="K133" s="32" t="e">
        <f>NA()</f>
        <v>#N/A</v>
      </c>
      <c r="L133">
        <v>44</v>
      </c>
      <c r="M133" s="31">
        <v>1019.1</v>
      </c>
      <c r="N133">
        <v>366.67</v>
      </c>
      <c r="O133">
        <v>731.1</v>
      </c>
      <c r="P133">
        <v>4.4686999999999999E-3</v>
      </c>
      <c r="Q133">
        <v>1.2306999999999999</v>
      </c>
      <c r="R133">
        <v>0</v>
      </c>
      <c r="S133" s="31">
        <v>0</v>
      </c>
      <c r="T133" s="31">
        <v>30</v>
      </c>
      <c r="U133" s="32" t="e">
        <f>NA()</f>
        <v>#N/A</v>
      </c>
      <c r="V133" s="32" t="e">
        <f>NA()</f>
        <v>#N/A</v>
      </c>
      <c r="W133" s="32" t="e">
        <f>NA()</f>
        <v>#N/A</v>
      </c>
      <c r="X133" s="32" t="e">
        <f>NA()</f>
        <v>#N/A</v>
      </c>
      <c r="Y133" s="32" t="e">
        <f>NA()</f>
        <v>#N/A</v>
      </c>
      <c r="Z133" s="32" t="e">
        <f>NA()</f>
        <v>#N/A</v>
      </c>
      <c r="AA133" s="25">
        <v>100</v>
      </c>
      <c r="AB133" s="25">
        <v>100</v>
      </c>
      <c r="AC133">
        <v>1.2237</v>
      </c>
      <c r="AD133">
        <v>2.6920000000000002</v>
      </c>
      <c r="AE133">
        <v>37.954999999999998</v>
      </c>
      <c r="AF133">
        <v>20.695</v>
      </c>
      <c r="AG133">
        <v>125.82</v>
      </c>
      <c r="AH133">
        <v>0.24854999999999999</v>
      </c>
      <c r="AI133" s="2">
        <v>-5.4237999999999996E-7</v>
      </c>
    </row>
    <row r="134" spans="1:35" ht="14.4" x14ac:dyDescent="0.3">
      <c r="A134" s="30">
        <f t="shared" si="6"/>
        <v>43223</v>
      </c>
      <c r="B134" s="29">
        <f t="shared" si="7"/>
        <v>43223.645833333336</v>
      </c>
      <c r="C134" s="33">
        <f t="shared" si="4"/>
        <v>123.64583333333333</v>
      </c>
      <c r="D134">
        <f t="shared" si="5"/>
        <v>15.5</v>
      </c>
      <c r="E134">
        <v>123</v>
      </c>
      <c r="F134">
        <v>15</v>
      </c>
      <c r="G134">
        <v>30</v>
      </c>
      <c r="H134" t="e">
        <f>NA()</f>
        <v>#N/A</v>
      </c>
      <c r="I134">
        <v>4</v>
      </c>
      <c r="J134">
        <v>14.65</v>
      </c>
      <c r="K134" s="32" t="e">
        <f>NA()</f>
        <v>#N/A</v>
      </c>
      <c r="L134">
        <v>44.5</v>
      </c>
      <c r="M134" s="31">
        <v>1019.2</v>
      </c>
      <c r="N134">
        <v>350</v>
      </c>
      <c r="O134">
        <v>741.83</v>
      </c>
      <c r="P134">
        <v>4.5342000000000004E-3</v>
      </c>
      <c r="Q134">
        <v>1.2304999999999999</v>
      </c>
      <c r="R134" t="e">
        <f>NA()</f>
        <v>#N/A</v>
      </c>
      <c r="S134" s="31" t="e">
        <v>#N/A</v>
      </c>
      <c r="T134" s="31" t="e">
        <v>#N/A</v>
      </c>
      <c r="U134" s="32" t="e">
        <f>NA()</f>
        <v>#N/A</v>
      </c>
      <c r="V134" s="32" t="e">
        <f>NA()</f>
        <v>#N/A</v>
      </c>
      <c r="W134" s="32" t="e">
        <f>NA()</f>
        <v>#N/A</v>
      </c>
      <c r="X134" s="32" t="e">
        <f>NA()</f>
        <v>#N/A</v>
      </c>
      <c r="Y134" s="32" t="e">
        <f>NA()</f>
        <v>#N/A</v>
      </c>
      <c r="Z134" s="32" t="e">
        <f>NA()</f>
        <v>#N/A</v>
      </c>
      <c r="AA134" s="25">
        <v>100</v>
      </c>
      <c r="AB134" s="25">
        <v>100</v>
      </c>
      <c r="AC134">
        <v>1.226</v>
      </c>
      <c r="AD134">
        <v>2.7986</v>
      </c>
      <c r="AE134">
        <v>46.722999999999999</v>
      </c>
      <c r="AF134">
        <v>-17.100000000000001</v>
      </c>
      <c r="AG134">
        <v>93.98</v>
      </c>
      <c r="AH134">
        <v>0.2225</v>
      </c>
      <c r="AI134" s="2">
        <v>-3.4920999999999999E-7</v>
      </c>
    </row>
    <row r="135" spans="1:35" ht="14.4" x14ac:dyDescent="0.3">
      <c r="A135" s="30">
        <f t="shared" si="6"/>
        <v>43223</v>
      </c>
      <c r="B135" s="29">
        <f t="shared" si="7"/>
        <v>43223.666666666664</v>
      </c>
      <c r="C135" s="33">
        <f t="shared" si="4"/>
        <v>123.66666666666667</v>
      </c>
      <c r="D135">
        <f t="shared" si="5"/>
        <v>16</v>
      </c>
      <c r="E135">
        <v>123</v>
      </c>
      <c r="F135">
        <v>16</v>
      </c>
      <c r="G135">
        <v>0</v>
      </c>
      <c r="H135">
        <v>340</v>
      </c>
      <c r="I135">
        <v>4</v>
      </c>
      <c r="J135">
        <v>14.7</v>
      </c>
      <c r="K135" s="32" t="e">
        <f>NA()</f>
        <v>#N/A</v>
      </c>
      <c r="L135">
        <v>45</v>
      </c>
      <c r="M135" s="31">
        <v>1019.2</v>
      </c>
      <c r="N135">
        <v>333.33</v>
      </c>
      <c r="O135">
        <v>752.56</v>
      </c>
      <c r="P135">
        <v>4.5998000000000002E-3</v>
      </c>
      <c r="Q135">
        <v>1.2302999999999999</v>
      </c>
      <c r="R135">
        <v>0</v>
      </c>
      <c r="S135" s="31">
        <v>0</v>
      </c>
      <c r="T135" s="31">
        <v>42</v>
      </c>
      <c r="U135" s="32" t="e">
        <f>NA()</f>
        <v>#N/A</v>
      </c>
      <c r="V135" s="32" t="e">
        <f>NA()</f>
        <v>#N/A</v>
      </c>
      <c r="W135" s="32" t="e">
        <f>NA()</f>
        <v>#N/A</v>
      </c>
      <c r="X135" s="32" t="e">
        <f>NA()</f>
        <v>#N/A</v>
      </c>
      <c r="Y135" s="32" t="e">
        <f>NA()</f>
        <v>#N/A</v>
      </c>
      <c r="Z135" s="32" t="e">
        <f>NA()</f>
        <v>#N/A</v>
      </c>
      <c r="AA135" s="25">
        <v>100</v>
      </c>
      <c r="AB135" s="25">
        <v>100</v>
      </c>
      <c r="AC135">
        <v>1.2238</v>
      </c>
      <c r="AD135">
        <v>2.6053000000000002</v>
      </c>
      <c r="AE135">
        <v>29.414000000000001</v>
      </c>
      <c r="AF135">
        <v>12.073</v>
      </c>
      <c r="AG135">
        <v>113.73</v>
      </c>
      <c r="AH135">
        <v>0.23746</v>
      </c>
      <c r="AI135" s="2">
        <v>-4.3412999999999998E-7</v>
      </c>
    </row>
    <row r="136" spans="1:35" ht="14.4" x14ac:dyDescent="0.3">
      <c r="A136" s="30">
        <f t="shared" si="6"/>
        <v>43223</v>
      </c>
      <c r="B136" s="29">
        <f t="shared" si="7"/>
        <v>43223.6875</v>
      </c>
      <c r="C136" s="33">
        <f t="shared" ref="C136:C199" si="8">+E136+F136/24+G136/1440</f>
        <v>123.6875</v>
      </c>
      <c r="D136">
        <f t="shared" ref="D136:D199" si="9">F136+G136/60</f>
        <v>16.5</v>
      </c>
      <c r="E136">
        <v>123</v>
      </c>
      <c r="F136">
        <v>16</v>
      </c>
      <c r="G136">
        <v>30</v>
      </c>
      <c r="H136" t="e">
        <f>NA()</f>
        <v>#N/A</v>
      </c>
      <c r="I136">
        <v>3.5</v>
      </c>
      <c r="J136">
        <v>14.5</v>
      </c>
      <c r="K136" s="32" t="e">
        <f>NA()</f>
        <v>#N/A</v>
      </c>
      <c r="L136">
        <v>44.5</v>
      </c>
      <c r="M136" s="31">
        <v>1019.4</v>
      </c>
      <c r="N136">
        <v>329.17</v>
      </c>
      <c r="O136">
        <v>734.81</v>
      </c>
      <c r="P136">
        <v>4.4903E-3</v>
      </c>
      <c r="Q136">
        <v>1.2314000000000001</v>
      </c>
      <c r="R136" t="e">
        <f>NA()</f>
        <v>#N/A</v>
      </c>
      <c r="S136" s="31" t="e">
        <v>#N/A</v>
      </c>
      <c r="T136" s="31" t="e">
        <v>#N/A</v>
      </c>
      <c r="U136" s="32" t="e">
        <f>NA()</f>
        <v>#N/A</v>
      </c>
      <c r="V136" s="32" t="e">
        <f>NA()</f>
        <v>#N/A</v>
      </c>
      <c r="W136" s="32" t="e">
        <f>NA()</f>
        <v>#N/A</v>
      </c>
      <c r="X136" s="32" t="e">
        <f>NA()</f>
        <v>#N/A</v>
      </c>
      <c r="Y136" s="32" t="e">
        <f>NA()</f>
        <v>#N/A</v>
      </c>
      <c r="Z136" s="32" t="e">
        <f>NA()</f>
        <v>#N/A</v>
      </c>
      <c r="AA136" s="25">
        <v>100</v>
      </c>
      <c r="AB136" s="25">
        <v>100</v>
      </c>
      <c r="AC136">
        <v>1.2237</v>
      </c>
      <c r="AD136">
        <v>2.4845999999999999</v>
      </c>
      <c r="AE136">
        <v>11.541</v>
      </c>
      <c r="AF136">
        <v>1.7264999999999999</v>
      </c>
      <c r="AG136">
        <v>101.6</v>
      </c>
      <c r="AH136">
        <v>0.20249</v>
      </c>
      <c r="AI136" s="2">
        <v>-3.2228E-7</v>
      </c>
    </row>
    <row r="137" spans="1:35" ht="14.4" x14ac:dyDescent="0.3">
      <c r="A137" s="30">
        <f t="shared" ref="A137:A200" si="10">DATE(2018,1,0)+E137</f>
        <v>43223</v>
      </c>
      <c r="B137" s="29">
        <f t="shared" ref="B137:B200" si="11">DATE(2018,1,0)+E137+TIME(F137,G137,0)</f>
        <v>43223.708333333336</v>
      </c>
      <c r="C137" s="33">
        <f t="shared" si="8"/>
        <v>123.70833333333333</v>
      </c>
      <c r="D137">
        <f t="shared" si="9"/>
        <v>17</v>
      </c>
      <c r="E137">
        <v>123</v>
      </c>
      <c r="F137">
        <v>17</v>
      </c>
      <c r="G137">
        <v>0</v>
      </c>
      <c r="H137">
        <v>340</v>
      </c>
      <c r="I137">
        <v>3</v>
      </c>
      <c r="J137">
        <v>14.3</v>
      </c>
      <c r="K137" s="32" t="e">
        <f>NA()</f>
        <v>#N/A</v>
      </c>
      <c r="L137">
        <v>44</v>
      </c>
      <c r="M137" s="31">
        <v>1019.5</v>
      </c>
      <c r="N137">
        <v>325</v>
      </c>
      <c r="O137">
        <v>717.05</v>
      </c>
      <c r="P137">
        <v>4.3809000000000001E-3</v>
      </c>
      <c r="Q137">
        <v>1.2324999999999999</v>
      </c>
      <c r="R137">
        <v>0</v>
      </c>
      <c r="S137" s="31">
        <v>0</v>
      </c>
      <c r="T137" s="31">
        <v>60</v>
      </c>
      <c r="U137" s="32" t="e">
        <f>NA()</f>
        <v>#N/A</v>
      </c>
      <c r="V137" s="32" t="e">
        <f>NA()</f>
        <v>#N/A</v>
      </c>
      <c r="W137" s="32" t="e">
        <f>NA()</f>
        <v>#N/A</v>
      </c>
      <c r="X137" s="32" t="e">
        <f>NA()</f>
        <v>#N/A</v>
      </c>
      <c r="Y137" s="32" t="e">
        <f>NA()</f>
        <v>#N/A</v>
      </c>
      <c r="Z137" s="32" t="e">
        <f>NA()</f>
        <v>#N/A</v>
      </c>
      <c r="AA137" s="25">
        <v>100</v>
      </c>
      <c r="AB137" s="25">
        <v>100</v>
      </c>
      <c r="AC137">
        <v>1.2245999999999999</v>
      </c>
      <c r="AD137">
        <v>2.1608999999999998</v>
      </c>
      <c r="AE137">
        <v>5.4410999999999996</v>
      </c>
      <c r="AF137">
        <v>-8.0565999999999995</v>
      </c>
      <c r="AG137">
        <v>73.466999999999999</v>
      </c>
      <c r="AH137">
        <v>0.12787999999999999</v>
      </c>
      <c r="AI137" s="2">
        <v>-2.0991E-7</v>
      </c>
    </row>
    <row r="138" spans="1:35" ht="14.4" x14ac:dyDescent="0.3">
      <c r="A138" s="30">
        <f t="shared" si="10"/>
        <v>43223</v>
      </c>
      <c r="B138" s="29">
        <f t="shared" si="11"/>
        <v>43223.729166666664</v>
      </c>
      <c r="C138" s="33">
        <f t="shared" si="8"/>
        <v>123.72916666666666</v>
      </c>
      <c r="D138">
        <f t="shared" si="9"/>
        <v>17.5</v>
      </c>
      <c r="E138">
        <v>123</v>
      </c>
      <c r="F138">
        <v>17</v>
      </c>
      <c r="G138">
        <v>30</v>
      </c>
      <c r="H138" t="e">
        <f>NA()</f>
        <v>#N/A</v>
      </c>
      <c r="I138">
        <v>3</v>
      </c>
      <c r="J138">
        <v>13.55</v>
      </c>
      <c r="K138" s="32" t="e">
        <f>NA()</f>
        <v>#N/A</v>
      </c>
      <c r="L138">
        <v>48</v>
      </c>
      <c r="M138" s="31">
        <v>1019.9</v>
      </c>
      <c r="N138">
        <v>245.83</v>
      </c>
      <c r="O138">
        <v>742.81</v>
      </c>
      <c r="P138">
        <v>4.5367999999999997E-3</v>
      </c>
      <c r="Q138">
        <v>1.2361</v>
      </c>
      <c r="R138" t="e">
        <f>NA()</f>
        <v>#N/A</v>
      </c>
      <c r="S138" s="31" t="e">
        <v>#N/A</v>
      </c>
      <c r="T138" s="31" t="e">
        <v>#N/A</v>
      </c>
      <c r="U138" s="32" t="e">
        <f>NA()</f>
        <v>#N/A</v>
      </c>
      <c r="V138" s="32" t="e">
        <f>NA()</f>
        <v>#N/A</v>
      </c>
      <c r="W138" s="32" t="e">
        <f>NA()</f>
        <v>#N/A</v>
      </c>
      <c r="X138" s="32" t="e">
        <f>NA()</f>
        <v>#N/A</v>
      </c>
      <c r="Y138" s="32" t="e">
        <f>NA()</f>
        <v>#N/A</v>
      </c>
      <c r="Z138" s="32" t="e">
        <f>NA()</f>
        <v>#N/A</v>
      </c>
      <c r="AA138" s="25">
        <v>100</v>
      </c>
      <c r="AB138" s="25">
        <v>100</v>
      </c>
      <c r="AC138">
        <v>1.2254</v>
      </c>
      <c r="AD138">
        <v>2.0325000000000002</v>
      </c>
      <c r="AE138">
        <v>3.3694000000000002</v>
      </c>
      <c r="AF138">
        <v>-17.507999999999999</v>
      </c>
      <c r="AG138">
        <v>44.478000000000002</v>
      </c>
      <c r="AH138">
        <v>0.15101000000000001</v>
      </c>
      <c r="AI138" s="2">
        <v>-1.1526E-7</v>
      </c>
    </row>
    <row r="139" spans="1:35" ht="14.4" x14ac:dyDescent="0.3">
      <c r="A139" s="30">
        <f t="shared" si="10"/>
        <v>43223</v>
      </c>
      <c r="B139" s="29">
        <f t="shared" si="11"/>
        <v>43223.75</v>
      </c>
      <c r="C139" s="33">
        <f t="shared" si="8"/>
        <v>123.75</v>
      </c>
      <c r="D139">
        <f t="shared" si="9"/>
        <v>18</v>
      </c>
      <c r="E139">
        <v>123</v>
      </c>
      <c r="F139">
        <v>18</v>
      </c>
      <c r="G139">
        <v>0</v>
      </c>
      <c r="H139">
        <v>340</v>
      </c>
      <c r="I139">
        <v>3</v>
      </c>
      <c r="J139">
        <v>12.8</v>
      </c>
      <c r="K139" s="32" t="e">
        <f>NA()</f>
        <v>#N/A</v>
      </c>
      <c r="L139">
        <v>52</v>
      </c>
      <c r="M139" s="31">
        <v>1020.3</v>
      </c>
      <c r="N139">
        <v>166.67</v>
      </c>
      <c r="O139">
        <v>768.56</v>
      </c>
      <c r="P139">
        <v>4.6927999999999996E-3</v>
      </c>
      <c r="Q139">
        <v>1.2397</v>
      </c>
      <c r="R139">
        <v>0</v>
      </c>
      <c r="S139" s="31">
        <v>0</v>
      </c>
      <c r="T139" s="31">
        <v>60</v>
      </c>
      <c r="U139" s="32" t="e">
        <f>NA()</f>
        <v>#N/A</v>
      </c>
      <c r="V139" s="32" t="e">
        <f>NA()</f>
        <v>#N/A</v>
      </c>
      <c r="W139" s="32" t="e">
        <f>NA()</f>
        <v>#N/A</v>
      </c>
      <c r="X139" s="32" t="e">
        <f>NA()</f>
        <v>#N/A</v>
      </c>
      <c r="Y139" s="32" t="e">
        <f>NA()</f>
        <v>#N/A</v>
      </c>
      <c r="Z139" s="32" t="e">
        <f>NA()</f>
        <v>#N/A</v>
      </c>
      <c r="AA139" s="25">
        <v>100</v>
      </c>
      <c r="AB139" s="25">
        <v>100</v>
      </c>
      <c r="AC139">
        <v>1.2282999999999999</v>
      </c>
      <c r="AD139">
        <v>2.0034000000000001</v>
      </c>
      <c r="AE139">
        <v>22.588000000000001</v>
      </c>
      <c r="AF139">
        <v>-23.922999999999998</v>
      </c>
      <c r="AG139">
        <v>28.073</v>
      </c>
      <c r="AH139">
        <v>0.15404999999999999</v>
      </c>
      <c r="AI139" s="2">
        <v>-3.9196000000000002E-8</v>
      </c>
    </row>
    <row r="140" spans="1:35" ht="14.4" x14ac:dyDescent="0.3">
      <c r="A140" s="30">
        <f t="shared" si="10"/>
        <v>43223</v>
      </c>
      <c r="B140" s="29">
        <f t="shared" si="11"/>
        <v>43223.770833333336</v>
      </c>
      <c r="C140" s="33">
        <f t="shared" si="8"/>
        <v>123.77083333333333</v>
      </c>
      <c r="D140">
        <f t="shared" si="9"/>
        <v>18.5</v>
      </c>
      <c r="E140">
        <v>123</v>
      </c>
      <c r="F140">
        <v>18</v>
      </c>
      <c r="G140">
        <v>30</v>
      </c>
      <c r="H140" t="e">
        <f>NA()</f>
        <v>#N/A</v>
      </c>
      <c r="I140">
        <v>3</v>
      </c>
      <c r="J140">
        <v>11.25</v>
      </c>
      <c r="K140" s="32" t="e">
        <f>NA()</f>
        <v>#N/A</v>
      </c>
      <c r="L140">
        <v>59.5</v>
      </c>
      <c r="M140" s="31">
        <v>1020.7</v>
      </c>
      <c r="N140">
        <v>104.17</v>
      </c>
      <c r="O140">
        <v>787.37</v>
      </c>
      <c r="P140">
        <v>4.8063000000000003E-3</v>
      </c>
      <c r="Q140">
        <v>1.2467999999999999</v>
      </c>
      <c r="R140" t="e">
        <f>NA()</f>
        <v>#N/A</v>
      </c>
      <c r="S140" s="31" t="e">
        <v>#N/A</v>
      </c>
      <c r="T140" s="31" t="e">
        <v>#N/A</v>
      </c>
      <c r="U140" s="32" t="e">
        <f>NA()</f>
        <v>#N/A</v>
      </c>
      <c r="V140" s="32" t="e">
        <f>NA()</f>
        <v>#N/A</v>
      </c>
      <c r="W140" s="32" t="e">
        <f>NA()</f>
        <v>#N/A</v>
      </c>
      <c r="X140" s="32" t="e">
        <f>NA()</f>
        <v>#N/A</v>
      </c>
      <c r="Y140" s="32" t="e">
        <f>NA()</f>
        <v>#N/A</v>
      </c>
      <c r="Z140" s="32" t="e">
        <f>NA()</f>
        <v>#N/A</v>
      </c>
      <c r="AA140" s="25">
        <v>100</v>
      </c>
      <c r="AB140" s="25">
        <v>100</v>
      </c>
      <c r="AC140">
        <v>1.232</v>
      </c>
      <c r="AD140">
        <v>1.8445</v>
      </c>
      <c r="AE140">
        <v>16.387</v>
      </c>
      <c r="AF140">
        <v>-18.795999999999999</v>
      </c>
      <c r="AG140">
        <v>11.007999999999999</v>
      </c>
      <c r="AH140">
        <v>0.11430999999999999</v>
      </c>
      <c r="AI140" s="2">
        <v>-4.9475000000000001E-9</v>
      </c>
    </row>
    <row r="141" spans="1:35" ht="14.4" x14ac:dyDescent="0.3">
      <c r="A141" s="30">
        <f t="shared" si="10"/>
        <v>43223</v>
      </c>
      <c r="B141" s="29">
        <f t="shared" si="11"/>
        <v>43223.791666666664</v>
      </c>
      <c r="C141" s="33">
        <f t="shared" si="8"/>
        <v>123.79166666666667</v>
      </c>
      <c r="D141">
        <f t="shared" si="9"/>
        <v>19</v>
      </c>
      <c r="E141">
        <v>123</v>
      </c>
      <c r="F141">
        <v>19</v>
      </c>
      <c r="G141">
        <v>0</v>
      </c>
      <c r="H141">
        <v>340</v>
      </c>
      <c r="I141">
        <v>3</v>
      </c>
      <c r="J141">
        <v>9.6999999999999993</v>
      </c>
      <c r="K141" s="32" t="e">
        <f>NA()</f>
        <v>#N/A</v>
      </c>
      <c r="L141">
        <v>67</v>
      </c>
      <c r="M141" s="31">
        <v>1021</v>
      </c>
      <c r="N141">
        <v>41.667000000000002</v>
      </c>
      <c r="O141">
        <v>806.19</v>
      </c>
      <c r="P141">
        <v>4.9198999999999996E-3</v>
      </c>
      <c r="Q141">
        <v>1.254</v>
      </c>
      <c r="R141">
        <v>0</v>
      </c>
      <c r="S141" s="31">
        <v>0</v>
      </c>
      <c r="T141" s="31">
        <v>30</v>
      </c>
      <c r="U141" s="32" t="e">
        <f>NA()</f>
        <v>#N/A</v>
      </c>
      <c r="V141" s="32" t="e">
        <f>NA()</f>
        <v>#N/A</v>
      </c>
      <c r="W141" s="32" t="e">
        <f>NA()</f>
        <v>#N/A</v>
      </c>
      <c r="X141" s="32" t="e">
        <f>NA()</f>
        <v>#N/A</v>
      </c>
      <c r="Y141" s="32" t="e">
        <f>NA()</f>
        <v>#N/A</v>
      </c>
      <c r="Z141" s="32" t="e">
        <f>NA()</f>
        <v>#N/A</v>
      </c>
      <c r="AA141" s="25">
        <v>100</v>
      </c>
      <c r="AB141" s="25">
        <v>100</v>
      </c>
      <c r="AC141">
        <v>1.2363</v>
      </c>
      <c r="AD141">
        <v>1.7464999999999999</v>
      </c>
      <c r="AE141">
        <v>13.929</v>
      </c>
      <c r="AF141">
        <v>-3.4195000000000002</v>
      </c>
      <c r="AG141">
        <v>0.31785000000000002</v>
      </c>
      <c r="AH141">
        <v>5.0214000000000002E-2</v>
      </c>
      <c r="AI141" s="2">
        <v>-1.2056000000000001E-8</v>
      </c>
    </row>
    <row r="142" spans="1:35" ht="14.4" x14ac:dyDescent="0.3">
      <c r="A142" s="30">
        <f t="shared" si="10"/>
        <v>43223</v>
      </c>
      <c r="B142" s="29">
        <f t="shared" si="11"/>
        <v>43223.8125</v>
      </c>
      <c r="C142" s="33">
        <f t="shared" si="8"/>
        <v>123.8125</v>
      </c>
      <c r="D142">
        <f t="shared" si="9"/>
        <v>19.5</v>
      </c>
      <c r="E142">
        <v>123</v>
      </c>
      <c r="F142">
        <v>19</v>
      </c>
      <c r="G142">
        <v>30</v>
      </c>
      <c r="H142" t="e">
        <f>NA()</f>
        <v>#N/A</v>
      </c>
      <c r="I142">
        <v>2.5</v>
      </c>
      <c r="J142">
        <v>8.65</v>
      </c>
      <c r="K142" s="32" t="e">
        <f>NA()</f>
        <v>#N/A</v>
      </c>
      <c r="L142">
        <v>69.5</v>
      </c>
      <c r="M142" s="31">
        <v>1021.5</v>
      </c>
      <c r="N142">
        <v>20.832999999999998</v>
      </c>
      <c r="O142">
        <v>778.83</v>
      </c>
      <c r="P142">
        <v>4.7504000000000001E-3</v>
      </c>
      <c r="Q142">
        <v>1.2593000000000001</v>
      </c>
      <c r="R142" t="e">
        <f>NA()</f>
        <v>#N/A</v>
      </c>
      <c r="S142" s="31" t="e">
        <v>#N/A</v>
      </c>
      <c r="T142" s="31" t="e">
        <v>#N/A</v>
      </c>
      <c r="U142" s="32" t="e">
        <f>NA()</f>
        <v>#N/A</v>
      </c>
      <c r="V142" s="32" t="e">
        <f>NA()</f>
        <v>#N/A</v>
      </c>
      <c r="W142" s="32" t="e">
        <f>NA()</f>
        <v>#N/A</v>
      </c>
      <c r="X142" s="32" t="e">
        <f>NA()</f>
        <v>#N/A</v>
      </c>
      <c r="Y142" s="32" t="e">
        <f>NA()</f>
        <v>#N/A</v>
      </c>
      <c r="Z142" s="32" t="e">
        <f>NA()</f>
        <v>#N/A</v>
      </c>
      <c r="AA142" s="25">
        <v>100</v>
      </c>
      <c r="AB142" s="25">
        <v>100</v>
      </c>
      <c r="AC142">
        <v>1.24</v>
      </c>
      <c r="AD142">
        <v>1.5125999999999999</v>
      </c>
      <c r="AE142">
        <v>15.956</v>
      </c>
      <c r="AF142">
        <v>-5.9382000000000001</v>
      </c>
      <c r="AG142">
        <v>0.97799999999999998</v>
      </c>
      <c r="AH142">
        <v>5.9304999999999997E-2</v>
      </c>
      <c r="AI142" s="2">
        <v>1.6787E-8</v>
      </c>
    </row>
    <row r="143" spans="1:35" ht="14.4" x14ac:dyDescent="0.3">
      <c r="A143" s="30">
        <f t="shared" si="10"/>
        <v>43223</v>
      </c>
      <c r="B143" s="29">
        <f t="shared" si="11"/>
        <v>43223.833333333336</v>
      </c>
      <c r="C143" s="33">
        <f t="shared" si="8"/>
        <v>123.83333333333333</v>
      </c>
      <c r="D143">
        <f t="shared" si="9"/>
        <v>20</v>
      </c>
      <c r="E143">
        <v>123</v>
      </c>
      <c r="F143">
        <v>20</v>
      </c>
      <c r="G143">
        <v>0</v>
      </c>
      <c r="H143">
        <v>330</v>
      </c>
      <c r="I143">
        <v>2</v>
      </c>
      <c r="J143">
        <v>7.6</v>
      </c>
      <c r="K143" s="32" t="e">
        <f>NA()</f>
        <v>#N/A</v>
      </c>
      <c r="L143">
        <v>72</v>
      </c>
      <c r="M143" s="31">
        <v>1021.9</v>
      </c>
      <c r="N143">
        <v>0</v>
      </c>
      <c r="O143">
        <v>751.46</v>
      </c>
      <c r="P143">
        <v>4.5808999999999997E-3</v>
      </c>
      <c r="Q143">
        <v>1.2646999999999999</v>
      </c>
      <c r="R143">
        <v>0</v>
      </c>
      <c r="S143" s="31">
        <v>0</v>
      </c>
      <c r="T143" s="31">
        <v>0</v>
      </c>
      <c r="U143" s="32" t="e">
        <f>NA()</f>
        <v>#N/A</v>
      </c>
      <c r="V143" s="32" t="e">
        <f>NA()</f>
        <v>#N/A</v>
      </c>
      <c r="W143" s="32" t="e">
        <f>NA()</f>
        <v>#N/A</v>
      </c>
      <c r="X143" s="32" t="e">
        <f>NA()</f>
        <v>#N/A</v>
      </c>
      <c r="Y143" s="32" t="e">
        <f>NA()</f>
        <v>#N/A</v>
      </c>
      <c r="Z143" s="32" t="e">
        <f>NA()</f>
        <v>#N/A</v>
      </c>
      <c r="AA143" s="25">
        <v>100</v>
      </c>
      <c r="AB143" s="25">
        <v>100</v>
      </c>
      <c r="AC143">
        <v>1.2419</v>
      </c>
      <c r="AD143">
        <v>1.4745999999999999</v>
      </c>
      <c r="AE143">
        <v>8.0965000000000007</v>
      </c>
      <c r="AF143">
        <v>3.774</v>
      </c>
      <c r="AG143">
        <v>-0.81449000000000005</v>
      </c>
      <c r="AH143">
        <v>3.2233999999999999E-2</v>
      </c>
      <c r="AI143" s="2">
        <v>-1.515E-7</v>
      </c>
    </row>
    <row r="144" spans="1:35" ht="14.4" x14ac:dyDescent="0.3">
      <c r="A144" s="30">
        <f t="shared" si="10"/>
        <v>43223</v>
      </c>
      <c r="B144" s="29">
        <f t="shared" si="11"/>
        <v>43223.854166666664</v>
      </c>
      <c r="C144" s="33">
        <f t="shared" si="8"/>
        <v>123.85416666666666</v>
      </c>
      <c r="D144">
        <f t="shared" si="9"/>
        <v>20.5</v>
      </c>
      <c r="E144">
        <v>123</v>
      </c>
      <c r="F144">
        <v>20</v>
      </c>
      <c r="G144">
        <v>30</v>
      </c>
      <c r="H144" t="e">
        <f>NA()</f>
        <v>#N/A</v>
      </c>
      <c r="I144">
        <v>2</v>
      </c>
      <c r="J144">
        <v>6.75</v>
      </c>
      <c r="K144" s="32" t="e">
        <f>NA()</f>
        <v>#N/A</v>
      </c>
      <c r="L144">
        <v>75</v>
      </c>
      <c r="M144" s="31">
        <v>1022</v>
      </c>
      <c r="N144">
        <v>0</v>
      </c>
      <c r="O144">
        <v>737.84</v>
      </c>
      <c r="P144">
        <v>4.4974000000000004E-3</v>
      </c>
      <c r="Q144">
        <v>1.2686999999999999</v>
      </c>
      <c r="R144" t="e">
        <f>NA()</f>
        <v>#N/A</v>
      </c>
      <c r="S144" s="31" t="e">
        <v>#N/A</v>
      </c>
      <c r="T144" s="31" t="e">
        <v>#N/A</v>
      </c>
      <c r="U144" s="32" t="e">
        <f>NA()</f>
        <v>#N/A</v>
      </c>
      <c r="V144" s="32" t="e">
        <f>NA()</f>
        <v>#N/A</v>
      </c>
      <c r="W144" s="32" t="e">
        <f>NA()</f>
        <v>#N/A</v>
      </c>
      <c r="X144" s="32" t="e">
        <f>NA()</f>
        <v>#N/A</v>
      </c>
      <c r="Y144" s="32" t="e">
        <f>NA()</f>
        <v>#N/A</v>
      </c>
      <c r="Z144" s="32" t="e">
        <f>NA()</f>
        <v>#N/A</v>
      </c>
      <c r="AA144" s="25">
        <v>100</v>
      </c>
      <c r="AB144" s="25">
        <v>100</v>
      </c>
      <c r="AC144">
        <v>1.2437</v>
      </c>
      <c r="AD144">
        <v>1.198</v>
      </c>
      <c r="AE144">
        <v>16.613</v>
      </c>
      <c r="AF144">
        <v>0.81859000000000004</v>
      </c>
      <c r="AG144">
        <v>-0.25329000000000002</v>
      </c>
      <c r="AH144">
        <v>7.1651999999999993E-2</v>
      </c>
      <c r="AI144" s="2">
        <v>3.8351999999999998E-8</v>
      </c>
    </row>
    <row r="145" spans="1:35" ht="14.4" x14ac:dyDescent="0.3">
      <c r="A145" s="30">
        <f t="shared" si="10"/>
        <v>43223</v>
      </c>
      <c r="B145" s="29">
        <f t="shared" si="11"/>
        <v>43223.875</v>
      </c>
      <c r="C145" s="33">
        <f t="shared" si="8"/>
        <v>123.875</v>
      </c>
      <c r="D145">
        <f t="shared" si="9"/>
        <v>21</v>
      </c>
      <c r="E145">
        <v>123</v>
      </c>
      <c r="F145">
        <v>21</v>
      </c>
      <c r="G145">
        <v>0</v>
      </c>
      <c r="H145">
        <v>350</v>
      </c>
      <c r="I145">
        <v>2</v>
      </c>
      <c r="J145">
        <v>5.9</v>
      </c>
      <c r="K145" s="32" t="e">
        <f>NA()</f>
        <v>#N/A</v>
      </c>
      <c r="L145">
        <v>78</v>
      </c>
      <c r="M145" s="31">
        <v>1022</v>
      </c>
      <c r="N145">
        <v>0</v>
      </c>
      <c r="O145">
        <v>724.22</v>
      </c>
      <c r="P145">
        <v>4.4140000000000004E-3</v>
      </c>
      <c r="Q145">
        <v>1.2726999999999999</v>
      </c>
      <c r="R145">
        <v>0</v>
      </c>
      <c r="S145" s="31">
        <v>0</v>
      </c>
      <c r="T145" s="31">
        <v>0</v>
      </c>
      <c r="U145" s="32" t="e">
        <f>NA()</f>
        <v>#N/A</v>
      </c>
      <c r="V145" s="32" t="e">
        <f>NA()</f>
        <v>#N/A</v>
      </c>
      <c r="W145" s="32" t="e">
        <f>NA()</f>
        <v>#N/A</v>
      </c>
      <c r="X145" s="32" t="e">
        <f>NA()</f>
        <v>#N/A</v>
      </c>
      <c r="Y145" s="32" t="e">
        <f>NA()</f>
        <v>#N/A</v>
      </c>
      <c r="Z145" s="32" t="e">
        <f>NA()</f>
        <v>#N/A</v>
      </c>
      <c r="AA145" s="25">
        <v>100</v>
      </c>
      <c r="AB145" s="25">
        <v>100</v>
      </c>
      <c r="AC145">
        <v>1.2475000000000001</v>
      </c>
      <c r="AD145">
        <v>1.2935000000000001</v>
      </c>
      <c r="AE145">
        <v>22.677</v>
      </c>
      <c r="AF145">
        <v>-13.647</v>
      </c>
      <c r="AG145">
        <v>-2.1145</v>
      </c>
      <c r="AH145">
        <v>6.3960000000000003E-2</v>
      </c>
      <c r="AI145" s="2">
        <v>3.7292999999999999E-7</v>
      </c>
    </row>
    <row r="146" spans="1:35" ht="14.4" x14ac:dyDescent="0.3">
      <c r="A146" s="30">
        <f t="shared" si="10"/>
        <v>43223</v>
      </c>
      <c r="B146" s="29">
        <f t="shared" si="11"/>
        <v>43223.895833333336</v>
      </c>
      <c r="C146" s="33">
        <f t="shared" si="8"/>
        <v>123.89583333333333</v>
      </c>
      <c r="D146">
        <f t="shared" si="9"/>
        <v>21.5</v>
      </c>
      <c r="E146">
        <v>123</v>
      </c>
      <c r="F146">
        <v>21</v>
      </c>
      <c r="G146">
        <v>30</v>
      </c>
      <c r="H146" t="e">
        <f>NA()</f>
        <v>#N/A</v>
      </c>
      <c r="I146">
        <v>2</v>
      </c>
      <c r="J146">
        <v>5.8</v>
      </c>
      <c r="K146" s="32" t="e">
        <f>NA()</f>
        <v>#N/A</v>
      </c>
      <c r="L146">
        <v>80.5</v>
      </c>
      <c r="M146" s="31">
        <v>1022.1</v>
      </c>
      <c r="N146">
        <v>0</v>
      </c>
      <c r="O146">
        <v>742.13</v>
      </c>
      <c r="P146">
        <v>4.5228999999999998E-3</v>
      </c>
      <c r="Q146">
        <v>1.2732000000000001</v>
      </c>
      <c r="R146" t="e">
        <f>NA()</f>
        <v>#N/A</v>
      </c>
      <c r="S146" s="31" t="e">
        <v>#N/A</v>
      </c>
      <c r="T146" s="31" t="e">
        <v>#N/A</v>
      </c>
      <c r="U146" s="32" t="e">
        <f>NA()</f>
        <v>#N/A</v>
      </c>
      <c r="V146" s="32" t="e">
        <f>NA()</f>
        <v>#N/A</v>
      </c>
      <c r="W146" s="32" t="e">
        <f>NA()</f>
        <v>#N/A</v>
      </c>
      <c r="X146" s="32" t="e">
        <f>NA()</f>
        <v>#N/A</v>
      </c>
      <c r="Y146" s="32" t="e">
        <f>NA()</f>
        <v>#N/A</v>
      </c>
      <c r="Z146" s="32" t="e">
        <f>NA()</f>
        <v>#N/A</v>
      </c>
      <c r="AA146" s="25">
        <v>100</v>
      </c>
      <c r="AB146" s="25">
        <v>100</v>
      </c>
      <c r="AC146">
        <v>1.2509999999999999</v>
      </c>
      <c r="AD146">
        <v>1.0141</v>
      </c>
      <c r="AE146">
        <v>25.914999999999999</v>
      </c>
      <c r="AF146">
        <v>-5.6477000000000004</v>
      </c>
      <c r="AG146">
        <v>-0.52990000000000004</v>
      </c>
      <c r="AH146">
        <v>5.4161000000000001E-2</v>
      </c>
      <c r="AI146" s="2">
        <v>8.7400000000000002E-8</v>
      </c>
    </row>
    <row r="147" spans="1:35" ht="14.4" x14ac:dyDescent="0.3">
      <c r="A147" s="30">
        <f t="shared" si="10"/>
        <v>43223</v>
      </c>
      <c r="B147" s="29">
        <f t="shared" si="11"/>
        <v>43223.916666666664</v>
      </c>
      <c r="C147" s="33">
        <f t="shared" si="8"/>
        <v>123.91666666666667</v>
      </c>
      <c r="D147">
        <f t="shared" si="9"/>
        <v>22</v>
      </c>
      <c r="E147">
        <v>123</v>
      </c>
      <c r="F147">
        <v>22</v>
      </c>
      <c r="G147">
        <v>0</v>
      </c>
      <c r="H147">
        <v>50</v>
      </c>
      <c r="I147">
        <v>2</v>
      </c>
      <c r="J147">
        <v>5.7</v>
      </c>
      <c r="K147" s="32" t="e">
        <f>NA()</f>
        <v>#N/A</v>
      </c>
      <c r="L147">
        <v>83</v>
      </c>
      <c r="M147" s="31">
        <v>1022.2</v>
      </c>
      <c r="N147">
        <v>0</v>
      </c>
      <c r="O147">
        <v>760.03</v>
      </c>
      <c r="P147">
        <v>4.6319000000000004E-3</v>
      </c>
      <c r="Q147">
        <v>1.2737000000000001</v>
      </c>
      <c r="R147">
        <v>0</v>
      </c>
      <c r="S147" s="31">
        <v>0</v>
      </c>
      <c r="T147" s="31">
        <v>0</v>
      </c>
      <c r="U147" s="32" t="e">
        <f>NA()</f>
        <v>#N/A</v>
      </c>
      <c r="V147" s="32" t="e">
        <f>NA()</f>
        <v>#N/A</v>
      </c>
      <c r="W147" s="32" t="e">
        <f>NA()</f>
        <v>#N/A</v>
      </c>
      <c r="X147" s="32" t="e">
        <f>NA()</f>
        <v>#N/A</v>
      </c>
      <c r="Y147" s="32" t="e">
        <f>NA()</f>
        <v>#N/A</v>
      </c>
      <c r="Z147" s="32" t="e">
        <f>NA()</f>
        <v>#N/A</v>
      </c>
      <c r="AA147" s="25">
        <v>100</v>
      </c>
      <c r="AB147" s="25">
        <v>100</v>
      </c>
      <c r="AC147">
        <v>1.2499</v>
      </c>
      <c r="AD147">
        <v>1.1214</v>
      </c>
      <c r="AE147">
        <v>70.652000000000001</v>
      </c>
      <c r="AF147">
        <v>-3.2715999999999998</v>
      </c>
      <c r="AG147">
        <v>-0.65407000000000004</v>
      </c>
      <c r="AH147">
        <v>3.9600999999999997E-2</v>
      </c>
      <c r="AI147" s="2">
        <v>3.4301999999999998E-8</v>
      </c>
    </row>
    <row r="148" spans="1:35" ht="14.4" x14ac:dyDescent="0.3">
      <c r="A148" s="30">
        <f t="shared" si="10"/>
        <v>43223</v>
      </c>
      <c r="B148" s="29">
        <f t="shared" si="11"/>
        <v>43223.9375</v>
      </c>
      <c r="C148" s="33">
        <f t="shared" si="8"/>
        <v>123.9375</v>
      </c>
      <c r="D148">
        <f t="shared" si="9"/>
        <v>22.5</v>
      </c>
      <c r="E148">
        <v>123</v>
      </c>
      <c r="F148">
        <v>22</v>
      </c>
      <c r="G148">
        <v>30</v>
      </c>
      <c r="H148" t="e">
        <f>NA()</f>
        <v>#N/A</v>
      </c>
      <c r="I148">
        <v>1.5</v>
      </c>
      <c r="J148">
        <v>5</v>
      </c>
      <c r="K148" s="32" t="e">
        <f>NA()</f>
        <v>#N/A</v>
      </c>
      <c r="L148">
        <v>85.5</v>
      </c>
      <c r="M148" s="31">
        <v>1022.4</v>
      </c>
      <c r="N148">
        <v>0</v>
      </c>
      <c r="O148">
        <v>745.41</v>
      </c>
      <c r="P148">
        <v>4.5418999999999998E-3</v>
      </c>
      <c r="Q148">
        <v>1.2770999999999999</v>
      </c>
      <c r="R148" t="e">
        <f>NA()</f>
        <v>#N/A</v>
      </c>
      <c r="S148" s="31" t="e">
        <v>#N/A</v>
      </c>
      <c r="T148" s="31" t="e">
        <v>#N/A</v>
      </c>
      <c r="U148" s="32" t="e">
        <f>NA()</f>
        <v>#N/A</v>
      </c>
      <c r="V148" s="32" t="e">
        <f>NA()</f>
        <v>#N/A</v>
      </c>
      <c r="W148" s="32" t="e">
        <f>NA()</f>
        <v>#N/A</v>
      </c>
      <c r="X148" s="32" t="e">
        <f>NA()</f>
        <v>#N/A</v>
      </c>
      <c r="Y148" s="32" t="e">
        <f>NA()</f>
        <v>#N/A</v>
      </c>
      <c r="Z148" s="32" t="e">
        <f>NA()</f>
        <v>#N/A</v>
      </c>
      <c r="AA148" s="25">
        <v>100</v>
      </c>
      <c r="AB148" s="25">
        <v>100</v>
      </c>
      <c r="AC148">
        <v>1.2497</v>
      </c>
      <c r="AD148">
        <v>1.0363</v>
      </c>
      <c r="AE148">
        <v>54.508000000000003</v>
      </c>
      <c r="AF148">
        <v>-1.8207</v>
      </c>
      <c r="AG148">
        <v>-9.2466000000000007E-2</v>
      </c>
      <c r="AH148">
        <v>3.7656000000000002E-2</v>
      </c>
      <c r="AI148" s="2">
        <v>3.5227000000000002E-8</v>
      </c>
    </row>
    <row r="149" spans="1:35" ht="14.4" x14ac:dyDescent="0.3">
      <c r="A149" s="30">
        <f t="shared" si="10"/>
        <v>43223</v>
      </c>
      <c r="B149" s="29">
        <f t="shared" si="11"/>
        <v>43223.958333333336</v>
      </c>
      <c r="C149" s="33">
        <f t="shared" si="8"/>
        <v>123.95833333333333</v>
      </c>
      <c r="D149">
        <f t="shared" si="9"/>
        <v>23</v>
      </c>
      <c r="E149">
        <v>123</v>
      </c>
      <c r="F149">
        <v>23</v>
      </c>
      <c r="G149">
        <v>0</v>
      </c>
      <c r="H149">
        <v>10</v>
      </c>
      <c r="I149">
        <v>1</v>
      </c>
      <c r="J149">
        <v>4.3</v>
      </c>
      <c r="K149" s="32" t="e">
        <f>NA()</f>
        <v>#N/A</v>
      </c>
      <c r="L149">
        <v>88</v>
      </c>
      <c r="M149" s="31">
        <v>1022.5</v>
      </c>
      <c r="N149">
        <v>0</v>
      </c>
      <c r="O149">
        <v>730.8</v>
      </c>
      <c r="P149">
        <v>4.4519E-3</v>
      </c>
      <c r="Q149">
        <v>1.2806</v>
      </c>
      <c r="R149">
        <v>0</v>
      </c>
      <c r="S149" s="31">
        <v>0</v>
      </c>
      <c r="T149" s="31">
        <v>0</v>
      </c>
      <c r="U149" s="32" t="e">
        <f>NA()</f>
        <v>#N/A</v>
      </c>
      <c r="V149" s="32" t="e">
        <f>NA()</f>
        <v>#N/A</v>
      </c>
      <c r="W149" s="32" t="e">
        <f>NA()</f>
        <v>#N/A</v>
      </c>
      <c r="X149" s="32" t="e">
        <f>NA()</f>
        <v>#N/A</v>
      </c>
      <c r="Y149" s="32" t="e">
        <f>NA()</f>
        <v>#N/A</v>
      </c>
      <c r="Z149" s="32" t="e">
        <f>NA()</f>
        <v>#N/A</v>
      </c>
      <c r="AA149" s="25">
        <v>100</v>
      </c>
      <c r="AB149" s="25">
        <v>100</v>
      </c>
      <c r="AC149">
        <v>1.2548999999999999</v>
      </c>
      <c r="AD149">
        <v>1.0323</v>
      </c>
      <c r="AE149">
        <v>29.08</v>
      </c>
      <c r="AF149">
        <v>3.7541000000000002</v>
      </c>
      <c r="AG149">
        <v>0.95431999999999995</v>
      </c>
      <c r="AH149">
        <v>3.0103999999999999E-2</v>
      </c>
      <c r="AI149" s="2">
        <v>-1.9754000000000001E-7</v>
      </c>
    </row>
    <row r="150" spans="1:35" ht="14.4" x14ac:dyDescent="0.3">
      <c r="A150" s="30">
        <f t="shared" si="10"/>
        <v>43223</v>
      </c>
      <c r="B150" s="29">
        <f t="shared" si="11"/>
        <v>43223.979166666664</v>
      </c>
      <c r="C150" s="33">
        <f t="shared" si="8"/>
        <v>123.97916666666666</v>
      </c>
      <c r="D150">
        <f t="shared" si="9"/>
        <v>23.5</v>
      </c>
      <c r="E150">
        <v>123</v>
      </c>
      <c r="F150">
        <v>23</v>
      </c>
      <c r="G150">
        <v>30</v>
      </c>
      <c r="H150" t="e">
        <f>NA()</f>
        <v>#N/A</v>
      </c>
      <c r="I150">
        <v>1.5</v>
      </c>
      <c r="J150">
        <v>4.1500000000000004</v>
      </c>
      <c r="K150" s="32" t="e">
        <f>NA()</f>
        <v>#N/A</v>
      </c>
      <c r="L150">
        <v>89.5</v>
      </c>
      <c r="M150" s="31">
        <v>1022.6</v>
      </c>
      <c r="N150">
        <v>0</v>
      </c>
      <c r="O150">
        <v>735.37</v>
      </c>
      <c r="P150">
        <v>4.4793999999999997E-3</v>
      </c>
      <c r="Q150">
        <v>1.2814000000000001</v>
      </c>
      <c r="R150" t="e">
        <f>NA()</f>
        <v>#N/A</v>
      </c>
      <c r="S150" s="31" t="e">
        <v>#N/A</v>
      </c>
      <c r="T150" s="31" t="e">
        <v>#N/A</v>
      </c>
      <c r="U150" s="32" t="e">
        <f>NA()</f>
        <v>#N/A</v>
      </c>
      <c r="V150" s="32" t="e">
        <f>NA()</f>
        <v>#N/A</v>
      </c>
      <c r="W150" s="32" t="e">
        <f>NA()</f>
        <v>#N/A</v>
      </c>
      <c r="X150" s="32" t="e">
        <f>NA()</f>
        <v>#N/A</v>
      </c>
      <c r="Y150" s="32" t="e">
        <f>NA()</f>
        <v>#N/A</v>
      </c>
      <c r="Z150" s="32" t="e">
        <f>NA()</f>
        <v>#N/A</v>
      </c>
      <c r="AA150" s="25">
        <v>100</v>
      </c>
      <c r="AB150" s="25">
        <v>100</v>
      </c>
      <c r="AC150">
        <v>1.2558</v>
      </c>
      <c r="AD150">
        <v>1.3407</v>
      </c>
      <c r="AE150">
        <v>20.510999999999999</v>
      </c>
      <c r="AF150">
        <v>-0.50685000000000002</v>
      </c>
      <c r="AG150">
        <v>-1.0269999999999999</v>
      </c>
      <c r="AH150">
        <v>6.3213000000000005E-2</v>
      </c>
      <c r="AI150" s="2">
        <v>1.0916000000000001E-7</v>
      </c>
    </row>
    <row r="151" spans="1:35" ht="14.4" x14ac:dyDescent="0.3">
      <c r="A151" s="30">
        <f t="shared" si="10"/>
        <v>43224</v>
      </c>
      <c r="B151" s="29">
        <f t="shared" si="11"/>
        <v>43224</v>
      </c>
      <c r="C151" s="33">
        <f t="shared" si="8"/>
        <v>124</v>
      </c>
      <c r="D151">
        <f t="shared" si="9"/>
        <v>0</v>
      </c>
      <c r="E151">
        <v>124</v>
      </c>
      <c r="F151">
        <v>0</v>
      </c>
      <c r="G151">
        <v>0</v>
      </c>
      <c r="H151">
        <v>30</v>
      </c>
      <c r="I151">
        <v>2</v>
      </c>
      <c r="J151">
        <v>4</v>
      </c>
      <c r="K151" s="32" t="e">
        <f>NA()</f>
        <v>#N/A</v>
      </c>
      <c r="L151">
        <v>91</v>
      </c>
      <c r="M151" s="31">
        <v>1022.7</v>
      </c>
      <c r="N151">
        <v>0</v>
      </c>
      <c r="O151">
        <v>739.94</v>
      </c>
      <c r="P151">
        <v>4.5069000000000003E-3</v>
      </c>
      <c r="Q151">
        <v>1.2822</v>
      </c>
      <c r="R151">
        <v>0</v>
      </c>
      <c r="S151" s="31">
        <v>0</v>
      </c>
      <c r="T151" s="31">
        <v>0</v>
      </c>
      <c r="U151" s="32" t="e">
        <f>NA()</f>
        <v>#N/A</v>
      </c>
      <c r="V151" s="32" t="e">
        <f>NA()</f>
        <v>#N/A</v>
      </c>
      <c r="W151" s="32" t="e">
        <f>NA()</f>
        <v>#N/A</v>
      </c>
      <c r="X151" s="32" t="e">
        <f>NA()</f>
        <v>#N/A</v>
      </c>
      <c r="Y151" s="32" t="e">
        <f>NA()</f>
        <v>#N/A</v>
      </c>
      <c r="Z151" s="32" t="e">
        <f>NA()</f>
        <v>#N/A</v>
      </c>
      <c r="AA151" s="25">
        <v>99.99722222222222</v>
      </c>
      <c r="AB151" s="25">
        <v>99.99722222222222</v>
      </c>
      <c r="AC151">
        <v>1.2578</v>
      </c>
      <c r="AD151">
        <v>0.92</v>
      </c>
      <c r="AE151">
        <v>51.969000000000001</v>
      </c>
      <c r="AF151">
        <v>-4.7865000000000002</v>
      </c>
      <c r="AG151">
        <v>-0.35653000000000001</v>
      </c>
      <c r="AH151">
        <v>3.5712000000000001E-2</v>
      </c>
      <c r="AI151" s="2">
        <v>1.7079999999999999E-7</v>
      </c>
    </row>
    <row r="152" spans="1:35" ht="14.4" x14ac:dyDescent="0.3">
      <c r="A152" s="30">
        <f t="shared" si="10"/>
        <v>43224</v>
      </c>
      <c r="B152" s="29">
        <f t="shared" si="11"/>
        <v>43224.020833333336</v>
      </c>
      <c r="C152" s="33">
        <f t="shared" si="8"/>
        <v>124.02083333333333</v>
      </c>
      <c r="D152">
        <f t="shared" si="9"/>
        <v>0.5</v>
      </c>
      <c r="E152">
        <v>124</v>
      </c>
      <c r="F152">
        <v>0</v>
      </c>
      <c r="G152">
        <v>30</v>
      </c>
      <c r="H152" t="e">
        <f>NA()</f>
        <v>#N/A</v>
      </c>
      <c r="I152">
        <v>2</v>
      </c>
      <c r="J152">
        <v>3.5</v>
      </c>
      <c r="K152" s="32" t="e">
        <f>NA()</f>
        <v>#N/A</v>
      </c>
      <c r="L152">
        <v>90</v>
      </c>
      <c r="M152" s="31">
        <v>1022.7</v>
      </c>
      <c r="N152">
        <v>0</v>
      </c>
      <c r="O152">
        <v>707.12</v>
      </c>
      <c r="P152">
        <v>4.3065000000000004E-3</v>
      </c>
      <c r="Q152">
        <v>1.2847</v>
      </c>
      <c r="R152" t="e">
        <f>NA()</f>
        <v>#N/A</v>
      </c>
      <c r="S152" s="31" t="e">
        <v>#N/A</v>
      </c>
      <c r="T152" s="31" t="e">
        <v>#N/A</v>
      </c>
      <c r="U152" s="32" t="e">
        <f>NA()</f>
        <v>#N/A</v>
      </c>
      <c r="V152" s="32" t="e">
        <f>NA()</f>
        <v>#N/A</v>
      </c>
      <c r="W152" s="32" t="e">
        <f>NA()</f>
        <v>#N/A</v>
      </c>
      <c r="X152" s="32" t="e">
        <f>NA()</f>
        <v>#N/A</v>
      </c>
      <c r="Y152" s="32" t="e">
        <f>NA()</f>
        <v>#N/A</v>
      </c>
      <c r="Z152" s="32" t="e">
        <f>NA()</f>
        <v>#N/A</v>
      </c>
      <c r="AA152" s="25">
        <v>99.99722222222222</v>
      </c>
      <c r="AB152" s="25">
        <v>99.99722222222222</v>
      </c>
      <c r="AC152">
        <v>1.2592000000000001</v>
      </c>
      <c r="AD152">
        <v>0.93847999999999998</v>
      </c>
      <c r="AE152">
        <v>91.003</v>
      </c>
      <c r="AF152">
        <v>0.11038000000000001</v>
      </c>
      <c r="AG152">
        <v>0.52600000000000002</v>
      </c>
      <c r="AH152">
        <v>2.2275E-2</v>
      </c>
      <c r="AI152" s="2">
        <v>8.1826999999999995E-8</v>
      </c>
    </row>
    <row r="153" spans="1:35" ht="14.4" x14ac:dyDescent="0.3">
      <c r="A153" s="30">
        <f t="shared" si="10"/>
        <v>43224</v>
      </c>
      <c r="B153" s="29">
        <f t="shared" si="11"/>
        <v>43224.041666666664</v>
      </c>
      <c r="C153" s="33">
        <f t="shared" si="8"/>
        <v>124.04166666666667</v>
      </c>
      <c r="D153">
        <f t="shared" si="9"/>
        <v>1</v>
      </c>
      <c r="E153">
        <v>124</v>
      </c>
      <c r="F153">
        <v>1</v>
      </c>
      <c r="G153">
        <v>0</v>
      </c>
      <c r="H153">
        <v>360</v>
      </c>
      <c r="I153">
        <v>2</v>
      </c>
      <c r="J153">
        <v>3</v>
      </c>
      <c r="K153" s="32" t="e">
        <f>NA()</f>
        <v>#N/A</v>
      </c>
      <c r="L153">
        <v>89</v>
      </c>
      <c r="M153" s="31">
        <v>1022.7</v>
      </c>
      <c r="N153">
        <v>0</v>
      </c>
      <c r="O153">
        <v>674.3</v>
      </c>
      <c r="P153">
        <v>4.1060999999999997E-3</v>
      </c>
      <c r="Q153">
        <v>1.2871999999999999</v>
      </c>
      <c r="R153">
        <v>0</v>
      </c>
      <c r="S153" s="31">
        <v>0</v>
      </c>
      <c r="T153" s="31">
        <v>0</v>
      </c>
      <c r="U153" s="32" t="e">
        <f>NA()</f>
        <v>#N/A</v>
      </c>
      <c r="V153" s="32" t="e">
        <f>NA()</f>
        <v>#N/A</v>
      </c>
      <c r="W153" s="32" t="e">
        <f>NA()</f>
        <v>#N/A</v>
      </c>
      <c r="X153" s="32" t="e">
        <f>NA()</f>
        <v>#N/A</v>
      </c>
      <c r="Y153" s="32" t="e">
        <f>NA()</f>
        <v>#N/A</v>
      </c>
      <c r="Z153" s="32" t="e">
        <f>NA()</f>
        <v>#N/A</v>
      </c>
      <c r="AA153" s="25">
        <v>100</v>
      </c>
      <c r="AB153" s="25">
        <v>100</v>
      </c>
      <c r="AC153">
        <v>1.2618</v>
      </c>
      <c r="AD153">
        <v>1.3962000000000001</v>
      </c>
      <c r="AE153">
        <v>17.940999999999999</v>
      </c>
      <c r="AF153">
        <v>0.61024999999999996</v>
      </c>
      <c r="AG153">
        <v>1.4499E-2</v>
      </c>
      <c r="AH153">
        <v>5.9204E-2</v>
      </c>
      <c r="AI153" s="2">
        <v>-9.0368000000000006E-8</v>
      </c>
    </row>
    <row r="154" spans="1:35" ht="14.4" x14ac:dyDescent="0.3">
      <c r="A154" s="30">
        <f t="shared" si="10"/>
        <v>43224</v>
      </c>
      <c r="B154" s="29">
        <f t="shared" si="11"/>
        <v>43224.0625</v>
      </c>
      <c r="C154" s="33">
        <f t="shared" si="8"/>
        <v>124.0625</v>
      </c>
      <c r="D154">
        <f t="shared" si="9"/>
        <v>1.5</v>
      </c>
      <c r="E154">
        <v>124</v>
      </c>
      <c r="F154">
        <v>1</v>
      </c>
      <c r="G154">
        <v>30</v>
      </c>
      <c r="H154" t="e">
        <f>NA()</f>
        <v>#N/A</v>
      </c>
      <c r="I154">
        <v>1.5</v>
      </c>
      <c r="J154">
        <v>2.9</v>
      </c>
      <c r="K154" s="32" t="e">
        <f>NA()</f>
        <v>#N/A</v>
      </c>
      <c r="L154">
        <v>90.5</v>
      </c>
      <c r="M154" s="31">
        <v>1022.9</v>
      </c>
      <c r="N154">
        <v>0</v>
      </c>
      <c r="O154">
        <v>680.75</v>
      </c>
      <c r="P154">
        <v>4.1447999999999997E-3</v>
      </c>
      <c r="Q154">
        <v>1.2878000000000001</v>
      </c>
      <c r="R154" t="e">
        <f>NA()</f>
        <v>#N/A</v>
      </c>
      <c r="S154" s="31" t="e">
        <v>#N/A</v>
      </c>
      <c r="T154" s="31" t="e">
        <v>#N/A</v>
      </c>
      <c r="U154" s="32" t="e">
        <f>NA()</f>
        <v>#N/A</v>
      </c>
      <c r="V154" s="32" t="e">
        <f>NA()</f>
        <v>#N/A</v>
      </c>
      <c r="W154" s="32" t="e">
        <f>NA()</f>
        <v>#N/A</v>
      </c>
      <c r="X154" s="32" t="e">
        <f>NA()</f>
        <v>#N/A</v>
      </c>
      <c r="Y154" s="32" t="e">
        <f>NA()</f>
        <v>#N/A</v>
      </c>
      <c r="Z154" s="32" t="e">
        <f>NA()</f>
        <v>#N/A</v>
      </c>
      <c r="AA154" s="25">
        <v>100</v>
      </c>
      <c r="AB154" s="25">
        <v>100</v>
      </c>
      <c r="AC154">
        <v>1.2644</v>
      </c>
      <c r="AD154">
        <v>0.69986000000000004</v>
      </c>
      <c r="AE154">
        <v>63.34</v>
      </c>
      <c r="AF154">
        <v>3.5966999999999999E-2</v>
      </c>
      <c r="AG154">
        <v>0.29157</v>
      </c>
      <c r="AH154">
        <v>4.836E-2</v>
      </c>
      <c r="AI154" s="2">
        <v>2.5617E-8</v>
      </c>
    </row>
    <row r="155" spans="1:35" ht="14.4" x14ac:dyDescent="0.3">
      <c r="A155" s="30">
        <f t="shared" si="10"/>
        <v>43224</v>
      </c>
      <c r="B155" s="29">
        <f t="shared" si="11"/>
        <v>43224.083333333336</v>
      </c>
      <c r="C155" s="33">
        <f t="shared" si="8"/>
        <v>124.08333333333333</v>
      </c>
      <c r="D155">
        <f t="shared" si="9"/>
        <v>2</v>
      </c>
      <c r="E155">
        <v>124</v>
      </c>
      <c r="F155">
        <v>2</v>
      </c>
      <c r="G155">
        <v>0</v>
      </c>
      <c r="H155">
        <v>50</v>
      </c>
      <c r="I155">
        <v>1</v>
      </c>
      <c r="J155">
        <v>2.8</v>
      </c>
      <c r="K155" s="32" t="e">
        <f>NA()</f>
        <v>#N/A</v>
      </c>
      <c r="L155">
        <v>92</v>
      </c>
      <c r="M155" s="31">
        <v>1023</v>
      </c>
      <c r="N155">
        <v>0</v>
      </c>
      <c r="O155">
        <v>687.19</v>
      </c>
      <c r="P155">
        <v>4.1836E-3</v>
      </c>
      <c r="Q155">
        <v>1.2884</v>
      </c>
      <c r="R155">
        <v>0</v>
      </c>
      <c r="S155" s="31">
        <v>0</v>
      </c>
      <c r="T155" s="31">
        <v>0</v>
      </c>
      <c r="U155" s="32" t="e">
        <f>NA()</f>
        <v>#N/A</v>
      </c>
      <c r="V155" s="32" t="e">
        <f>NA()</f>
        <v>#N/A</v>
      </c>
      <c r="W155" s="32" t="e">
        <f>NA()</f>
        <v>#N/A</v>
      </c>
      <c r="X155" s="32" t="e">
        <f>NA()</f>
        <v>#N/A</v>
      </c>
      <c r="Y155" s="32" t="e">
        <f>NA()</f>
        <v>#N/A</v>
      </c>
      <c r="Z155" s="32" t="e">
        <f>NA()</f>
        <v>#N/A</v>
      </c>
      <c r="AA155" s="25">
        <v>100</v>
      </c>
      <c r="AB155" s="25">
        <v>100</v>
      </c>
      <c r="AC155">
        <v>1.2655000000000001</v>
      </c>
      <c r="AD155">
        <v>0.75665000000000004</v>
      </c>
      <c r="AE155">
        <v>64.358000000000004</v>
      </c>
      <c r="AF155">
        <v>2.274</v>
      </c>
      <c r="AG155">
        <v>0.46401999999999999</v>
      </c>
      <c r="AH155">
        <v>2.3075999999999999E-2</v>
      </c>
      <c r="AI155" s="2">
        <v>-1.0852E-7</v>
      </c>
    </row>
    <row r="156" spans="1:35" ht="14.4" x14ac:dyDescent="0.3">
      <c r="A156" s="30">
        <f t="shared" si="10"/>
        <v>43224</v>
      </c>
      <c r="B156" s="29">
        <f t="shared" si="11"/>
        <v>43224.104166666664</v>
      </c>
      <c r="C156" s="33">
        <f t="shared" si="8"/>
        <v>124.10416666666666</v>
      </c>
      <c r="D156">
        <f t="shared" si="9"/>
        <v>2.5</v>
      </c>
      <c r="E156">
        <v>124</v>
      </c>
      <c r="F156">
        <v>2</v>
      </c>
      <c r="G156">
        <v>30</v>
      </c>
      <c r="H156" t="e">
        <f>NA()</f>
        <v>#N/A</v>
      </c>
      <c r="I156">
        <v>1</v>
      </c>
      <c r="J156">
        <v>2.5</v>
      </c>
      <c r="K156" s="32" t="e">
        <f>NA()</f>
        <v>#N/A</v>
      </c>
      <c r="L156">
        <v>94</v>
      </c>
      <c r="M156" s="31">
        <v>1023.1</v>
      </c>
      <c r="N156">
        <v>0</v>
      </c>
      <c r="O156">
        <v>687.13</v>
      </c>
      <c r="P156">
        <v>4.1830000000000001E-3</v>
      </c>
      <c r="Q156">
        <v>1.2899</v>
      </c>
      <c r="R156" t="e">
        <f>NA()</f>
        <v>#N/A</v>
      </c>
      <c r="S156" s="31" t="e">
        <v>#N/A</v>
      </c>
      <c r="T156" s="31" t="e">
        <v>#N/A</v>
      </c>
      <c r="U156" s="32" t="e">
        <f>NA()</f>
        <v>#N/A</v>
      </c>
      <c r="V156" s="32" t="e">
        <f>NA()</f>
        <v>#N/A</v>
      </c>
      <c r="W156" s="32" t="e">
        <f>NA()</f>
        <v>#N/A</v>
      </c>
      <c r="X156" s="32" t="e">
        <f>NA()</f>
        <v>#N/A</v>
      </c>
      <c r="Y156" s="32" t="e">
        <f>NA()</f>
        <v>#N/A</v>
      </c>
      <c r="Z156" s="32" t="e">
        <f>NA()</f>
        <v>#N/A</v>
      </c>
      <c r="AA156" s="25">
        <v>100</v>
      </c>
      <c r="AB156" s="25">
        <v>100</v>
      </c>
      <c r="AC156">
        <v>1.2676000000000001</v>
      </c>
      <c r="AD156">
        <v>0.63644000000000001</v>
      </c>
      <c r="AE156">
        <v>56.104999999999997</v>
      </c>
      <c r="AF156">
        <v>-4.7588999999999997</v>
      </c>
      <c r="AG156">
        <v>-1.3015000000000001</v>
      </c>
      <c r="AH156">
        <v>4.0828999999999997E-2</v>
      </c>
      <c r="AI156" s="2">
        <v>2.4354000000000002E-7</v>
      </c>
    </row>
    <row r="157" spans="1:35" ht="14.4" x14ac:dyDescent="0.3">
      <c r="A157" s="30">
        <f t="shared" si="10"/>
        <v>43224</v>
      </c>
      <c r="B157" s="29">
        <f t="shared" si="11"/>
        <v>43224.125</v>
      </c>
      <c r="C157" s="33">
        <f t="shared" si="8"/>
        <v>124.125</v>
      </c>
      <c r="D157">
        <f t="shared" si="9"/>
        <v>3</v>
      </c>
      <c r="E157">
        <v>124</v>
      </c>
      <c r="F157">
        <v>3</v>
      </c>
      <c r="G157">
        <v>0</v>
      </c>
      <c r="H157">
        <v>50</v>
      </c>
      <c r="I157">
        <v>1</v>
      </c>
      <c r="J157">
        <v>2.2000000000000002</v>
      </c>
      <c r="K157" s="32" t="e">
        <f>NA()</f>
        <v>#N/A</v>
      </c>
      <c r="L157">
        <v>96</v>
      </c>
      <c r="M157" s="31">
        <v>1023.1</v>
      </c>
      <c r="N157">
        <v>0</v>
      </c>
      <c r="O157">
        <v>687.06</v>
      </c>
      <c r="P157">
        <v>4.1824000000000002E-3</v>
      </c>
      <c r="Q157">
        <v>1.2914000000000001</v>
      </c>
      <c r="R157">
        <v>0</v>
      </c>
      <c r="S157" s="31">
        <v>0</v>
      </c>
      <c r="T157" s="31">
        <v>0</v>
      </c>
      <c r="U157" s="32" t="e">
        <f>NA()</f>
        <v>#N/A</v>
      </c>
      <c r="V157" s="32" t="e">
        <f>NA()</f>
        <v>#N/A</v>
      </c>
      <c r="W157" s="32" t="e">
        <f>NA()</f>
        <v>#N/A</v>
      </c>
      <c r="X157" s="32" t="e">
        <f>NA()</f>
        <v>#N/A</v>
      </c>
      <c r="Y157" s="32" t="e">
        <f>NA()</f>
        <v>#N/A</v>
      </c>
      <c r="Z157" s="32" t="e">
        <f>NA()</f>
        <v>#N/A</v>
      </c>
      <c r="AA157" s="25">
        <v>100</v>
      </c>
      <c r="AB157" s="25">
        <v>100</v>
      </c>
      <c r="AC157">
        <v>1.2713000000000001</v>
      </c>
      <c r="AD157">
        <v>0.57345999999999997</v>
      </c>
      <c r="AE157">
        <v>36.554000000000002</v>
      </c>
      <c r="AF157">
        <v>-6.6661999999999999</v>
      </c>
      <c r="AG157">
        <v>-5.8799999999999998E-2</v>
      </c>
      <c r="AH157">
        <v>5.7258999999999997E-2</v>
      </c>
      <c r="AI157" s="2">
        <v>4.6025000000000001E-7</v>
      </c>
    </row>
    <row r="158" spans="1:35" ht="14.4" x14ac:dyDescent="0.3">
      <c r="A158" s="30">
        <f t="shared" si="10"/>
        <v>43224</v>
      </c>
      <c r="B158" s="29">
        <f t="shared" si="11"/>
        <v>43224.145833333336</v>
      </c>
      <c r="C158" s="33">
        <f t="shared" si="8"/>
        <v>124.14583333333333</v>
      </c>
      <c r="D158">
        <f t="shared" si="9"/>
        <v>3.5</v>
      </c>
      <c r="E158">
        <v>124</v>
      </c>
      <c r="F158">
        <v>3</v>
      </c>
      <c r="G158">
        <v>30</v>
      </c>
      <c r="H158" t="e">
        <f>NA()</f>
        <v>#N/A</v>
      </c>
      <c r="I158">
        <v>1</v>
      </c>
      <c r="J158">
        <v>1.55</v>
      </c>
      <c r="K158" s="32" t="e">
        <f>NA()</f>
        <v>#N/A</v>
      </c>
      <c r="L158">
        <v>95</v>
      </c>
      <c r="M158" s="31">
        <v>1023.1</v>
      </c>
      <c r="N158">
        <v>0</v>
      </c>
      <c r="O158">
        <v>649.91</v>
      </c>
      <c r="P158">
        <v>3.9559E-3</v>
      </c>
      <c r="Q158">
        <v>1.2945</v>
      </c>
      <c r="R158" t="e">
        <f>NA()</f>
        <v>#N/A</v>
      </c>
      <c r="S158" s="31" t="e">
        <v>#N/A</v>
      </c>
      <c r="T158" s="31" t="e">
        <v>#N/A</v>
      </c>
      <c r="U158" s="32" t="e">
        <f>NA()</f>
        <v>#N/A</v>
      </c>
      <c r="V158" s="32" t="e">
        <f>NA()</f>
        <v>#N/A</v>
      </c>
      <c r="W158" s="32" t="e">
        <f>NA()</f>
        <v>#N/A</v>
      </c>
      <c r="X158" s="32" t="e">
        <f>NA()</f>
        <v>#N/A</v>
      </c>
      <c r="Y158" s="32" t="e">
        <f>NA()</f>
        <v>#N/A</v>
      </c>
      <c r="Z158" s="32" t="e">
        <f>NA()</f>
        <v>#N/A</v>
      </c>
      <c r="AA158" s="25">
        <v>100</v>
      </c>
      <c r="AB158" s="25">
        <v>100</v>
      </c>
      <c r="AC158">
        <v>1.2685999999999999</v>
      </c>
      <c r="AD158">
        <v>0.76573999999999998</v>
      </c>
      <c r="AE158">
        <v>4.7313999999999998</v>
      </c>
      <c r="AF158">
        <v>0.51463000000000003</v>
      </c>
      <c r="AG158">
        <v>-7.1677999999999997</v>
      </c>
      <c r="AH158">
        <v>3.1976999999999998E-2</v>
      </c>
      <c r="AI158" s="2">
        <v>-5.4590000000000001E-8</v>
      </c>
    </row>
    <row r="159" spans="1:35" ht="14.4" x14ac:dyDescent="0.3">
      <c r="A159" s="30">
        <f t="shared" si="10"/>
        <v>43224</v>
      </c>
      <c r="B159" s="29">
        <f t="shared" si="11"/>
        <v>43224.166666666664</v>
      </c>
      <c r="C159" s="33">
        <f t="shared" si="8"/>
        <v>124.16666666666667</v>
      </c>
      <c r="D159">
        <f t="shared" si="9"/>
        <v>4</v>
      </c>
      <c r="E159">
        <v>124</v>
      </c>
      <c r="F159">
        <v>4</v>
      </c>
      <c r="G159">
        <v>0</v>
      </c>
      <c r="H159">
        <v>30</v>
      </c>
      <c r="I159">
        <v>1</v>
      </c>
      <c r="J159">
        <v>0.9</v>
      </c>
      <c r="K159" s="32" t="e">
        <f>NA()</f>
        <v>#N/A</v>
      </c>
      <c r="L159">
        <v>94</v>
      </c>
      <c r="M159" s="31">
        <v>1023</v>
      </c>
      <c r="N159">
        <v>0</v>
      </c>
      <c r="O159">
        <v>612.76</v>
      </c>
      <c r="P159">
        <v>3.7293999999999999E-3</v>
      </c>
      <c r="Q159">
        <v>1.2977000000000001</v>
      </c>
      <c r="R159">
        <v>0</v>
      </c>
      <c r="S159" s="31">
        <v>0</v>
      </c>
      <c r="T159" s="31">
        <v>0</v>
      </c>
      <c r="U159" s="32" t="e">
        <f>NA()</f>
        <v>#N/A</v>
      </c>
      <c r="V159" s="32" t="e">
        <f>NA()</f>
        <v>#N/A</v>
      </c>
      <c r="W159" s="32" t="e">
        <f>NA()</f>
        <v>#N/A</v>
      </c>
      <c r="X159" s="32" t="e">
        <f>NA()</f>
        <v>#N/A</v>
      </c>
      <c r="Y159" s="32" t="e">
        <f>NA()</f>
        <v>#N/A</v>
      </c>
      <c r="Z159" s="32" t="e">
        <f>NA()</f>
        <v>#N/A</v>
      </c>
      <c r="AA159" s="25">
        <v>100</v>
      </c>
      <c r="AB159" s="25">
        <v>100</v>
      </c>
      <c r="AC159">
        <v>1.2758</v>
      </c>
      <c r="AD159">
        <v>0.78088000000000002</v>
      </c>
      <c r="AE159">
        <v>26.616</v>
      </c>
      <c r="AF159">
        <v>-4.1844000000000001</v>
      </c>
      <c r="AG159">
        <v>-2.9493999999999998</v>
      </c>
      <c r="AH159">
        <v>4.3950999999999997E-2</v>
      </c>
      <c r="AI159" s="2">
        <v>3.3509999999999998E-7</v>
      </c>
    </row>
    <row r="160" spans="1:35" ht="14.4" x14ac:dyDescent="0.3">
      <c r="A160" s="30">
        <f t="shared" si="10"/>
        <v>43224</v>
      </c>
      <c r="B160" s="29">
        <f t="shared" si="11"/>
        <v>43224.1875</v>
      </c>
      <c r="C160" s="33">
        <f t="shared" si="8"/>
        <v>124.1875</v>
      </c>
      <c r="D160">
        <f t="shared" si="9"/>
        <v>4.5</v>
      </c>
      <c r="E160">
        <v>124</v>
      </c>
      <c r="F160">
        <v>4</v>
      </c>
      <c r="G160">
        <v>30</v>
      </c>
      <c r="H160" t="e">
        <f>NA()</f>
        <v>#N/A</v>
      </c>
      <c r="I160">
        <v>1.5</v>
      </c>
      <c r="J160">
        <v>2.35</v>
      </c>
      <c r="K160" s="32" t="e">
        <f>NA()</f>
        <v>#N/A</v>
      </c>
      <c r="L160">
        <v>90</v>
      </c>
      <c r="M160" s="31">
        <v>1023.4</v>
      </c>
      <c r="N160">
        <v>19.443999999999999</v>
      </c>
      <c r="O160">
        <v>651.13</v>
      </c>
      <c r="P160">
        <v>3.9620999999999996E-3</v>
      </c>
      <c r="Q160">
        <v>1.2911999999999999</v>
      </c>
      <c r="R160" t="e">
        <f>NA()</f>
        <v>#N/A</v>
      </c>
      <c r="S160" s="31" t="e">
        <v>#N/A</v>
      </c>
      <c r="T160" s="31" t="e">
        <v>#N/A</v>
      </c>
      <c r="U160" s="32" t="e">
        <f>NA()</f>
        <v>#N/A</v>
      </c>
      <c r="V160" s="32" t="e">
        <f>NA()</f>
        <v>#N/A</v>
      </c>
      <c r="W160" s="32" t="e">
        <f>NA()</f>
        <v>#N/A</v>
      </c>
      <c r="X160" s="32" t="e">
        <f>NA()</f>
        <v>#N/A</v>
      </c>
      <c r="Y160" s="32" t="e">
        <f>NA()</f>
        <v>#N/A</v>
      </c>
      <c r="Z160" s="32" t="e">
        <f>NA()</f>
        <v>#N/A</v>
      </c>
      <c r="AA160" s="25">
        <v>100</v>
      </c>
      <c r="AB160" s="25">
        <v>100</v>
      </c>
      <c r="AC160">
        <v>1.2739</v>
      </c>
      <c r="AD160">
        <v>0.65198</v>
      </c>
      <c r="AE160">
        <v>37.813000000000002</v>
      </c>
      <c r="AF160">
        <v>-8.2361000000000004</v>
      </c>
      <c r="AG160">
        <v>6.0197000000000003</v>
      </c>
      <c r="AH160">
        <v>6.0409999999999998E-2</v>
      </c>
      <c r="AI160" s="2">
        <v>1.9626000000000001E-7</v>
      </c>
    </row>
    <row r="161" spans="1:35" ht="14.4" x14ac:dyDescent="0.3">
      <c r="A161" s="30">
        <f t="shared" si="10"/>
        <v>43224</v>
      </c>
      <c r="B161" s="29">
        <f t="shared" si="11"/>
        <v>43224.208333333336</v>
      </c>
      <c r="C161" s="33">
        <f t="shared" si="8"/>
        <v>124.20833333333333</v>
      </c>
      <c r="D161">
        <f t="shared" si="9"/>
        <v>5</v>
      </c>
      <c r="E161">
        <v>124</v>
      </c>
      <c r="F161">
        <v>5</v>
      </c>
      <c r="G161">
        <v>0</v>
      </c>
      <c r="H161">
        <v>30</v>
      </c>
      <c r="I161">
        <v>2</v>
      </c>
      <c r="J161">
        <v>3.8</v>
      </c>
      <c r="K161" s="32" t="e">
        <f>NA()</f>
        <v>#N/A</v>
      </c>
      <c r="L161">
        <v>86</v>
      </c>
      <c r="M161" s="31">
        <v>1023.7</v>
      </c>
      <c r="N161">
        <v>38.889000000000003</v>
      </c>
      <c r="O161">
        <v>689.5</v>
      </c>
      <c r="P161">
        <v>4.1948000000000003E-3</v>
      </c>
      <c r="Q161">
        <v>1.2846</v>
      </c>
      <c r="R161">
        <v>0</v>
      </c>
      <c r="S161" s="31">
        <v>0</v>
      </c>
      <c r="T161" s="31">
        <v>30</v>
      </c>
      <c r="U161" s="32" t="e">
        <f>NA()</f>
        <v>#N/A</v>
      </c>
      <c r="V161" s="32" t="e">
        <f>NA()</f>
        <v>#N/A</v>
      </c>
      <c r="W161" s="32" t="e">
        <f>NA()</f>
        <v>#N/A</v>
      </c>
      <c r="X161" s="32" t="e">
        <f>NA()</f>
        <v>#N/A</v>
      </c>
      <c r="Y161" s="32" t="e">
        <f>NA()</f>
        <v>#N/A</v>
      </c>
      <c r="Z161" s="32" t="e">
        <f>NA()</f>
        <v>#N/A</v>
      </c>
      <c r="AA161" s="25">
        <v>100</v>
      </c>
      <c r="AB161" s="25">
        <v>100</v>
      </c>
      <c r="AC161">
        <v>1.2669999999999999</v>
      </c>
      <c r="AD161">
        <v>1.5528999999999999</v>
      </c>
      <c r="AE161">
        <v>57.497999999999998</v>
      </c>
      <c r="AF161">
        <v>-10.502000000000001</v>
      </c>
      <c r="AG161">
        <v>-2.6172</v>
      </c>
      <c r="AH161">
        <v>7.1393999999999999E-2</v>
      </c>
      <c r="AI161" s="2">
        <v>1.2179000000000001E-7</v>
      </c>
    </row>
    <row r="162" spans="1:35" ht="14.4" x14ac:dyDescent="0.3">
      <c r="A162" s="30">
        <f t="shared" si="10"/>
        <v>43224</v>
      </c>
      <c r="B162" s="29">
        <f t="shared" si="11"/>
        <v>43224.229166666664</v>
      </c>
      <c r="C162" s="33">
        <f t="shared" si="8"/>
        <v>124.22916666666666</v>
      </c>
      <c r="D162">
        <f t="shared" si="9"/>
        <v>5.5</v>
      </c>
      <c r="E162">
        <v>124</v>
      </c>
      <c r="F162">
        <v>5</v>
      </c>
      <c r="G162">
        <v>30</v>
      </c>
      <c r="H162" t="e">
        <f>NA()</f>
        <v>#N/A</v>
      </c>
      <c r="I162">
        <v>2</v>
      </c>
      <c r="J162">
        <v>5.7</v>
      </c>
      <c r="K162" s="32" t="e">
        <f>NA()</f>
        <v>#N/A</v>
      </c>
      <c r="L162">
        <v>83</v>
      </c>
      <c r="M162" s="31">
        <v>1023.9</v>
      </c>
      <c r="N162">
        <v>101.39</v>
      </c>
      <c r="O162">
        <v>762.23</v>
      </c>
      <c r="P162">
        <v>4.6379000000000004E-3</v>
      </c>
      <c r="Q162">
        <v>1.2758</v>
      </c>
      <c r="R162" t="e">
        <f>NA()</f>
        <v>#N/A</v>
      </c>
      <c r="S162" s="31" t="e">
        <v>#N/A</v>
      </c>
      <c r="T162" s="31" t="e">
        <v>#N/A</v>
      </c>
      <c r="U162" s="32" t="e">
        <f>NA()</f>
        <v>#N/A</v>
      </c>
      <c r="V162" s="32" t="e">
        <f>NA()</f>
        <v>#N/A</v>
      </c>
      <c r="W162" s="32" t="e">
        <f>NA()</f>
        <v>#N/A</v>
      </c>
      <c r="X162" s="32" t="e">
        <f>NA()</f>
        <v>#N/A</v>
      </c>
      <c r="Y162" s="32" t="e">
        <f>NA()</f>
        <v>#N/A</v>
      </c>
      <c r="Z162" s="32" t="e">
        <f>NA()</f>
        <v>#N/A</v>
      </c>
      <c r="AA162" s="25">
        <v>100</v>
      </c>
      <c r="AB162" s="25">
        <v>100</v>
      </c>
      <c r="AC162">
        <v>1.2628999999999999</v>
      </c>
      <c r="AD162">
        <v>1.405</v>
      </c>
      <c r="AE162">
        <v>64.466999999999999</v>
      </c>
      <c r="AF162">
        <v>-16.338000000000001</v>
      </c>
      <c r="AG162">
        <v>6.6817000000000002</v>
      </c>
      <c r="AH162">
        <v>0.1179</v>
      </c>
      <c r="AI162" s="2">
        <v>-1.8641000000000001E-7</v>
      </c>
    </row>
    <row r="163" spans="1:35" ht="14.4" x14ac:dyDescent="0.3">
      <c r="A163" s="30">
        <f t="shared" si="10"/>
        <v>43224</v>
      </c>
      <c r="B163" s="29">
        <f t="shared" si="11"/>
        <v>43224.25</v>
      </c>
      <c r="C163" s="33">
        <f t="shared" si="8"/>
        <v>124.25</v>
      </c>
      <c r="D163">
        <f t="shared" si="9"/>
        <v>6</v>
      </c>
      <c r="E163">
        <v>124</v>
      </c>
      <c r="F163">
        <v>6</v>
      </c>
      <c r="G163">
        <v>0</v>
      </c>
      <c r="H163">
        <v>50</v>
      </c>
      <c r="I163">
        <v>2</v>
      </c>
      <c r="J163">
        <v>7.6</v>
      </c>
      <c r="K163" s="32" t="e">
        <f>NA()</f>
        <v>#N/A</v>
      </c>
      <c r="L163">
        <v>80</v>
      </c>
      <c r="M163" s="31">
        <v>1024</v>
      </c>
      <c r="N163">
        <v>163.89</v>
      </c>
      <c r="O163">
        <v>834.96</v>
      </c>
      <c r="P163">
        <v>5.0809999999999996E-3</v>
      </c>
      <c r="Q163">
        <v>1.2668999999999999</v>
      </c>
      <c r="R163">
        <v>0</v>
      </c>
      <c r="S163" s="31">
        <v>0</v>
      </c>
      <c r="T163" s="31">
        <v>60</v>
      </c>
      <c r="U163" s="32" t="e">
        <f>NA()</f>
        <v>#N/A</v>
      </c>
      <c r="V163" s="32" t="e">
        <f>NA()</f>
        <v>#N/A</v>
      </c>
      <c r="W163" s="32" t="e">
        <f>NA()</f>
        <v>#N/A</v>
      </c>
      <c r="X163" s="32" t="e">
        <f>NA()</f>
        <v>#N/A</v>
      </c>
      <c r="Y163" s="32" t="e">
        <f>NA()</f>
        <v>#N/A</v>
      </c>
      <c r="Z163" s="32" t="e">
        <f>NA()</f>
        <v>#N/A</v>
      </c>
      <c r="AA163" s="25">
        <v>100</v>
      </c>
      <c r="AB163" s="25">
        <v>100</v>
      </c>
      <c r="AC163">
        <v>1.2575000000000001</v>
      </c>
      <c r="AD163">
        <v>1.2134</v>
      </c>
      <c r="AE163">
        <v>80.084999999999994</v>
      </c>
      <c r="AF163">
        <v>-0.22785</v>
      </c>
      <c r="AG163">
        <v>19.667999999999999</v>
      </c>
      <c r="AH163">
        <v>9.0384000000000006E-2</v>
      </c>
      <c r="AI163" s="2">
        <v>-2.8841999999999998E-7</v>
      </c>
    </row>
    <row r="164" spans="1:35" ht="14.4" x14ac:dyDescent="0.3">
      <c r="A164" s="30">
        <f t="shared" si="10"/>
        <v>43224</v>
      </c>
      <c r="B164" s="29">
        <f t="shared" si="11"/>
        <v>43224.270833333336</v>
      </c>
      <c r="C164" s="33">
        <f t="shared" si="8"/>
        <v>124.27083333333333</v>
      </c>
      <c r="D164">
        <f t="shared" si="9"/>
        <v>6.5</v>
      </c>
      <c r="E164">
        <v>124</v>
      </c>
      <c r="F164">
        <v>6</v>
      </c>
      <c r="G164">
        <v>30</v>
      </c>
      <c r="H164" t="e">
        <f>NA()</f>
        <v>#N/A</v>
      </c>
      <c r="I164">
        <v>2</v>
      </c>
      <c r="J164">
        <v>9</v>
      </c>
      <c r="K164" s="32" t="e">
        <f>NA()</f>
        <v>#N/A</v>
      </c>
      <c r="L164">
        <v>74.5</v>
      </c>
      <c r="M164" s="31">
        <v>1024.0999999999999</v>
      </c>
      <c r="N164">
        <v>244.44</v>
      </c>
      <c r="O164">
        <v>852.54</v>
      </c>
      <c r="P164">
        <v>5.1879999999999999E-3</v>
      </c>
      <c r="Q164">
        <v>1.2606999999999999</v>
      </c>
      <c r="R164" t="e">
        <f>NA()</f>
        <v>#N/A</v>
      </c>
      <c r="S164" s="31" t="e">
        <v>#N/A</v>
      </c>
      <c r="T164" s="31" t="e">
        <v>#N/A</v>
      </c>
      <c r="U164" s="32" t="e">
        <f>NA()</f>
        <v>#N/A</v>
      </c>
      <c r="V164" s="32" t="e">
        <f>NA()</f>
        <v>#N/A</v>
      </c>
      <c r="W164" s="32" t="e">
        <f>NA()</f>
        <v>#N/A</v>
      </c>
      <c r="X164" s="32" t="e">
        <f>NA()</f>
        <v>#N/A</v>
      </c>
      <c r="Y164" s="32" t="e">
        <f>NA()</f>
        <v>#N/A</v>
      </c>
      <c r="Z164" s="32" t="e">
        <f>NA()</f>
        <v>#N/A</v>
      </c>
      <c r="AA164" s="25">
        <v>100</v>
      </c>
      <c r="AB164" s="25">
        <v>100</v>
      </c>
      <c r="AC164">
        <v>1.2513000000000001</v>
      </c>
      <c r="AD164">
        <v>1.4520999999999999</v>
      </c>
      <c r="AE164">
        <v>69.355000000000004</v>
      </c>
      <c r="AF164">
        <v>15.002000000000001</v>
      </c>
      <c r="AG164">
        <v>59.210999999999999</v>
      </c>
      <c r="AH164">
        <v>0.12078</v>
      </c>
      <c r="AI164" s="2">
        <v>-5.7153000000000004E-7</v>
      </c>
    </row>
    <row r="165" spans="1:35" ht="14.4" x14ac:dyDescent="0.3">
      <c r="A165" s="30">
        <f t="shared" si="10"/>
        <v>43224</v>
      </c>
      <c r="B165" s="29">
        <f t="shared" si="11"/>
        <v>43224.291666666664</v>
      </c>
      <c r="C165" s="33">
        <f t="shared" si="8"/>
        <v>124.29166666666667</v>
      </c>
      <c r="D165">
        <f t="shared" si="9"/>
        <v>7</v>
      </c>
      <c r="E165">
        <v>124</v>
      </c>
      <c r="F165">
        <v>7</v>
      </c>
      <c r="G165">
        <v>0</v>
      </c>
      <c r="H165">
        <v>30</v>
      </c>
      <c r="I165">
        <v>2</v>
      </c>
      <c r="J165">
        <v>10.4</v>
      </c>
      <c r="K165" s="32" t="e">
        <f>NA()</f>
        <v>#N/A</v>
      </c>
      <c r="L165">
        <v>69</v>
      </c>
      <c r="M165" s="31">
        <v>1024.0999999999999</v>
      </c>
      <c r="N165">
        <v>325</v>
      </c>
      <c r="O165">
        <v>870.11</v>
      </c>
      <c r="P165">
        <v>5.2950999999999996E-3</v>
      </c>
      <c r="Q165">
        <v>1.2544</v>
      </c>
      <c r="R165">
        <v>0</v>
      </c>
      <c r="S165" s="31">
        <v>0</v>
      </c>
      <c r="T165" s="31">
        <v>60</v>
      </c>
      <c r="U165" s="32" t="e">
        <f>NA()</f>
        <v>#N/A</v>
      </c>
      <c r="V165" s="32" t="e">
        <f>NA()</f>
        <v>#N/A</v>
      </c>
      <c r="W165" s="32" t="e">
        <f>NA()</f>
        <v>#N/A</v>
      </c>
      <c r="X165" s="32" t="e">
        <f>NA()</f>
        <v>#N/A</v>
      </c>
      <c r="Y165" s="32" t="e">
        <f>NA()</f>
        <v>#N/A</v>
      </c>
      <c r="Z165" s="32" t="e">
        <f>NA()</f>
        <v>#N/A</v>
      </c>
      <c r="AA165" s="25">
        <v>100</v>
      </c>
      <c r="AB165" s="25">
        <v>100</v>
      </c>
      <c r="AC165">
        <v>1.2453000000000001</v>
      </c>
      <c r="AD165">
        <v>1.5964</v>
      </c>
      <c r="AE165">
        <v>64.159000000000006</v>
      </c>
      <c r="AF165">
        <v>23.962</v>
      </c>
      <c r="AG165">
        <v>86.088999999999999</v>
      </c>
      <c r="AH165">
        <v>0.12454999999999999</v>
      </c>
      <c r="AI165" s="2">
        <v>-6.5120000000000001E-7</v>
      </c>
    </row>
    <row r="166" spans="1:35" ht="14.4" x14ac:dyDescent="0.3">
      <c r="A166" s="30">
        <f t="shared" si="10"/>
        <v>43224</v>
      </c>
      <c r="B166" s="29">
        <f t="shared" si="11"/>
        <v>43224.3125</v>
      </c>
      <c r="C166" s="33">
        <f t="shared" si="8"/>
        <v>124.3125</v>
      </c>
      <c r="D166">
        <f t="shared" si="9"/>
        <v>7.5</v>
      </c>
      <c r="E166">
        <v>124</v>
      </c>
      <c r="F166">
        <v>7</v>
      </c>
      <c r="G166">
        <v>30</v>
      </c>
      <c r="H166" t="e">
        <f>NA()</f>
        <v>#N/A</v>
      </c>
      <c r="I166">
        <v>2.5</v>
      </c>
      <c r="J166">
        <v>11.7</v>
      </c>
      <c r="K166" s="32" t="e">
        <f>NA()</f>
        <v>#N/A</v>
      </c>
      <c r="L166">
        <v>63.5</v>
      </c>
      <c r="M166" s="31">
        <v>1024</v>
      </c>
      <c r="N166">
        <v>404.17</v>
      </c>
      <c r="O166">
        <v>869.32</v>
      </c>
      <c r="P166">
        <v>5.2908E-3</v>
      </c>
      <c r="Q166">
        <v>1.2485999999999999</v>
      </c>
      <c r="R166" t="e">
        <f>NA()</f>
        <v>#N/A</v>
      </c>
      <c r="S166" s="31" t="e">
        <v>#N/A</v>
      </c>
      <c r="T166" s="31" t="e">
        <v>#N/A</v>
      </c>
      <c r="U166" s="32" t="e">
        <f>NA()</f>
        <v>#N/A</v>
      </c>
      <c r="V166" s="32" t="e">
        <f>NA()</f>
        <v>#N/A</v>
      </c>
      <c r="W166" s="32" t="e">
        <f>NA()</f>
        <v>#N/A</v>
      </c>
      <c r="X166" s="32" t="e">
        <f>NA()</f>
        <v>#N/A</v>
      </c>
      <c r="Y166" s="32" t="e">
        <f>NA()</f>
        <v>#N/A</v>
      </c>
      <c r="Z166" s="32" t="e">
        <f>NA()</f>
        <v>#N/A</v>
      </c>
      <c r="AA166" s="25">
        <v>100</v>
      </c>
      <c r="AB166" s="25">
        <v>100</v>
      </c>
      <c r="AC166">
        <v>1.2398</v>
      </c>
      <c r="AD166">
        <v>1.8675999999999999</v>
      </c>
      <c r="AE166">
        <v>69.061999999999998</v>
      </c>
      <c r="AF166">
        <v>38.677999999999997</v>
      </c>
      <c r="AG166">
        <v>112.98</v>
      </c>
      <c r="AH166">
        <v>0.15146000000000001</v>
      </c>
      <c r="AI166" s="2">
        <v>-7.4776000000000002E-7</v>
      </c>
    </row>
    <row r="167" spans="1:35" ht="14.4" x14ac:dyDescent="0.3">
      <c r="A167" s="30">
        <f t="shared" si="10"/>
        <v>43224</v>
      </c>
      <c r="B167" s="29">
        <f t="shared" si="11"/>
        <v>43224.333333333336</v>
      </c>
      <c r="C167" s="33">
        <f t="shared" si="8"/>
        <v>124.33333333333333</v>
      </c>
      <c r="D167">
        <f t="shared" si="9"/>
        <v>8</v>
      </c>
      <c r="E167">
        <v>124</v>
      </c>
      <c r="F167">
        <v>8</v>
      </c>
      <c r="G167">
        <v>0</v>
      </c>
      <c r="H167">
        <v>70</v>
      </c>
      <c r="I167">
        <v>3</v>
      </c>
      <c r="J167">
        <v>13</v>
      </c>
      <c r="K167" s="32" t="e">
        <f>NA()</f>
        <v>#N/A</v>
      </c>
      <c r="L167">
        <v>58</v>
      </c>
      <c r="M167" s="31">
        <v>1023.9</v>
      </c>
      <c r="N167">
        <v>483.33</v>
      </c>
      <c r="O167">
        <v>868.54</v>
      </c>
      <c r="P167">
        <v>5.2865000000000004E-3</v>
      </c>
      <c r="Q167">
        <v>1.2427999999999999</v>
      </c>
      <c r="R167">
        <v>0</v>
      </c>
      <c r="S167" s="31">
        <v>0</v>
      </c>
      <c r="T167" s="31">
        <v>60</v>
      </c>
      <c r="U167" s="32" t="e">
        <f>NA()</f>
        <v>#N/A</v>
      </c>
      <c r="V167" s="32" t="e">
        <f>NA()</f>
        <v>#N/A</v>
      </c>
      <c r="W167" s="32" t="e">
        <f>NA()</f>
        <v>#N/A</v>
      </c>
      <c r="X167" s="32" t="e">
        <f>NA()</f>
        <v>#N/A</v>
      </c>
      <c r="Y167" s="32" t="e">
        <f>NA()</f>
        <v>#N/A</v>
      </c>
      <c r="Z167" s="32" t="e">
        <f>NA()</f>
        <v>#N/A</v>
      </c>
      <c r="AA167" s="25">
        <v>100</v>
      </c>
      <c r="AB167" s="25">
        <v>100</v>
      </c>
      <c r="AC167">
        <v>1.2337</v>
      </c>
      <c r="AD167">
        <v>2.3919000000000001</v>
      </c>
      <c r="AE167">
        <v>104.57</v>
      </c>
      <c r="AF167">
        <v>42.895000000000003</v>
      </c>
      <c r="AG167">
        <v>152.66999999999999</v>
      </c>
      <c r="AH167">
        <v>0.19758999999999999</v>
      </c>
      <c r="AI167" s="2">
        <v>-8.5501999999999999E-7</v>
      </c>
    </row>
    <row r="168" spans="1:35" ht="14.4" x14ac:dyDescent="0.3">
      <c r="A168" s="30">
        <f t="shared" si="10"/>
        <v>43224</v>
      </c>
      <c r="B168" s="29">
        <f t="shared" si="11"/>
        <v>43224.354166666664</v>
      </c>
      <c r="C168" s="33">
        <f t="shared" si="8"/>
        <v>124.35416666666666</v>
      </c>
      <c r="D168">
        <f t="shared" si="9"/>
        <v>8.5</v>
      </c>
      <c r="E168">
        <v>124</v>
      </c>
      <c r="F168">
        <v>8</v>
      </c>
      <c r="G168">
        <v>30</v>
      </c>
      <c r="H168" t="e">
        <f>NA()</f>
        <v>#N/A</v>
      </c>
      <c r="I168">
        <v>3</v>
      </c>
      <c r="J168">
        <v>13.65</v>
      </c>
      <c r="K168" s="32" t="e">
        <f>NA()</f>
        <v>#N/A</v>
      </c>
      <c r="L168">
        <v>56</v>
      </c>
      <c r="M168" s="31">
        <v>1024</v>
      </c>
      <c r="N168">
        <v>555.55999999999995</v>
      </c>
      <c r="O168">
        <v>874.28</v>
      </c>
      <c r="P168">
        <v>5.3210000000000002E-3</v>
      </c>
      <c r="Q168">
        <v>1.24</v>
      </c>
      <c r="R168" t="e">
        <f>NA()</f>
        <v>#N/A</v>
      </c>
      <c r="S168" s="31" t="e">
        <v>#N/A</v>
      </c>
      <c r="T168" s="31" t="e">
        <v>#N/A</v>
      </c>
      <c r="U168" s="32" t="e">
        <f>NA()</f>
        <v>#N/A</v>
      </c>
      <c r="V168" s="32" t="e">
        <f>NA()</f>
        <v>#N/A</v>
      </c>
      <c r="W168" s="32" t="e">
        <f>NA()</f>
        <v>#N/A</v>
      </c>
      <c r="X168" s="32" t="e">
        <f>NA()</f>
        <v>#N/A</v>
      </c>
      <c r="Y168" s="32" t="e">
        <f>NA()</f>
        <v>#N/A</v>
      </c>
      <c r="Z168" s="32" t="e">
        <f>NA()</f>
        <v>#N/A</v>
      </c>
      <c r="AA168" s="25">
        <v>100</v>
      </c>
      <c r="AB168" s="25">
        <v>100</v>
      </c>
      <c r="AC168">
        <v>1.2305999999999999</v>
      </c>
      <c r="AD168">
        <v>3.0771000000000002</v>
      </c>
      <c r="AE168">
        <v>110.77</v>
      </c>
      <c r="AF168">
        <v>52.286000000000001</v>
      </c>
      <c r="AG168">
        <v>177.32</v>
      </c>
      <c r="AH168">
        <v>0.23124</v>
      </c>
      <c r="AI168" s="2">
        <v>-8.8125000000000003E-7</v>
      </c>
    </row>
    <row r="169" spans="1:35" ht="14.4" x14ac:dyDescent="0.3">
      <c r="A169" s="30">
        <f t="shared" si="10"/>
        <v>43224</v>
      </c>
      <c r="B169" s="29">
        <f t="shared" si="11"/>
        <v>43224.375</v>
      </c>
      <c r="C169" s="33">
        <f t="shared" si="8"/>
        <v>124.375</v>
      </c>
      <c r="D169">
        <f t="shared" si="9"/>
        <v>9</v>
      </c>
      <c r="E169">
        <v>124</v>
      </c>
      <c r="F169">
        <v>9</v>
      </c>
      <c r="G169">
        <v>0</v>
      </c>
      <c r="H169">
        <v>60</v>
      </c>
      <c r="I169">
        <v>3</v>
      </c>
      <c r="J169">
        <v>14.3</v>
      </c>
      <c r="K169" s="32" t="e">
        <f>NA()</f>
        <v>#N/A</v>
      </c>
      <c r="L169">
        <v>54</v>
      </c>
      <c r="M169" s="31">
        <v>1024.0999999999999</v>
      </c>
      <c r="N169">
        <v>627.78</v>
      </c>
      <c r="O169">
        <v>880.02</v>
      </c>
      <c r="P169">
        <v>5.3556000000000003E-3</v>
      </c>
      <c r="Q169">
        <v>1.2373000000000001</v>
      </c>
      <c r="R169">
        <v>0</v>
      </c>
      <c r="S169" s="31">
        <v>0</v>
      </c>
      <c r="T169" s="31">
        <v>60</v>
      </c>
      <c r="U169" s="32" t="e">
        <f>NA()</f>
        <v>#N/A</v>
      </c>
      <c r="V169" s="32" t="e">
        <f>NA()</f>
        <v>#N/A</v>
      </c>
      <c r="W169" s="32" t="e">
        <f>NA()</f>
        <v>#N/A</v>
      </c>
      <c r="X169" s="32" t="e">
        <f>NA()</f>
        <v>#N/A</v>
      </c>
      <c r="Y169" s="32" t="e">
        <f>NA()</f>
        <v>#N/A</v>
      </c>
      <c r="Z169" s="32" t="e">
        <f>NA()</f>
        <v>#N/A</v>
      </c>
      <c r="AA169" s="25">
        <v>100</v>
      </c>
      <c r="AB169" s="25">
        <v>100</v>
      </c>
      <c r="AC169">
        <v>1.2279</v>
      </c>
      <c r="AD169">
        <v>2.3740000000000001</v>
      </c>
      <c r="AE169">
        <v>98.936999999999998</v>
      </c>
      <c r="AF169">
        <v>68.555999999999997</v>
      </c>
      <c r="AG169">
        <v>197.62</v>
      </c>
      <c r="AH169">
        <v>0.19227</v>
      </c>
      <c r="AI169" s="2">
        <v>-1.0026999999999999E-6</v>
      </c>
    </row>
    <row r="170" spans="1:35" ht="14.4" x14ac:dyDescent="0.3">
      <c r="A170" s="30">
        <f t="shared" si="10"/>
        <v>43224</v>
      </c>
      <c r="B170" s="29">
        <f t="shared" si="11"/>
        <v>43224.395833333336</v>
      </c>
      <c r="C170" s="33">
        <f t="shared" si="8"/>
        <v>124.39583333333333</v>
      </c>
      <c r="D170">
        <f t="shared" si="9"/>
        <v>9.5</v>
      </c>
      <c r="E170">
        <v>124</v>
      </c>
      <c r="F170">
        <v>9</v>
      </c>
      <c r="G170">
        <v>30</v>
      </c>
      <c r="H170" t="e">
        <f>NA()</f>
        <v>#N/A</v>
      </c>
      <c r="I170">
        <v>2.5</v>
      </c>
      <c r="J170">
        <v>14.8</v>
      </c>
      <c r="K170" s="32" t="e">
        <f>NA()</f>
        <v>#N/A</v>
      </c>
      <c r="L170">
        <v>51</v>
      </c>
      <c r="M170" s="31">
        <v>1024.0999999999999</v>
      </c>
      <c r="N170">
        <v>681.94</v>
      </c>
      <c r="O170">
        <v>857.18</v>
      </c>
      <c r="P170">
        <v>5.2161999999999998E-3</v>
      </c>
      <c r="Q170">
        <v>1.2353000000000001</v>
      </c>
      <c r="R170" t="e">
        <f>NA()</f>
        <v>#N/A</v>
      </c>
      <c r="S170" s="31" t="e">
        <v>#N/A</v>
      </c>
      <c r="T170" s="31" t="e">
        <v>#N/A</v>
      </c>
      <c r="U170" s="32" t="e">
        <f>NA()</f>
        <v>#N/A</v>
      </c>
      <c r="V170" s="32" t="e">
        <f>NA()</f>
        <v>#N/A</v>
      </c>
      <c r="W170" s="32" t="e">
        <f>NA()</f>
        <v>#N/A</v>
      </c>
      <c r="X170" s="32" t="e">
        <f>NA()</f>
        <v>#N/A</v>
      </c>
      <c r="Y170" s="32" t="e">
        <f>NA()</f>
        <v>#N/A</v>
      </c>
      <c r="Z170" s="32" t="e">
        <f>NA()</f>
        <v>#N/A</v>
      </c>
      <c r="AA170" s="25">
        <v>100</v>
      </c>
      <c r="AB170" s="25">
        <v>100</v>
      </c>
      <c r="AC170">
        <v>1.2249000000000001</v>
      </c>
      <c r="AD170">
        <v>1.9824999999999999</v>
      </c>
      <c r="AE170">
        <v>102.97</v>
      </c>
      <c r="AF170">
        <v>87.519000000000005</v>
      </c>
      <c r="AG170">
        <v>240.35</v>
      </c>
      <c r="AH170">
        <v>0.15073</v>
      </c>
      <c r="AI170" s="2">
        <v>-1.167E-6</v>
      </c>
    </row>
    <row r="171" spans="1:35" ht="14.4" x14ac:dyDescent="0.3">
      <c r="A171" s="30">
        <f t="shared" si="10"/>
        <v>43224</v>
      </c>
      <c r="B171" s="29">
        <f t="shared" si="11"/>
        <v>43224.416666666664</v>
      </c>
      <c r="C171" s="33">
        <f t="shared" si="8"/>
        <v>124.41666666666667</v>
      </c>
      <c r="D171">
        <f t="shared" si="9"/>
        <v>10</v>
      </c>
      <c r="E171">
        <v>124</v>
      </c>
      <c r="F171">
        <v>10</v>
      </c>
      <c r="G171">
        <v>0</v>
      </c>
      <c r="H171">
        <v>10</v>
      </c>
      <c r="I171">
        <v>2</v>
      </c>
      <c r="J171">
        <v>15.3</v>
      </c>
      <c r="K171" s="32" t="e">
        <f>NA()</f>
        <v>#N/A</v>
      </c>
      <c r="L171">
        <v>48</v>
      </c>
      <c r="M171" s="31">
        <v>1024.0999999999999</v>
      </c>
      <c r="N171">
        <v>736.11</v>
      </c>
      <c r="O171">
        <v>834.34</v>
      </c>
      <c r="P171">
        <v>5.0767E-3</v>
      </c>
      <c r="Q171">
        <v>1.2332000000000001</v>
      </c>
      <c r="R171">
        <v>0</v>
      </c>
      <c r="S171" s="31">
        <v>0</v>
      </c>
      <c r="T171" s="31">
        <v>60</v>
      </c>
      <c r="U171" s="32" t="e">
        <f>NA()</f>
        <v>#N/A</v>
      </c>
      <c r="V171" s="32" t="e">
        <f>NA()</f>
        <v>#N/A</v>
      </c>
      <c r="W171" s="32" t="e">
        <f>NA()</f>
        <v>#N/A</v>
      </c>
      <c r="X171" s="32" t="e">
        <f>NA()</f>
        <v>#N/A</v>
      </c>
      <c r="Y171" s="32" t="e">
        <f>NA()</f>
        <v>#N/A</v>
      </c>
      <c r="Z171" s="32" t="e">
        <f>NA()</f>
        <v>#N/A</v>
      </c>
      <c r="AA171" s="25">
        <v>100</v>
      </c>
      <c r="AB171" s="25">
        <v>100</v>
      </c>
      <c r="AC171">
        <v>1.2226999999999999</v>
      </c>
      <c r="AD171">
        <v>1.8139000000000001</v>
      </c>
      <c r="AE171">
        <v>64.614999999999995</v>
      </c>
      <c r="AF171">
        <v>84.540999999999997</v>
      </c>
      <c r="AG171">
        <v>214.2</v>
      </c>
      <c r="AH171">
        <v>0.16555</v>
      </c>
      <c r="AI171" s="2">
        <v>-9.0632999999999999E-7</v>
      </c>
    </row>
    <row r="172" spans="1:35" ht="14.4" x14ac:dyDescent="0.3">
      <c r="A172" s="30">
        <f t="shared" si="10"/>
        <v>43224</v>
      </c>
      <c r="B172" s="29">
        <f t="shared" si="11"/>
        <v>43224.4375</v>
      </c>
      <c r="C172" s="33">
        <f t="shared" si="8"/>
        <v>124.4375</v>
      </c>
      <c r="D172">
        <f t="shared" si="9"/>
        <v>10.5</v>
      </c>
      <c r="E172">
        <v>124</v>
      </c>
      <c r="F172">
        <v>10</v>
      </c>
      <c r="G172">
        <v>30</v>
      </c>
      <c r="H172" t="e">
        <f>NA()</f>
        <v>#N/A</v>
      </c>
      <c r="I172">
        <v>2</v>
      </c>
      <c r="J172">
        <v>15.75</v>
      </c>
      <c r="K172" s="32" t="e">
        <f>NA()</f>
        <v>#N/A</v>
      </c>
      <c r="L172">
        <v>45</v>
      </c>
      <c r="M172" s="31">
        <v>1024.0999999999999</v>
      </c>
      <c r="N172">
        <v>768.06</v>
      </c>
      <c r="O172">
        <v>803.84</v>
      </c>
      <c r="P172">
        <v>4.8907999999999998E-3</v>
      </c>
      <c r="Q172">
        <v>1.2314000000000001</v>
      </c>
      <c r="R172" t="e">
        <f>NA()</f>
        <v>#N/A</v>
      </c>
      <c r="S172" s="31" t="e">
        <v>#N/A</v>
      </c>
      <c r="T172" s="31" t="e">
        <v>#N/A</v>
      </c>
      <c r="U172" s="32" t="e">
        <f>NA()</f>
        <v>#N/A</v>
      </c>
      <c r="V172" s="32" t="e">
        <f>NA()</f>
        <v>#N/A</v>
      </c>
      <c r="W172" s="32" t="e">
        <f>NA()</f>
        <v>#N/A</v>
      </c>
      <c r="X172" s="32" t="e">
        <f>NA()</f>
        <v>#N/A</v>
      </c>
      <c r="Y172" s="32" t="e">
        <f>NA()</f>
        <v>#N/A</v>
      </c>
      <c r="Z172" s="32" t="e">
        <f>NA()</f>
        <v>#N/A</v>
      </c>
      <c r="AA172" s="25">
        <v>100</v>
      </c>
      <c r="AB172" s="25">
        <v>100</v>
      </c>
      <c r="AC172">
        <v>1.2209000000000001</v>
      </c>
      <c r="AD172">
        <v>1.9550000000000001</v>
      </c>
      <c r="AE172">
        <v>57.951999999999998</v>
      </c>
      <c r="AF172">
        <v>96.575000000000003</v>
      </c>
      <c r="AG172">
        <v>254.64</v>
      </c>
      <c r="AH172">
        <v>0.16202</v>
      </c>
      <c r="AI172" s="2">
        <v>-9.4775000000000005E-7</v>
      </c>
    </row>
    <row r="173" spans="1:35" ht="14.4" x14ac:dyDescent="0.3">
      <c r="A173" s="30">
        <f t="shared" si="10"/>
        <v>43224</v>
      </c>
      <c r="B173" s="29">
        <f t="shared" si="11"/>
        <v>43224.458333333336</v>
      </c>
      <c r="C173" s="33">
        <f t="shared" si="8"/>
        <v>124.45833333333333</v>
      </c>
      <c r="D173">
        <f t="shared" si="9"/>
        <v>11</v>
      </c>
      <c r="E173">
        <v>124</v>
      </c>
      <c r="F173">
        <v>11</v>
      </c>
      <c r="G173">
        <v>0</v>
      </c>
      <c r="H173">
        <v>20</v>
      </c>
      <c r="I173">
        <v>2</v>
      </c>
      <c r="J173">
        <v>16.2</v>
      </c>
      <c r="K173" s="32" t="e">
        <f>NA()</f>
        <v>#N/A</v>
      </c>
      <c r="L173">
        <v>42</v>
      </c>
      <c r="M173" s="31">
        <v>1024</v>
      </c>
      <c r="N173">
        <v>800</v>
      </c>
      <c r="O173">
        <v>773.33</v>
      </c>
      <c r="P173">
        <v>4.7048999999999997E-3</v>
      </c>
      <c r="Q173">
        <v>1.2296</v>
      </c>
      <c r="R173">
        <v>0</v>
      </c>
      <c r="S173" s="31">
        <v>0</v>
      </c>
      <c r="T173" s="31">
        <v>60</v>
      </c>
      <c r="U173" s="32" t="e">
        <f>NA()</f>
        <v>#N/A</v>
      </c>
      <c r="V173" s="32" t="e">
        <f>NA()</f>
        <v>#N/A</v>
      </c>
      <c r="W173" s="32" t="e">
        <f>NA()</f>
        <v>#N/A</v>
      </c>
      <c r="X173" s="32" t="e">
        <f>NA()</f>
        <v>#N/A</v>
      </c>
      <c r="Y173" s="32" t="e">
        <f>NA()</f>
        <v>#N/A</v>
      </c>
      <c r="Z173" s="32" t="e">
        <f>NA()</f>
        <v>#N/A</v>
      </c>
      <c r="AA173" s="25">
        <v>100</v>
      </c>
      <c r="AB173" s="25">
        <v>100</v>
      </c>
      <c r="AC173">
        <v>1.2191000000000001</v>
      </c>
      <c r="AD173">
        <v>1.7352000000000001</v>
      </c>
      <c r="AE173">
        <v>72.995999999999995</v>
      </c>
      <c r="AF173">
        <v>116.68</v>
      </c>
      <c r="AG173">
        <v>274.60000000000002</v>
      </c>
      <c r="AH173">
        <v>0.27350000000000002</v>
      </c>
      <c r="AI173" s="2">
        <v>-1.0442000000000001E-6</v>
      </c>
    </row>
    <row r="174" spans="1:35" ht="14.4" x14ac:dyDescent="0.3">
      <c r="A174" s="30">
        <f t="shared" si="10"/>
        <v>43224</v>
      </c>
      <c r="B174" s="29">
        <f t="shared" si="11"/>
        <v>43224.479166666664</v>
      </c>
      <c r="C174" s="33">
        <f t="shared" si="8"/>
        <v>124.47916666666666</v>
      </c>
      <c r="D174">
        <f t="shared" si="9"/>
        <v>11.5</v>
      </c>
      <c r="E174">
        <v>124</v>
      </c>
      <c r="F174">
        <v>11</v>
      </c>
      <c r="G174">
        <v>30</v>
      </c>
      <c r="H174" t="e">
        <f>NA()</f>
        <v>#N/A</v>
      </c>
      <c r="I174">
        <v>2</v>
      </c>
      <c r="J174">
        <v>16.75</v>
      </c>
      <c r="K174" s="32" t="e">
        <f>NA()</f>
        <v>#N/A</v>
      </c>
      <c r="L174">
        <v>41</v>
      </c>
      <c r="M174" s="31">
        <v>1024</v>
      </c>
      <c r="N174">
        <v>811.11</v>
      </c>
      <c r="O174">
        <v>781.56</v>
      </c>
      <c r="P174">
        <v>4.7552999999999996E-3</v>
      </c>
      <c r="Q174">
        <v>1.2271000000000001</v>
      </c>
      <c r="R174" t="e">
        <f>NA()</f>
        <v>#N/A</v>
      </c>
      <c r="S174" s="31" t="e">
        <v>#N/A</v>
      </c>
      <c r="T174" s="31" t="e">
        <v>#N/A</v>
      </c>
      <c r="U174" s="32" t="e">
        <f>NA()</f>
        <v>#N/A</v>
      </c>
      <c r="V174" s="32" t="e">
        <f>NA()</f>
        <v>#N/A</v>
      </c>
      <c r="W174" s="32" t="e">
        <f>NA()</f>
        <v>#N/A</v>
      </c>
      <c r="X174" s="32" t="e">
        <f>NA()</f>
        <v>#N/A</v>
      </c>
      <c r="Y174" s="32" t="e">
        <f>NA()</f>
        <v>#N/A</v>
      </c>
      <c r="Z174" s="32" t="e">
        <f>NA()</f>
        <v>#N/A</v>
      </c>
      <c r="AA174" s="25">
        <v>100</v>
      </c>
      <c r="AB174" s="25">
        <v>100</v>
      </c>
      <c r="AC174">
        <v>1.2175</v>
      </c>
      <c r="AD174">
        <v>1.1022000000000001</v>
      </c>
      <c r="AE174">
        <v>69.341999999999999</v>
      </c>
      <c r="AF174">
        <v>110.66</v>
      </c>
      <c r="AG174">
        <v>280.94</v>
      </c>
      <c r="AH174">
        <v>0.15997</v>
      </c>
      <c r="AI174" s="2">
        <v>-9.6783999999999991E-7</v>
      </c>
    </row>
    <row r="175" spans="1:35" ht="14.4" x14ac:dyDescent="0.3">
      <c r="A175" s="30">
        <f t="shared" si="10"/>
        <v>43224</v>
      </c>
      <c r="B175" s="29">
        <f t="shared" si="11"/>
        <v>43224.5</v>
      </c>
      <c r="C175" s="33">
        <f t="shared" si="8"/>
        <v>124.5</v>
      </c>
      <c r="D175">
        <f t="shared" si="9"/>
        <v>12</v>
      </c>
      <c r="E175">
        <v>124</v>
      </c>
      <c r="F175">
        <v>12</v>
      </c>
      <c r="G175">
        <v>0</v>
      </c>
      <c r="H175">
        <v>60</v>
      </c>
      <c r="I175">
        <v>2</v>
      </c>
      <c r="J175">
        <v>17.3</v>
      </c>
      <c r="K175" s="32" t="e">
        <f>NA()</f>
        <v>#N/A</v>
      </c>
      <c r="L175">
        <v>40</v>
      </c>
      <c r="M175" s="31">
        <v>1023.9</v>
      </c>
      <c r="N175">
        <v>822.22</v>
      </c>
      <c r="O175">
        <v>789.79</v>
      </c>
      <c r="P175">
        <v>4.8057999999999998E-3</v>
      </c>
      <c r="Q175">
        <v>1.2246999999999999</v>
      </c>
      <c r="R175">
        <v>0</v>
      </c>
      <c r="S175" s="31">
        <v>0</v>
      </c>
      <c r="T175" s="31">
        <v>60</v>
      </c>
      <c r="U175" s="32" t="e">
        <f>NA()</f>
        <v>#N/A</v>
      </c>
      <c r="V175" s="32" t="e">
        <f>NA()</f>
        <v>#N/A</v>
      </c>
      <c r="W175" s="32" t="e">
        <f>NA()</f>
        <v>#N/A</v>
      </c>
      <c r="X175" s="32" t="e">
        <f>NA()</f>
        <v>#N/A</v>
      </c>
      <c r="Y175" s="32" t="e">
        <f>NA()</f>
        <v>#N/A</v>
      </c>
      <c r="Z175" s="32" t="e">
        <f>NA()</f>
        <v>#N/A</v>
      </c>
      <c r="AA175" s="25">
        <v>100</v>
      </c>
      <c r="AB175" s="25">
        <v>100</v>
      </c>
      <c r="AC175">
        <v>1.2159</v>
      </c>
      <c r="AD175">
        <v>1.5797000000000001</v>
      </c>
      <c r="AE175">
        <v>75.207999999999998</v>
      </c>
      <c r="AF175">
        <v>103.93</v>
      </c>
      <c r="AG175">
        <v>284.81</v>
      </c>
      <c r="AH175">
        <v>0.27076</v>
      </c>
      <c r="AI175" s="2">
        <v>-1.0303999999999999E-6</v>
      </c>
    </row>
    <row r="176" spans="1:35" ht="14.4" x14ac:dyDescent="0.3">
      <c r="A176" s="30">
        <f t="shared" si="10"/>
        <v>43224</v>
      </c>
      <c r="B176" s="29">
        <f t="shared" si="11"/>
        <v>43224.520833333336</v>
      </c>
      <c r="C176" s="33">
        <f t="shared" si="8"/>
        <v>124.52083333333333</v>
      </c>
      <c r="D176">
        <f t="shared" si="9"/>
        <v>12.5</v>
      </c>
      <c r="E176">
        <v>124</v>
      </c>
      <c r="F176">
        <v>12</v>
      </c>
      <c r="G176">
        <v>30</v>
      </c>
      <c r="H176" t="e">
        <f>NA()</f>
        <v>#N/A</v>
      </c>
      <c r="I176">
        <v>2.5</v>
      </c>
      <c r="J176">
        <v>17.45</v>
      </c>
      <c r="K176" s="32" t="e">
        <f>NA()</f>
        <v>#N/A</v>
      </c>
      <c r="L176">
        <v>42.5</v>
      </c>
      <c r="M176" s="31">
        <v>1024</v>
      </c>
      <c r="N176">
        <v>812.5</v>
      </c>
      <c r="O176">
        <v>847.65</v>
      </c>
      <c r="P176">
        <v>5.1587999999999998E-3</v>
      </c>
      <c r="Q176">
        <v>1.2239</v>
      </c>
      <c r="R176" t="e">
        <f>NA()</f>
        <v>#N/A</v>
      </c>
      <c r="S176" s="31" t="e">
        <v>#N/A</v>
      </c>
      <c r="T176" s="31" t="e">
        <v>#N/A</v>
      </c>
      <c r="U176" s="32" t="e">
        <f>NA()</f>
        <v>#N/A</v>
      </c>
      <c r="V176" s="32" t="e">
        <f>NA()</f>
        <v>#N/A</v>
      </c>
      <c r="W176" s="32" t="e">
        <f>NA()</f>
        <v>#N/A</v>
      </c>
      <c r="X176" s="32" t="e">
        <f>NA()</f>
        <v>#N/A</v>
      </c>
      <c r="Y176" s="32" t="e">
        <f>NA()</f>
        <v>#N/A</v>
      </c>
      <c r="Z176" s="32" t="e">
        <f>NA()</f>
        <v>#N/A</v>
      </c>
      <c r="AA176" s="25">
        <v>100</v>
      </c>
      <c r="AB176" s="25">
        <v>100</v>
      </c>
      <c r="AC176">
        <v>1.2151000000000001</v>
      </c>
      <c r="AD176">
        <v>2.2345000000000002</v>
      </c>
      <c r="AE176">
        <v>74.751999999999995</v>
      </c>
      <c r="AF176">
        <v>93.927000000000007</v>
      </c>
      <c r="AG176">
        <v>287.89999999999998</v>
      </c>
      <c r="AH176">
        <v>0.1827</v>
      </c>
      <c r="AI176" s="2">
        <v>-1.0269000000000001E-6</v>
      </c>
    </row>
    <row r="177" spans="1:35" ht="14.4" x14ac:dyDescent="0.3">
      <c r="A177" s="30">
        <f t="shared" si="10"/>
        <v>43224</v>
      </c>
      <c r="B177" s="29">
        <f t="shared" si="11"/>
        <v>43224.541666666664</v>
      </c>
      <c r="C177" s="33">
        <f t="shared" si="8"/>
        <v>124.54166666666667</v>
      </c>
      <c r="D177">
        <f t="shared" si="9"/>
        <v>13</v>
      </c>
      <c r="E177">
        <v>124</v>
      </c>
      <c r="F177">
        <v>13</v>
      </c>
      <c r="G177">
        <v>0</v>
      </c>
      <c r="H177">
        <v>40</v>
      </c>
      <c r="I177">
        <v>3</v>
      </c>
      <c r="J177">
        <v>17.600000000000001</v>
      </c>
      <c r="K177" s="32" t="e">
        <f>NA()</f>
        <v>#N/A</v>
      </c>
      <c r="L177">
        <v>45</v>
      </c>
      <c r="M177" s="31">
        <v>1024</v>
      </c>
      <c r="N177">
        <v>802.78</v>
      </c>
      <c r="O177">
        <v>905.5</v>
      </c>
      <c r="P177">
        <v>5.5116999999999996E-3</v>
      </c>
      <c r="Q177">
        <v>1.2230000000000001</v>
      </c>
      <c r="R177">
        <v>0</v>
      </c>
      <c r="S177" s="31">
        <v>0</v>
      </c>
      <c r="T177" s="31">
        <v>60</v>
      </c>
      <c r="U177" s="32" t="e">
        <f>NA()</f>
        <v>#N/A</v>
      </c>
      <c r="V177" s="32" t="e">
        <f>NA()</f>
        <v>#N/A</v>
      </c>
      <c r="W177" s="32" t="e">
        <f>NA()</f>
        <v>#N/A</v>
      </c>
      <c r="X177" s="32" t="e">
        <f>NA()</f>
        <v>#N/A</v>
      </c>
      <c r="Y177" s="32" t="e">
        <f>NA()</f>
        <v>#N/A</v>
      </c>
      <c r="Z177" s="32" t="e">
        <f>NA()</f>
        <v>#N/A</v>
      </c>
      <c r="AA177" s="25">
        <v>100</v>
      </c>
      <c r="AB177" s="25">
        <v>100</v>
      </c>
      <c r="AC177">
        <v>1.2137</v>
      </c>
      <c r="AD177">
        <v>2.1856</v>
      </c>
      <c r="AE177">
        <v>73.906999999999996</v>
      </c>
      <c r="AF177">
        <v>77.424000000000007</v>
      </c>
      <c r="AG177">
        <v>267.52</v>
      </c>
      <c r="AH177">
        <v>0.15984999999999999</v>
      </c>
      <c r="AI177" s="2">
        <v>-9.2506999999999996E-7</v>
      </c>
    </row>
    <row r="178" spans="1:35" ht="14.4" x14ac:dyDescent="0.3">
      <c r="A178" s="30">
        <f t="shared" si="10"/>
        <v>43224</v>
      </c>
      <c r="B178" s="29">
        <f t="shared" si="11"/>
        <v>43224.5625</v>
      </c>
      <c r="C178" s="33">
        <f t="shared" si="8"/>
        <v>124.5625</v>
      </c>
      <c r="D178">
        <f t="shared" si="9"/>
        <v>13.5</v>
      </c>
      <c r="E178">
        <v>124</v>
      </c>
      <c r="F178">
        <v>13</v>
      </c>
      <c r="G178">
        <v>30</v>
      </c>
      <c r="H178" t="e">
        <f>NA()</f>
        <v>#N/A</v>
      </c>
      <c r="I178">
        <v>3</v>
      </c>
      <c r="J178">
        <v>17.8</v>
      </c>
      <c r="K178" s="32" t="e">
        <f>NA()</f>
        <v>#N/A</v>
      </c>
      <c r="L178">
        <v>44.5</v>
      </c>
      <c r="M178" s="31">
        <v>1023.8</v>
      </c>
      <c r="N178">
        <v>768.06</v>
      </c>
      <c r="O178">
        <v>906.74</v>
      </c>
      <c r="P178">
        <v>5.5202999999999997E-3</v>
      </c>
      <c r="Q178">
        <v>1.222</v>
      </c>
      <c r="R178" t="e">
        <f>NA()</f>
        <v>#N/A</v>
      </c>
      <c r="S178" s="31" t="e">
        <v>#N/A</v>
      </c>
      <c r="T178" s="31" t="e">
        <v>#N/A</v>
      </c>
      <c r="U178" s="32" t="e">
        <f>NA()</f>
        <v>#N/A</v>
      </c>
      <c r="V178" s="32" t="e">
        <f>NA()</f>
        <v>#N/A</v>
      </c>
      <c r="W178" s="32" t="e">
        <f>NA()</f>
        <v>#N/A</v>
      </c>
      <c r="X178" s="32" t="e">
        <f>NA()</f>
        <v>#N/A</v>
      </c>
      <c r="Y178" s="32" t="e">
        <f>NA()</f>
        <v>#N/A</v>
      </c>
      <c r="Z178" s="32" t="e">
        <f>NA()</f>
        <v>#N/A</v>
      </c>
      <c r="AA178" s="25">
        <v>100</v>
      </c>
      <c r="AB178" s="25">
        <v>100</v>
      </c>
      <c r="AC178">
        <v>1.2123999999999999</v>
      </c>
      <c r="AD178">
        <v>2.6078000000000001</v>
      </c>
      <c r="AE178">
        <v>83.992000000000004</v>
      </c>
      <c r="AF178">
        <v>74.353999999999999</v>
      </c>
      <c r="AG178">
        <v>275.17</v>
      </c>
      <c r="AH178">
        <v>0.25408999999999998</v>
      </c>
      <c r="AI178" s="2">
        <v>-1.0348E-6</v>
      </c>
    </row>
    <row r="179" spans="1:35" ht="14.4" x14ac:dyDescent="0.3">
      <c r="A179" s="30">
        <f t="shared" si="10"/>
        <v>43224</v>
      </c>
      <c r="B179" s="29">
        <f t="shared" si="11"/>
        <v>43224.583333333336</v>
      </c>
      <c r="C179" s="33">
        <f t="shared" si="8"/>
        <v>124.58333333333333</v>
      </c>
      <c r="D179">
        <f t="shared" si="9"/>
        <v>14</v>
      </c>
      <c r="E179">
        <v>124</v>
      </c>
      <c r="F179">
        <v>14</v>
      </c>
      <c r="G179">
        <v>0</v>
      </c>
      <c r="H179">
        <v>20</v>
      </c>
      <c r="I179">
        <v>3</v>
      </c>
      <c r="J179">
        <v>18</v>
      </c>
      <c r="K179" s="32" t="e">
        <f>NA()</f>
        <v>#N/A</v>
      </c>
      <c r="L179">
        <v>44</v>
      </c>
      <c r="M179" s="31">
        <v>1023.6</v>
      </c>
      <c r="N179">
        <v>733.33</v>
      </c>
      <c r="O179">
        <v>907.97</v>
      </c>
      <c r="P179">
        <v>5.5288999999999998E-3</v>
      </c>
      <c r="Q179">
        <v>1.2209000000000001</v>
      </c>
      <c r="R179">
        <v>0</v>
      </c>
      <c r="S179" s="31">
        <v>0</v>
      </c>
      <c r="T179" s="31">
        <v>60</v>
      </c>
      <c r="U179" s="32" t="e">
        <f>NA()</f>
        <v>#N/A</v>
      </c>
      <c r="V179" s="32" t="e">
        <f>NA()</f>
        <v>#N/A</v>
      </c>
      <c r="W179" s="32" t="e">
        <f>NA()</f>
        <v>#N/A</v>
      </c>
      <c r="X179" s="32" t="e">
        <f>NA()</f>
        <v>#N/A</v>
      </c>
      <c r="Y179" s="32" t="e">
        <f>NA()</f>
        <v>#N/A</v>
      </c>
      <c r="Z179" s="32" t="e">
        <f>NA()</f>
        <v>#N/A</v>
      </c>
      <c r="AA179" s="25">
        <v>100</v>
      </c>
      <c r="AB179" s="25">
        <v>100</v>
      </c>
      <c r="AC179">
        <v>1.2110000000000001</v>
      </c>
      <c r="AD179">
        <v>2.5436999999999999</v>
      </c>
      <c r="AE179">
        <v>70.855999999999995</v>
      </c>
      <c r="AF179">
        <v>61.402999999999999</v>
      </c>
      <c r="AG179">
        <v>243.71</v>
      </c>
      <c r="AH179">
        <v>0.23319999999999999</v>
      </c>
      <c r="AI179" s="2">
        <v>-8.5219999999999997E-7</v>
      </c>
    </row>
    <row r="180" spans="1:35" ht="14.4" x14ac:dyDescent="0.3">
      <c r="A180" s="30">
        <f t="shared" si="10"/>
        <v>43224</v>
      </c>
      <c r="B180" s="29">
        <f t="shared" si="11"/>
        <v>43224.604166666664</v>
      </c>
      <c r="C180" s="33">
        <f t="shared" si="8"/>
        <v>124.60416666666666</v>
      </c>
      <c r="D180">
        <f t="shared" si="9"/>
        <v>14.5</v>
      </c>
      <c r="E180">
        <v>124</v>
      </c>
      <c r="F180">
        <v>14</v>
      </c>
      <c r="G180">
        <v>30</v>
      </c>
      <c r="H180" t="e">
        <f>NA()</f>
        <v>#N/A</v>
      </c>
      <c r="I180">
        <v>3.5</v>
      </c>
      <c r="J180">
        <v>18</v>
      </c>
      <c r="K180" s="32" t="e">
        <f>NA()</f>
        <v>#N/A</v>
      </c>
      <c r="L180">
        <v>44</v>
      </c>
      <c r="M180" s="31">
        <v>1023.6</v>
      </c>
      <c r="N180">
        <v>679.17</v>
      </c>
      <c r="O180">
        <v>907.97</v>
      </c>
      <c r="P180">
        <v>5.5288999999999998E-3</v>
      </c>
      <c r="Q180">
        <v>1.2209000000000001</v>
      </c>
      <c r="R180" t="e">
        <f>NA()</f>
        <v>#N/A</v>
      </c>
      <c r="S180" s="31" t="e">
        <v>#N/A</v>
      </c>
      <c r="T180" s="31" t="e">
        <v>#N/A</v>
      </c>
      <c r="U180" s="32" t="e">
        <f>NA()</f>
        <v>#N/A</v>
      </c>
      <c r="V180" s="32" t="e">
        <f>NA()</f>
        <v>#N/A</v>
      </c>
      <c r="W180" s="32" t="e">
        <f>NA()</f>
        <v>#N/A</v>
      </c>
      <c r="X180" s="32" t="e">
        <f>NA()</f>
        <v>#N/A</v>
      </c>
      <c r="Y180" s="32" t="e">
        <f>NA()</f>
        <v>#N/A</v>
      </c>
      <c r="Z180" s="32" t="e">
        <f>NA()</f>
        <v>#N/A</v>
      </c>
      <c r="AA180" s="25">
        <v>100</v>
      </c>
      <c r="AB180" s="25">
        <v>100</v>
      </c>
      <c r="AC180">
        <v>1.2107000000000001</v>
      </c>
      <c r="AD180">
        <v>2.5537999999999998</v>
      </c>
      <c r="AE180">
        <v>71.953999999999994</v>
      </c>
      <c r="AF180">
        <v>38.106999999999999</v>
      </c>
      <c r="AG180">
        <v>189.97</v>
      </c>
      <c r="AH180">
        <v>0.2351</v>
      </c>
      <c r="AI180" s="2">
        <v>-6.6301999999999996E-7</v>
      </c>
    </row>
    <row r="181" spans="1:35" ht="14.4" x14ac:dyDescent="0.3">
      <c r="A181" s="30">
        <f t="shared" si="10"/>
        <v>43224</v>
      </c>
      <c r="B181" s="29">
        <f t="shared" si="11"/>
        <v>43224.625</v>
      </c>
      <c r="C181" s="33">
        <f t="shared" si="8"/>
        <v>124.625</v>
      </c>
      <c r="D181">
        <f t="shared" si="9"/>
        <v>15</v>
      </c>
      <c r="E181">
        <v>124</v>
      </c>
      <c r="F181">
        <v>15</v>
      </c>
      <c r="G181">
        <v>0</v>
      </c>
      <c r="H181">
        <v>70</v>
      </c>
      <c r="I181">
        <v>4</v>
      </c>
      <c r="J181">
        <v>18</v>
      </c>
      <c r="K181" s="32" t="e">
        <f>NA()</f>
        <v>#N/A</v>
      </c>
      <c r="L181">
        <v>44</v>
      </c>
      <c r="M181" s="31">
        <v>1023.6</v>
      </c>
      <c r="N181">
        <v>625</v>
      </c>
      <c r="O181">
        <v>907.97</v>
      </c>
      <c r="P181">
        <v>5.5288999999999998E-3</v>
      </c>
      <c r="Q181">
        <v>1.2209000000000001</v>
      </c>
      <c r="R181">
        <v>0</v>
      </c>
      <c r="S181" s="31">
        <v>0</v>
      </c>
      <c r="T181" s="31">
        <v>60</v>
      </c>
      <c r="U181" s="32" t="e">
        <f>NA()</f>
        <v>#N/A</v>
      </c>
      <c r="V181" s="32" t="e">
        <f>NA()</f>
        <v>#N/A</v>
      </c>
      <c r="W181" s="32" t="e">
        <f>NA()</f>
        <v>#N/A</v>
      </c>
      <c r="X181" s="32" t="e">
        <f>NA()</f>
        <v>#N/A</v>
      </c>
      <c r="Y181" s="32" t="e">
        <f>NA()</f>
        <v>#N/A</v>
      </c>
      <c r="Z181" s="32" t="e">
        <f>NA()</f>
        <v>#N/A</v>
      </c>
      <c r="AA181" s="25">
        <v>100</v>
      </c>
      <c r="AB181" s="25">
        <v>100</v>
      </c>
      <c r="AC181">
        <v>1.2101</v>
      </c>
      <c r="AD181">
        <v>3.2161</v>
      </c>
      <c r="AE181">
        <v>104.15</v>
      </c>
      <c r="AF181">
        <v>22.506</v>
      </c>
      <c r="AG181">
        <v>186.72</v>
      </c>
      <c r="AH181">
        <v>0.25707000000000002</v>
      </c>
      <c r="AI181" s="2">
        <v>-6.7230999999999996E-7</v>
      </c>
    </row>
    <row r="182" spans="1:35" ht="14.4" x14ac:dyDescent="0.3">
      <c r="A182" s="30">
        <f t="shared" si="10"/>
        <v>43224</v>
      </c>
      <c r="B182" s="29">
        <f t="shared" si="11"/>
        <v>43224.645833333336</v>
      </c>
      <c r="C182" s="33">
        <f t="shared" si="8"/>
        <v>124.64583333333333</v>
      </c>
      <c r="D182">
        <f t="shared" si="9"/>
        <v>15.5</v>
      </c>
      <c r="E182">
        <v>124</v>
      </c>
      <c r="F182">
        <v>15</v>
      </c>
      <c r="G182">
        <v>30</v>
      </c>
      <c r="H182" t="e">
        <f>NA()</f>
        <v>#N/A</v>
      </c>
      <c r="I182">
        <v>3.5</v>
      </c>
      <c r="J182">
        <v>17.899999999999999</v>
      </c>
      <c r="K182" s="32" t="e">
        <f>NA()</f>
        <v>#N/A</v>
      </c>
      <c r="L182">
        <v>45</v>
      </c>
      <c r="M182" s="31">
        <v>1023.6</v>
      </c>
      <c r="N182">
        <v>550</v>
      </c>
      <c r="O182">
        <v>922.67</v>
      </c>
      <c r="P182">
        <v>5.6188000000000002E-3</v>
      </c>
      <c r="Q182">
        <v>1.2212000000000001</v>
      </c>
      <c r="R182" t="e">
        <f>NA()</f>
        <v>#N/A</v>
      </c>
      <c r="S182" s="31" t="e">
        <v>#N/A</v>
      </c>
      <c r="T182" s="31" t="e">
        <v>#N/A</v>
      </c>
      <c r="U182" s="32" t="e">
        <f>NA()</f>
        <v>#N/A</v>
      </c>
      <c r="V182" s="32" t="e">
        <f>NA()</f>
        <v>#N/A</v>
      </c>
      <c r="W182" s="32" t="e">
        <f>NA()</f>
        <v>#N/A</v>
      </c>
      <c r="X182" s="32" t="e">
        <f>NA()</f>
        <v>#N/A</v>
      </c>
      <c r="Y182" s="32" t="e">
        <f>NA()</f>
        <v>#N/A</v>
      </c>
      <c r="Z182" s="32" t="e">
        <f>NA()</f>
        <v>#N/A</v>
      </c>
      <c r="AA182" s="25">
        <v>100</v>
      </c>
      <c r="AB182" s="25">
        <v>100</v>
      </c>
      <c r="AC182">
        <v>1.2092000000000001</v>
      </c>
      <c r="AD182">
        <v>2.4477000000000002</v>
      </c>
      <c r="AE182">
        <v>83.343999999999994</v>
      </c>
      <c r="AF182">
        <v>16.327999999999999</v>
      </c>
      <c r="AG182">
        <v>152.83000000000001</v>
      </c>
      <c r="AH182">
        <v>0.20885999999999999</v>
      </c>
      <c r="AI182" s="2">
        <v>-5.7759000000000003E-7</v>
      </c>
    </row>
    <row r="183" spans="1:35" ht="14.4" x14ac:dyDescent="0.3">
      <c r="A183" s="30">
        <f t="shared" si="10"/>
        <v>43224</v>
      </c>
      <c r="B183" s="29">
        <f t="shared" si="11"/>
        <v>43224.666666666664</v>
      </c>
      <c r="C183" s="33">
        <f t="shared" si="8"/>
        <v>124.66666666666667</v>
      </c>
      <c r="D183">
        <f t="shared" si="9"/>
        <v>16</v>
      </c>
      <c r="E183">
        <v>124</v>
      </c>
      <c r="F183">
        <v>16</v>
      </c>
      <c r="G183">
        <v>0</v>
      </c>
      <c r="H183">
        <v>30</v>
      </c>
      <c r="I183">
        <v>3</v>
      </c>
      <c r="J183">
        <v>17.8</v>
      </c>
      <c r="K183" s="32" t="e">
        <f>NA()</f>
        <v>#N/A</v>
      </c>
      <c r="L183">
        <v>46</v>
      </c>
      <c r="M183" s="31">
        <v>1023.6</v>
      </c>
      <c r="N183">
        <v>475</v>
      </c>
      <c r="O183">
        <v>937.37</v>
      </c>
      <c r="P183">
        <v>5.7086000000000003E-3</v>
      </c>
      <c r="Q183">
        <v>1.2216</v>
      </c>
      <c r="R183">
        <v>0</v>
      </c>
      <c r="S183" s="31">
        <v>0</v>
      </c>
      <c r="T183" s="31">
        <v>60</v>
      </c>
      <c r="U183" s="32" t="e">
        <f>NA()</f>
        <v>#N/A</v>
      </c>
      <c r="V183" s="32" t="e">
        <f>NA()</f>
        <v>#N/A</v>
      </c>
      <c r="W183" s="32" t="e">
        <f>NA()</f>
        <v>#N/A</v>
      </c>
      <c r="X183" s="32" t="e">
        <f>NA()</f>
        <v>#N/A</v>
      </c>
      <c r="Y183" s="32" t="e">
        <f>NA()</f>
        <v>#N/A</v>
      </c>
      <c r="Z183" s="32" t="e">
        <f>NA()</f>
        <v>#N/A</v>
      </c>
      <c r="AA183" s="25">
        <v>100</v>
      </c>
      <c r="AB183" s="25">
        <v>100</v>
      </c>
      <c r="AC183">
        <v>1.2090000000000001</v>
      </c>
      <c r="AD183">
        <v>2.8572000000000002</v>
      </c>
      <c r="AE183">
        <v>75.069999999999993</v>
      </c>
      <c r="AF183">
        <v>0.75004999999999999</v>
      </c>
      <c r="AG183">
        <v>145.91999999999999</v>
      </c>
      <c r="AH183">
        <v>0.19428999999999999</v>
      </c>
      <c r="AI183" s="2">
        <v>-5.2485000000000004E-7</v>
      </c>
    </row>
    <row r="184" spans="1:35" ht="14.4" x14ac:dyDescent="0.3">
      <c r="A184" s="30">
        <f t="shared" si="10"/>
        <v>43224</v>
      </c>
      <c r="B184" s="29">
        <f t="shared" si="11"/>
        <v>43224.6875</v>
      </c>
      <c r="C184" s="33">
        <f t="shared" si="8"/>
        <v>124.6875</v>
      </c>
      <c r="D184">
        <f t="shared" si="9"/>
        <v>16.5</v>
      </c>
      <c r="E184">
        <v>124</v>
      </c>
      <c r="F184">
        <v>16</v>
      </c>
      <c r="G184">
        <v>30</v>
      </c>
      <c r="H184" t="e">
        <f>NA()</f>
        <v>#N/A</v>
      </c>
      <c r="I184">
        <v>3.5</v>
      </c>
      <c r="J184">
        <v>17.45</v>
      </c>
      <c r="K184" s="32" t="e">
        <f>NA()</f>
        <v>#N/A</v>
      </c>
      <c r="L184">
        <v>47.5</v>
      </c>
      <c r="M184" s="31">
        <v>1023.7</v>
      </c>
      <c r="N184">
        <v>395.83</v>
      </c>
      <c r="O184">
        <v>946.35</v>
      </c>
      <c r="P184">
        <v>5.7631999999999996E-3</v>
      </c>
      <c r="Q184">
        <v>1.2231000000000001</v>
      </c>
      <c r="R184" t="e">
        <f>NA()</f>
        <v>#N/A</v>
      </c>
      <c r="S184" s="31" t="e">
        <v>#N/A</v>
      </c>
      <c r="T184" s="31" t="e">
        <v>#N/A</v>
      </c>
      <c r="U184" s="32" t="e">
        <f>NA()</f>
        <v>#N/A</v>
      </c>
      <c r="V184" s="32" t="e">
        <f>NA()</f>
        <v>#N/A</v>
      </c>
      <c r="W184" s="32" t="e">
        <f>NA()</f>
        <v>#N/A</v>
      </c>
      <c r="X184" s="32" t="e">
        <f>NA()</f>
        <v>#N/A</v>
      </c>
      <c r="Y184" s="32" t="e">
        <f>NA()</f>
        <v>#N/A</v>
      </c>
      <c r="Z184" s="32" t="e">
        <f>NA()</f>
        <v>#N/A</v>
      </c>
      <c r="AA184" s="25">
        <v>100</v>
      </c>
      <c r="AB184" s="25">
        <v>100</v>
      </c>
      <c r="AC184">
        <v>1.2091000000000001</v>
      </c>
      <c r="AD184">
        <v>2.5348000000000002</v>
      </c>
      <c r="AE184">
        <v>70.808000000000007</v>
      </c>
      <c r="AF184">
        <v>-11.227</v>
      </c>
      <c r="AG184">
        <v>125.91</v>
      </c>
      <c r="AH184">
        <v>0.21318000000000001</v>
      </c>
      <c r="AI184" s="2">
        <v>-4.0284999999999998E-7</v>
      </c>
    </row>
    <row r="185" spans="1:35" ht="14.4" x14ac:dyDescent="0.3">
      <c r="A185" s="30">
        <f t="shared" si="10"/>
        <v>43224</v>
      </c>
      <c r="B185" s="29">
        <f t="shared" si="11"/>
        <v>43224.708333333336</v>
      </c>
      <c r="C185" s="33">
        <f t="shared" si="8"/>
        <v>124.70833333333333</v>
      </c>
      <c r="D185">
        <f t="shared" si="9"/>
        <v>17</v>
      </c>
      <c r="E185">
        <v>124</v>
      </c>
      <c r="F185">
        <v>17</v>
      </c>
      <c r="G185">
        <v>0</v>
      </c>
      <c r="H185">
        <v>30</v>
      </c>
      <c r="I185">
        <v>4</v>
      </c>
      <c r="J185">
        <v>17.100000000000001</v>
      </c>
      <c r="K185" s="32" t="e">
        <f>NA()</f>
        <v>#N/A</v>
      </c>
      <c r="L185">
        <v>49</v>
      </c>
      <c r="M185" s="31">
        <v>1023.7</v>
      </c>
      <c r="N185">
        <v>316.67</v>
      </c>
      <c r="O185">
        <v>955.33</v>
      </c>
      <c r="P185">
        <v>5.8177999999999997E-3</v>
      </c>
      <c r="Q185">
        <v>1.2245999999999999</v>
      </c>
      <c r="R185">
        <v>0</v>
      </c>
      <c r="S185" s="31">
        <v>0</v>
      </c>
      <c r="T185" s="31">
        <v>60</v>
      </c>
      <c r="U185" s="32" t="e">
        <f>NA()</f>
        <v>#N/A</v>
      </c>
      <c r="V185" s="32" t="e">
        <f>NA()</f>
        <v>#N/A</v>
      </c>
      <c r="W185" s="32" t="e">
        <f>NA()</f>
        <v>#N/A</v>
      </c>
      <c r="X185" s="32" t="e">
        <f>NA()</f>
        <v>#N/A</v>
      </c>
      <c r="Y185" s="32" t="e">
        <f>NA()</f>
        <v>#N/A</v>
      </c>
      <c r="Z185" s="32" t="e">
        <f>NA()</f>
        <v>#N/A</v>
      </c>
      <c r="AA185" s="25">
        <v>100</v>
      </c>
      <c r="AB185" s="25">
        <v>100</v>
      </c>
      <c r="AC185">
        <v>1.2101</v>
      </c>
      <c r="AD185">
        <v>2.4028</v>
      </c>
      <c r="AE185">
        <v>60.698999999999998</v>
      </c>
      <c r="AF185">
        <v>-25.436</v>
      </c>
      <c r="AG185">
        <v>97.837000000000003</v>
      </c>
      <c r="AH185">
        <v>0.19841</v>
      </c>
      <c r="AI185" s="2">
        <v>-2.9565999999999999E-7</v>
      </c>
    </row>
    <row r="186" spans="1:35" ht="14.4" x14ac:dyDescent="0.3">
      <c r="A186" s="30">
        <f t="shared" si="10"/>
        <v>43224</v>
      </c>
      <c r="B186" s="29">
        <f t="shared" si="11"/>
        <v>43224.729166666664</v>
      </c>
      <c r="C186" s="33">
        <f t="shared" si="8"/>
        <v>124.72916666666666</v>
      </c>
      <c r="D186">
        <f t="shared" si="9"/>
        <v>17.5</v>
      </c>
      <c r="E186">
        <v>124</v>
      </c>
      <c r="F186">
        <v>17</v>
      </c>
      <c r="G186">
        <v>30</v>
      </c>
      <c r="H186" t="e">
        <f>NA()</f>
        <v>#N/A</v>
      </c>
      <c r="I186">
        <v>4</v>
      </c>
      <c r="J186">
        <v>16.350000000000001</v>
      </c>
      <c r="K186" s="32" t="e">
        <f>NA()</f>
        <v>#N/A</v>
      </c>
      <c r="L186">
        <v>50.5</v>
      </c>
      <c r="M186" s="31">
        <v>1024</v>
      </c>
      <c r="N186">
        <v>241.67</v>
      </c>
      <c r="O186">
        <v>938.38</v>
      </c>
      <c r="P186">
        <v>5.7127999999999996E-3</v>
      </c>
      <c r="Q186">
        <v>1.2281</v>
      </c>
      <c r="R186" t="e">
        <f>NA()</f>
        <v>#N/A</v>
      </c>
      <c r="S186" s="31" t="e">
        <v>#N/A</v>
      </c>
      <c r="T186" s="31" t="e">
        <v>#N/A</v>
      </c>
      <c r="U186" s="32" t="e">
        <f>NA()</f>
        <v>#N/A</v>
      </c>
      <c r="V186" s="32" t="e">
        <f>NA()</f>
        <v>#N/A</v>
      </c>
      <c r="W186" s="32" t="e">
        <f>NA()</f>
        <v>#N/A</v>
      </c>
      <c r="X186" s="32" t="e">
        <f>NA()</f>
        <v>#N/A</v>
      </c>
      <c r="Y186" s="32" t="e">
        <f>NA()</f>
        <v>#N/A</v>
      </c>
      <c r="Z186" s="32" t="e">
        <f>NA()</f>
        <v>#N/A</v>
      </c>
      <c r="AA186" s="25">
        <v>100</v>
      </c>
      <c r="AB186" s="25">
        <v>100</v>
      </c>
      <c r="AC186">
        <v>1.2124999999999999</v>
      </c>
      <c r="AD186">
        <v>2.9058000000000002</v>
      </c>
      <c r="AE186">
        <v>50.372999999999998</v>
      </c>
      <c r="AF186">
        <v>-32.719000000000001</v>
      </c>
      <c r="AG186">
        <v>56.982999999999997</v>
      </c>
      <c r="AH186">
        <v>0.22602</v>
      </c>
      <c r="AI186" s="2">
        <v>-1.3504E-7</v>
      </c>
    </row>
    <row r="187" spans="1:35" ht="14.4" x14ac:dyDescent="0.3">
      <c r="A187" s="30">
        <f t="shared" si="10"/>
        <v>43224</v>
      </c>
      <c r="B187" s="29">
        <f t="shared" si="11"/>
        <v>43224.75</v>
      </c>
      <c r="C187" s="33">
        <f t="shared" si="8"/>
        <v>124.75</v>
      </c>
      <c r="D187">
        <f t="shared" si="9"/>
        <v>18</v>
      </c>
      <c r="E187">
        <v>124</v>
      </c>
      <c r="F187">
        <v>18</v>
      </c>
      <c r="G187">
        <v>0</v>
      </c>
      <c r="H187">
        <v>10</v>
      </c>
      <c r="I187">
        <v>4</v>
      </c>
      <c r="J187">
        <v>15.6</v>
      </c>
      <c r="K187" s="32" t="e">
        <f>NA()</f>
        <v>#N/A</v>
      </c>
      <c r="L187">
        <v>52</v>
      </c>
      <c r="M187" s="31">
        <v>1024.2</v>
      </c>
      <c r="N187">
        <v>166.67</v>
      </c>
      <c r="O187">
        <v>921.44</v>
      </c>
      <c r="P187">
        <v>5.6078999999999999E-3</v>
      </c>
      <c r="Q187">
        <v>1.2317</v>
      </c>
      <c r="R187">
        <v>0</v>
      </c>
      <c r="S187" s="31">
        <v>0</v>
      </c>
      <c r="T187" s="31">
        <v>60</v>
      </c>
      <c r="U187" s="32" t="e">
        <f>NA()</f>
        <v>#N/A</v>
      </c>
      <c r="V187" s="32" t="e">
        <f>NA()</f>
        <v>#N/A</v>
      </c>
      <c r="W187" s="32" t="e">
        <f>NA()</f>
        <v>#N/A</v>
      </c>
      <c r="X187" s="32" t="e">
        <f>NA()</f>
        <v>#N/A</v>
      </c>
      <c r="Y187" s="32" t="e">
        <f>NA()</f>
        <v>#N/A</v>
      </c>
      <c r="Z187" s="32" t="e">
        <f>NA()</f>
        <v>#N/A</v>
      </c>
      <c r="AA187" s="25">
        <v>100</v>
      </c>
      <c r="AB187" s="25">
        <v>100</v>
      </c>
      <c r="AC187">
        <v>1.2154</v>
      </c>
      <c r="AD187">
        <v>3.0640999999999998</v>
      </c>
      <c r="AE187">
        <v>47.005000000000003</v>
      </c>
      <c r="AF187">
        <v>-39.682000000000002</v>
      </c>
      <c r="AG187">
        <v>40.177999999999997</v>
      </c>
      <c r="AH187">
        <v>0.22961000000000001</v>
      </c>
      <c r="AI187" s="2">
        <v>-8.0824999999999997E-8</v>
      </c>
    </row>
    <row r="188" spans="1:35" ht="14.4" x14ac:dyDescent="0.3">
      <c r="A188" s="30">
        <f t="shared" si="10"/>
        <v>43224</v>
      </c>
      <c r="B188" s="29">
        <f t="shared" si="11"/>
        <v>43224.770833333336</v>
      </c>
      <c r="C188" s="33">
        <f t="shared" si="8"/>
        <v>124.77083333333333</v>
      </c>
      <c r="D188">
        <f t="shared" si="9"/>
        <v>18.5</v>
      </c>
      <c r="E188">
        <v>124</v>
      </c>
      <c r="F188">
        <v>18</v>
      </c>
      <c r="G188">
        <v>30</v>
      </c>
      <c r="H188" t="e">
        <f>NA()</f>
        <v>#N/A</v>
      </c>
      <c r="I188">
        <v>3.5</v>
      </c>
      <c r="J188">
        <v>13.8</v>
      </c>
      <c r="K188" s="32" t="e">
        <f>NA()</f>
        <v>#N/A</v>
      </c>
      <c r="L188">
        <v>58</v>
      </c>
      <c r="M188" s="31">
        <v>1024.4000000000001</v>
      </c>
      <c r="N188">
        <v>101.39</v>
      </c>
      <c r="O188">
        <v>909.45</v>
      </c>
      <c r="P188">
        <v>5.5338999999999996E-3</v>
      </c>
      <c r="Q188">
        <v>1.2397</v>
      </c>
      <c r="R188" t="e">
        <f>NA()</f>
        <v>#N/A</v>
      </c>
      <c r="S188" s="31" t="e">
        <v>#N/A</v>
      </c>
      <c r="T188" s="31" t="e">
        <v>#N/A</v>
      </c>
      <c r="U188" s="32" t="e">
        <f>NA()</f>
        <v>#N/A</v>
      </c>
      <c r="V188" s="32" t="e">
        <f>NA()</f>
        <v>#N/A</v>
      </c>
      <c r="W188" s="32" t="e">
        <f>NA()</f>
        <v>#N/A</v>
      </c>
      <c r="X188" s="32" t="e">
        <f>NA()</f>
        <v>#N/A</v>
      </c>
      <c r="Y188" s="32" t="e">
        <f>NA()</f>
        <v>#N/A</v>
      </c>
      <c r="Z188" s="32" t="e">
        <f>NA()</f>
        <v>#N/A</v>
      </c>
      <c r="AA188" s="25">
        <v>100</v>
      </c>
      <c r="AB188" s="25">
        <v>100</v>
      </c>
      <c r="AC188">
        <v>1.2194</v>
      </c>
      <c r="AD188">
        <v>2.3374000000000001</v>
      </c>
      <c r="AE188">
        <v>45.802</v>
      </c>
      <c r="AF188">
        <v>-35.866999999999997</v>
      </c>
      <c r="AG188">
        <v>20.157</v>
      </c>
      <c r="AH188">
        <v>0.16328000000000001</v>
      </c>
      <c r="AI188" s="2">
        <v>7.0783999999999999E-9</v>
      </c>
    </row>
    <row r="189" spans="1:35" ht="14.4" x14ac:dyDescent="0.3">
      <c r="A189" s="30">
        <f t="shared" si="10"/>
        <v>43224</v>
      </c>
      <c r="B189" s="29">
        <f t="shared" si="11"/>
        <v>43224.791666666664</v>
      </c>
      <c r="C189" s="33">
        <f t="shared" si="8"/>
        <v>124.79166666666667</v>
      </c>
      <c r="D189">
        <f t="shared" si="9"/>
        <v>19</v>
      </c>
      <c r="E189">
        <v>124</v>
      </c>
      <c r="F189">
        <v>19</v>
      </c>
      <c r="G189">
        <v>0</v>
      </c>
      <c r="H189">
        <v>10</v>
      </c>
      <c r="I189">
        <v>3</v>
      </c>
      <c r="J189">
        <v>12</v>
      </c>
      <c r="K189" s="32" t="e">
        <f>NA()</f>
        <v>#N/A</v>
      </c>
      <c r="L189">
        <v>64</v>
      </c>
      <c r="M189" s="31">
        <v>1024.5</v>
      </c>
      <c r="N189">
        <v>36.110999999999997</v>
      </c>
      <c r="O189">
        <v>897.47</v>
      </c>
      <c r="P189">
        <v>5.4599999999999996E-3</v>
      </c>
      <c r="Q189">
        <v>1.2477</v>
      </c>
      <c r="R189">
        <v>0</v>
      </c>
      <c r="S189" s="31">
        <v>0</v>
      </c>
      <c r="T189" s="31">
        <v>18</v>
      </c>
      <c r="U189" s="32" t="e">
        <f>NA()</f>
        <v>#N/A</v>
      </c>
      <c r="V189" s="32" t="e">
        <f>NA()</f>
        <v>#N/A</v>
      </c>
      <c r="W189" s="32" t="e">
        <f>NA()</f>
        <v>#N/A</v>
      </c>
      <c r="X189" s="32" t="e">
        <f>NA()</f>
        <v>#N/A</v>
      </c>
      <c r="Y189" s="32" t="e">
        <f>NA()</f>
        <v>#N/A</v>
      </c>
      <c r="Z189" s="32" t="e">
        <f>NA()</f>
        <v>#N/A</v>
      </c>
      <c r="AA189" s="25">
        <v>100</v>
      </c>
      <c r="AB189" s="25">
        <v>100</v>
      </c>
      <c r="AC189">
        <v>1.2239</v>
      </c>
      <c r="AD189">
        <v>2.0366</v>
      </c>
      <c r="AE189">
        <v>42.734999999999999</v>
      </c>
      <c r="AF189">
        <v>-18.306999999999999</v>
      </c>
      <c r="AG189">
        <v>4.2295999999999996</v>
      </c>
      <c r="AH189">
        <v>0.10076</v>
      </c>
      <c r="AI189" s="2">
        <v>6.6242000000000005E-8</v>
      </c>
    </row>
    <row r="190" spans="1:35" ht="14.4" x14ac:dyDescent="0.3">
      <c r="A190" s="30">
        <f t="shared" si="10"/>
        <v>43224</v>
      </c>
      <c r="B190" s="29">
        <f t="shared" si="11"/>
        <v>43224.8125</v>
      </c>
      <c r="C190" s="33">
        <f t="shared" si="8"/>
        <v>124.8125</v>
      </c>
      <c r="D190">
        <f t="shared" si="9"/>
        <v>19.5</v>
      </c>
      <c r="E190">
        <v>124</v>
      </c>
      <c r="F190">
        <v>19</v>
      </c>
      <c r="G190">
        <v>30</v>
      </c>
      <c r="H190" t="e">
        <f>NA()</f>
        <v>#N/A</v>
      </c>
      <c r="I190">
        <v>3</v>
      </c>
      <c r="J190">
        <v>11.35</v>
      </c>
      <c r="K190" s="32" t="e">
        <f>NA()</f>
        <v>#N/A</v>
      </c>
      <c r="L190">
        <v>64</v>
      </c>
      <c r="M190" s="31">
        <v>1024.8</v>
      </c>
      <c r="N190">
        <v>18.056000000000001</v>
      </c>
      <c r="O190">
        <v>860.42</v>
      </c>
      <c r="P190">
        <v>5.2323999999999999E-3</v>
      </c>
      <c r="Q190">
        <v>1.2511000000000001</v>
      </c>
      <c r="R190" t="e">
        <f>NA()</f>
        <v>#N/A</v>
      </c>
      <c r="S190" s="31" t="e">
        <v>#N/A</v>
      </c>
      <c r="T190" s="31" t="e">
        <v>#N/A</v>
      </c>
      <c r="U190" s="32" t="e">
        <f>NA()</f>
        <v>#N/A</v>
      </c>
      <c r="V190" s="32" t="e">
        <f>NA()</f>
        <v>#N/A</v>
      </c>
      <c r="W190" s="32" t="e">
        <f>NA()</f>
        <v>#N/A</v>
      </c>
      <c r="X190" s="32" t="e">
        <f>NA()</f>
        <v>#N/A</v>
      </c>
      <c r="Y190" s="32" t="e">
        <f>NA()</f>
        <v>#N/A</v>
      </c>
      <c r="Z190" s="32" t="e">
        <f>NA()</f>
        <v>#N/A</v>
      </c>
      <c r="AA190" s="25">
        <v>100</v>
      </c>
      <c r="AB190" s="25">
        <v>100</v>
      </c>
      <c r="AC190">
        <v>1.2284999999999999</v>
      </c>
      <c r="AD190">
        <v>2.0966</v>
      </c>
      <c r="AE190">
        <v>45.531999999999996</v>
      </c>
      <c r="AF190">
        <v>-15.881</v>
      </c>
      <c r="AG190">
        <v>2.6858</v>
      </c>
      <c r="AH190">
        <v>8.7053000000000005E-2</v>
      </c>
      <c r="AI190" s="2">
        <v>6.1764999999999998E-8</v>
      </c>
    </row>
    <row r="191" spans="1:35" ht="14.4" x14ac:dyDescent="0.3">
      <c r="A191" s="30">
        <f t="shared" si="10"/>
        <v>43224</v>
      </c>
      <c r="B191" s="29">
        <f t="shared" si="11"/>
        <v>43224.833333333336</v>
      </c>
      <c r="C191" s="33">
        <f t="shared" si="8"/>
        <v>124.83333333333333</v>
      </c>
      <c r="D191">
        <f t="shared" si="9"/>
        <v>20</v>
      </c>
      <c r="E191">
        <v>124</v>
      </c>
      <c r="F191">
        <v>20</v>
      </c>
      <c r="G191">
        <v>0</v>
      </c>
      <c r="H191">
        <v>20</v>
      </c>
      <c r="I191">
        <v>3</v>
      </c>
      <c r="J191">
        <v>10.7</v>
      </c>
      <c r="K191" s="32" t="e">
        <f>NA()</f>
        <v>#N/A</v>
      </c>
      <c r="L191">
        <v>64</v>
      </c>
      <c r="M191" s="31">
        <v>1025.0999999999999</v>
      </c>
      <c r="N191">
        <v>0</v>
      </c>
      <c r="O191">
        <v>823.37</v>
      </c>
      <c r="P191">
        <v>5.0048999999999996E-3</v>
      </c>
      <c r="Q191">
        <v>1.2544999999999999</v>
      </c>
      <c r="R191">
        <v>0</v>
      </c>
      <c r="S191" s="31">
        <v>0</v>
      </c>
      <c r="T191" s="31">
        <v>0</v>
      </c>
      <c r="U191" s="32" t="e">
        <f>NA()</f>
        <v>#N/A</v>
      </c>
      <c r="V191" s="32" t="e">
        <f>NA()</f>
        <v>#N/A</v>
      </c>
      <c r="W191" s="32" t="e">
        <f>NA()</f>
        <v>#N/A</v>
      </c>
      <c r="X191" s="32" t="e">
        <f>NA()</f>
        <v>#N/A</v>
      </c>
      <c r="Y191" s="32" t="e">
        <f>NA()</f>
        <v>#N/A</v>
      </c>
      <c r="Z191" s="32" t="e">
        <f>NA()</f>
        <v>#N/A</v>
      </c>
      <c r="AA191" s="25">
        <v>100</v>
      </c>
      <c r="AB191" s="25">
        <v>100</v>
      </c>
      <c r="AC191">
        <v>1.232</v>
      </c>
      <c r="AD191">
        <v>2.0903999999999998</v>
      </c>
      <c r="AE191">
        <v>44.972999999999999</v>
      </c>
      <c r="AF191">
        <v>-19.312999999999999</v>
      </c>
      <c r="AG191">
        <v>3.5087000000000002</v>
      </c>
      <c r="AH191">
        <v>0.1055</v>
      </c>
      <c r="AI191" s="2">
        <v>6.6882000000000003E-8</v>
      </c>
    </row>
    <row r="192" spans="1:35" ht="14.4" x14ac:dyDescent="0.3">
      <c r="A192" s="30">
        <f t="shared" si="10"/>
        <v>43224</v>
      </c>
      <c r="B192" s="29">
        <f t="shared" si="11"/>
        <v>43224.854166666664</v>
      </c>
      <c r="C192" s="33">
        <f t="shared" si="8"/>
        <v>124.85416666666666</v>
      </c>
      <c r="D192">
        <f t="shared" si="9"/>
        <v>20.5</v>
      </c>
      <c r="E192">
        <v>124</v>
      </c>
      <c r="F192">
        <v>20</v>
      </c>
      <c r="G192">
        <v>30</v>
      </c>
      <c r="H192" t="e">
        <f>NA()</f>
        <v>#N/A</v>
      </c>
      <c r="I192">
        <v>3</v>
      </c>
      <c r="J192">
        <v>9.8000000000000007</v>
      </c>
      <c r="K192" s="32" t="e">
        <f>NA()</f>
        <v>#N/A</v>
      </c>
      <c r="L192">
        <v>68.5</v>
      </c>
      <c r="M192" s="31">
        <v>1025.3</v>
      </c>
      <c r="N192">
        <v>0</v>
      </c>
      <c r="O192">
        <v>827.83</v>
      </c>
      <c r="P192">
        <v>5.0311000000000002E-3</v>
      </c>
      <c r="Q192">
        <v>1.2586999999999999</v>
      </c>
      <c r="R192" t="e">
        <f>NA()</f>
        <v>#N/A</v>
      </c>
      <c r="S192" s="31" t="e">
        <v>#N/A</v>
      </c>
      <c r="T192" s="31" t="e">
        <v>#N/A</v>
      </c>
      <c r="U192" s="32" t="e">
        <f>NA()</f>
        <v>#N/A</v>
      </c>
      <c r="V192" s="32" t="e">
        <f>NA()</f>
        <v>#N/A</v>
      </c>
      <c r="W192" s="32" t="e">
        <f>NA()</f>
        <v>#N/A</v>
      </c>
      <c r="X192" s="32" t="e">
        <f>NA()</f>
        <v>#N/A</v>
      </c>
      <c r="Y192" s="32" t="e">
        <f>NA()</f>
        <v>#N/A</v>
      </c>
      <c r="Z192" s="32" t="e">
        <f>NA()</f>
        <v>#N/A</v>
      </c>
      <c r="AA192" s="25">
        <v>100</v>
      </c>
      <c r="AB192" s="25">
        <v>100</v>
      </c>
      <c r="AC192">
        <v>1.2349000000000001</v>
      </c>
      <c r="AD192">
        <v>2.1701999999999999</v>
      </c>
      <c r="AE192">
        <v>50.209000000000003</v>
      </c>
      <c r="AF192">
        <v>-22.951000000000001</v>
      </c>
      <c r="AG192">
        <v>3.0851999999999999</v>
      </c>
      <c r="AH192">
        <v>9.9863999999999994E-2</v>
      </c>
      <c r="AI192" s="2">
        <v>7.6056000000000003E-8</v>
      </c>
    </row>
    <row r="193" spans="1:35" ht="14.4" x14ac:dyDescent="0.3">
      <c r="A193" s="30">
        <f t="shared" si="10"/>
        <v>43224</v>
      </c>
      <c r="B193" s="29">
        <f t="shared" si="11"/>
        <v>43224.875</v>
      </c>
      <c r="C193" s="33">
        <f t="shared" si="8"/>
        <v>124.875</v>
      </c>
      <c r="D193">
        <f t="shared" si="9"/>
        <v>21</v>
      </c>
      <c r="E193">
        <v>124</v>
      </c>
      <c r="F193">
        <v>21</v>
      </c>
      <c r="G193">
        <v>0</v>
      </c>
      <c r="H193">
        <v>20</v>
      </c>
      <c r="I193">
        <v>3</v>
      </c>
      <c r="J193">
        <v>8.9</v>
      </c>
      <c r="K193" s="32" t="e">
        <f>NA()</f>
        <v>#N/A</v>
      </c>
      <c r="L193">
        <v>73</v>
      </c>
      <c r="M193" s="31">
        <v>1025.5</v>
      </c>
      <c r="N193">
        <v>0</v>
      </c>
      <c r="O193">
        <v>832.28</v>
      </c>
      <c r="P193">
        <v>5.0572000000000004E-3</v>
      </c>
      <c r="Q193">
        <v>1.2629999999999999</v>
      </c>
      <c r="R193">
        <v>0</v>
      </c>
      <c r="S193" s="31">
        <v>0</v>
      </c>
      <c r="T193" s="31">
        <v>0</v>
      </c>
      <c r="U193" s="32" t="e">
        <f>NA()</f>
        <v>#N/A</v>
      </c>
      <c r="V193" s="32" t="e">
        <f>NA()</f>
        <v>#N/A</v>
      </c>
      <c r="W193" s="32" t="e">
        <f>NA()</f>
        <v>#N/A</v>
      </c>
      <c r="X193" s="32" t="e">
        <f>NA()</f>
        <v>#N/A</v>
      </c>
      <c r="Y193" s="32" t="e">
        <f>NA()</f>
        <v>#N/A</v>
      </c>
      <c r="Z193" s="32" t="e">
        <f>NA()</f>
        <v>#N/A</v>
      </c>
      <c r="AA193" s="25">
        <v>100</v>
      </c>
      <c r="AB193" s="25">
        <v>100</v>
      </c>
      <c r="AC193">
        <v>1.238</v>
      </c>
      <c r="AD193">
        <v>1.9822</v>
      </c>
      <c r="AE193">
        <v>47.183</v>
      </c>
      <c r="AF193">
        <v>-12.186</v>
      </c>
      <c r="AG193">
        <v>0.73060999999999998</v>
      </c>
      <c r="AH193">
        <v>7.3715000000000003E-2</v>
      </c>
      <c r="AI193" s="2">
        <v>3.5846000000000002E-8</v>
      </c>
    </row>
    <row r="194" spans="1:35" ht="14.4" x14ac:dyDescent="0.3">
      <c r="A194" s="30">
        <f t="shared" si="10"/>
        <v>43224</v>
      </c>
      <c r="B194" s="29">
        <f t="shared" si="11"/>
        <v>43224.895833333336</v>
      </c>
      <c r="C194" s="33">
        <f t="shared" si="8"/>
        <v>124.89583333333333</v>
      </c>
      <c r="D194">
        <f t="shared" si="9"/>
        <v>21.5</v>
      </c>
      <c r="E194">
        <v>124</v>
      </c>
      <c r="F194">
        <v>21</v>
      </c>
      <c r="G194">
        <v>30</v>
      </c>
      <c r="H194" t="e">
        <f>NA()</f>
        <v>#N/A</v>
      </c>
      <c r="I194">
        <v>3</v>
      </c>
      <c r="J194">
        <v>8.75</v>
      </c>
      <c r="K194" s="32" t="e">
        <f>NA()</f>
        <v>#N/A</v>
      </c>
      <c r="L194">
        <v>74.5</v>
      </c>
      <c r="M194" s="31">
        <v>1025.7</v>
      </c>
      <c r="N194">
        <v>0</v>
      </c>
      <c r="O194">
        <v>840.68</v>
      </c>
      <c r="P194">
        <v>5.1076000000000003E-3</v>
      </c>
      <c r="Q194">
        <v>1.2638</v>
      </c>
      <c r="R194" t="e">
        <f>NA()</f>
        <v>#N/A</v>
      </c>
      <c r="S194" s="31" t="e">
        <v>#N/A</v>
      </c>
      <c r="T194" s="31" t="e">
        <v>#N/A</v>
      </c>
      <c r="U194" s="32" t="e">
        <f>NA()</f>
        <v>#N/A</v>
      </c>
      <c r="V194" s="32" t="e">
        <f>NA()</f>
        <v>#N/A</v>
      </c>
      <c r="W194" s="32" t="e">
        <f>NA()</f>
        <v>#N/A</v>
      </c>
      <c r="X194" s="32" t="e">
        <f>NA()</f>
        <v>#N/A</v>
      </c>
      <c r="Y194" s="32" t="e">
        <f>NA()</f>
        <v>#N/A</v>
      </c>
      <c r="Z194" s="32" t="e">
        <f>NA()</f>
        <v>#N/A</v>
      </c>
      <c r="AA194" s="25">
        <v>100</v>
      </c>
      <c r="AB194" s="25">
        <v>100</v>
      </c>
      <c r="AC194">
        <v>1.2405999999999999</v>
      </c>
      <c r="AD194">
        <v>2.0249000000000001</v>
      </c>
      <c r="AE194">
        <v>51.14</v>
      </c>
      <c r="AF194">
        <v>-16.576000000000001</v>
      </c>
      <c r="AG194">
        <v>0.64483999999999997</v>
      </c>
      <c r="AH194">
        <v>7.9876000000000003E-2</v>
      </c>
      <c r="AI194" s="2">
        <v>6.7792000000000002E-8</v>
      </c>
    </row>
    <row r="195" spans="1:35" ht="14.4" x14ac:dyDescent="0.3">
      <c r="A195" s="30">
        <f t="shared" si="10"/>
        <v>43224</v>
      </c>
      <c r="B195" s="29">
        <f t="shared" si="11"/>
        <v>43224.916666666664</v>
      </c>
      <c r="C195" s="33">
        <f t="shared" si="8"/>
        <v>124.91666666666667</v>
      </c>
      <c r="D195">
        <f t="shared" si="9"/>
        <v>22</v>
      </c>
      <c r="E195">
        <v>124</v>
      </c>
      <c r="F195">
        <v>22</v>
      </c>
      <c r="G195">
        <v>0</v>
      </c>
      <c r="H195">
        <v>30</v>
      </c>
      <c r="I195">
        <v>3</v>
      </c>
      <c r="J195">
        <v>8.6</v>
      </c>
      <c r="K195" s="32" t="e">
        <f>NA()</f>
        <v>#N/A</v>
      </c>
      <c r="L195">
        <v>76</v>
      </c>
      <c r="M195" s="31">
        <v>1025.8</v>
      </c>
      <c r="N195">
        <v>0</v>
      </c>
      <c r="O195">
        <v>849.07</v>
      </c>
      <c r="P195">
        <v>5.1580000000000003E-3</v>
      </c>
      <c r="Q195">
        <v>1.2645999999999999</v>
      </c>
      <c r="R195">
        <v>0</v>
      </c>
      <c r="S195" s="31">
        <v>0</v>
      </c>
      <c r="T195" s="31">
        <v>0</v>
      </c>
      <c r="U195" s="32" t="e">
        <f>NA()</f>
        <v>#N/A</v>
      </c>
      <c r="V195" s="32" t="e">
        <f>NA()</f>
        <v>#N/A</v>
      </c>
      <c r="W195" s="32" t="e">
        <f>NA()</f>
        <v>#N/A</v>
      </c>
      <c r="X195" s="32" t="e">
        <f>NA()</f>
        <v>#N/A</v>
      </c>
      <c r="Y195" s="32" t="e">
        <f>NA()</f>
        <v>#N/A</v>
      </c>
      <c r="Z195" s="32" t="e">
        <f>NA()</f>
        <v>#N/A</v>
      </c>
      <c r="AA195" s="25">
        <v>100</v>
      </c>
      <c r="AB195" s="25">
        <v>100</v>
      </c>
      <c r="AC195">
        <v>1.2419</v>
      </c>
      <c r="AD195">
        <v>2.1004</v>
      </c>
      <c r="AE195">
        <v>54.664000000000001</v>
      </c>
      <c r="AF195">
        <v>-25.672000000000001</v>
      </c>
      <c r="AG195">
        <v>0.76941999999999999</v>
      </c>
      <c r="AH195">
        <v>0.10423</v>
      </c>
      <c r="AI195" s="2">
        <v>8.9542999999999997E-8</v>
      </c>
    </row>
    <row r="196" spans="1:35" ht="14.4" x14ac:dyDescent="0.3">
      <c r="A196" s="30">
        <f t="shared" si="10"/>
        <v>43224</v>
      </c>
      <c r="B196" s="29">
        <f t="shared" si="11"/>
        <v>43224.9375</v>
      </c>
      <c r="C196" s="33">
        <f t="shared" si="8"/>
        <v>124.9375</v>
      </c>
      <c r="D196">
        <f t="shared" si="9"/>
        <v>22.5</v>
      </c>
      <c r="E196">
        <v>124</v>
      </c>
      <c r="F196">
        <v>22</v>
      </c>
      <c r="G196">
        <v>30</v>
      </c>
      <c r="H196" t="e">
        <f>NA()</f>
        <v>#N/A</v>
      </c>
      <c r="I196">
        <v>3</v>
      </c>
      <c r="J196">
        <v>9.0500000000000007</v>
      </c>
      <c r="K196" s="32" t="e">
        <f>NA()</f>
        <v>#N/A</v>
      </c>
      <c r="L196">
        <v>72</v>
      </c>
      <c r="M196" s="31">
        <v>1025.9000000000001</v>
      </c>
      <c r="N196">
        <v>0</v>
      </c>
      <c r="O196">
        <v>828.18</v>
      </c>
      <c r="P196">
        <v>5.0302999999999997E-3</v>
      </c>
      <c r="Q196">
        <v>1.2627999999999999</v>
      </c>
      <c r="R196" t="e">
        <f>NA()</f>
        <v>#N/A</v>
      </c>
      <c r="S196" s="31" t="e">
        <v>#N/A</v>
      </c>
      <c r="T196" s="31" t="e">
        <v>#N/A</v>
      </c>
      <c r="U196" s="32" t="e">
        <f>NA()</f>
        <v>#N/A</v>
      </c>
      <c r="V196" s="32" t="e">
        <f>NA()</f>
        <v>#N/A</v>
      </c>
      <c r="W196" s="32" t="e">
        <f>NA()</f>
        <v>#N/A</v>
      </c>
      <c r="X196" s="32" t="e">
        <f>NA()</f>
        <v>#N/A</v>
      </c>
      <c r="Y196" s="32" t="e">
        <f>NA()</f>
        <v>#N/A</v>
      </c>
      <c r="Z196" s="32" t="e">
        <f>NA()</f>
        <v>#N/A</v>
      </c>
      <c r="AA196" s="25">
        <v>100</v>
      </c>
      <c r="AB196" s="25">
        <v>100</v>
      </c>
      <c r="AC196">
        <v>1.2404999999999999</v>
      </c>
      <c r="AD196">
        <v>2.0265</v>
      </c>
      <c r="AE196">
        <v>67.012</v>
      </c>
      <c r="AF196">
        <v>-22.390999999999998</v>
      </c>
      <c r="AG196">
        <v>1.0795999999999999</v>
      </c>
      <c r="AH196">
        <v>0.10063</v>
      </c>
      <c r="AI196" s="2">
        <v>1.0338E-7</v>
      </c>
    </row>
    <row r="197" spans="1:35" ht="14.4" x14ac:dyDescent="0.3">
      <c r="A197" s="30">
        <f t="shared" si="10"/>
        <v>43224</v>
      </c>
      <c r="B197" s="29">
        <f t="shared" si="11"/>
        <v>43224.958333333336</v>
      </c>
      <c r="C197" s="33">
        <f t="shared" si="8"/>
        <v>124.95833333333333</v>
      </c>
      <c r="D197">
        <f t="shared" si="9"/>
        <v>23</v>
      </c>
      <c r="E197">
        <v>124</v>
      </c>
      <c r="F197">
        <v>23</v>
      </c>
      <c r="G197">
        <v>0</v>
      </c>
      <c r="H197">
        <v>50</v>
      </c>
      <c r="I197">
        <v>3</v>
      </c>
      <c r="J197">
        <v>9.5</v>
      </c>
      <c r="K197" s="32" t="e">
        <f>NA()</f>
        <v>#N/A</v>
      </c>
      <c r="L197">
        <v>68</v>
      </c>
      <c r="M197" s="31">
        <v>1026</v>
      </c>
      <c r="N197">
        <v>0</v>
      </c>
      <c r="O197">
        <v>807.29</v>
      </c>
      <c r="P197">
        <v>4.9024999999999997E-3</v>
      </c>
      <c r="Q197">
        <v>1.2609999999999999</v>
      </c>
      <c r="R197">
        <v>0</v>
      </c>
      <c r="S197" s="31">
        <v>0</v>
      </c>
      <c r="T197" s="31">
        <v>0</v>
      </c>
      <c r="U197" s="32" t="e">
        <f>NA()</f>
        <v>#N/A</v>
      </c>
      <c r="V197" s="32" t="e">
        <f>NA()</f>
        <v>#N/A</v>
      </c>
      <c r="W197" s="32" t="e">
        <f>NA()</f>
        <v>#N/A</v>
      </c>
      <c r="X197" s="32" t="e">
        <f>NA()</f>
        <v>#N/A</v>
      </c>
      <c r="Y197" s="32" t="e">
        <f>NA()</f>
        <v>#N/A</v>
      </c>
      <c r="Z197" s="32" t="e">
        <f>NA()</f>
        <v>#N/A</v>
      </c>
      <c r="AA197" s="25">
        <v>100</v>
      </c>
      <c r="AB197" s="25">
        <v>100</v>
      </c>
      <c r="AC197">
        <v>1.2404999999999999</v>
      </c>
      <c r="AD197">
        <v>2.1819000000000002</v>
      </c>
      <c r="AE197">
        <v>70.165999999999997</v>
      </c>
      <c r="AF197">
        <v>-44.603999999999999</v>
      </c>
      <c r="AG197">
        <v>7.5461</v>
      </c>
      <c r="AH197">
        <v>0.14648</v>
      </c>
      <c r="AI197" s="2">
        <v>2.1720000000000001E-7</v>
      </c>
    </row>
    <row r="198" spans="1:35" ht="14.4" x14ac:dyDescent="0.3">
      <c r="A198" s="30">
        <f t="shared" si="10"/>
        <v>43224</v>
      </c>
      <c r="B198" s="29">
        <f t="shared" si="11"/>
        <v>43224.979166666664</v>
      </c>
      <c r="C198" s="33">
        <f t="shared" si="8"/>
        <v>124.97916666666666</v>
      </c>
      <c r="D198">
        <f t="shared" si="9"/>
        <v>23.5</v>
      </c>
      <c r="E198">
        <v>124</v>
      </c>
      <c r="F198">
        <v>23</v>
      </c>
      <c r="G198">
        <v>30</v>
      </c>
      <c r="H198" t="e">
        <f>NA()</f>
        <v>#N/A</v>
      </c>
      <c r="I198">
        <v>3</v>
      </c>
      <c r="J198">
        <v>8.65</v>
      </c>
      <c r="K198" s="32" t="e">
        <f>NA()</f>
        <v>#N/A</v>
      </c>
      <c r="L198">
        <v>72</v>
      </c>
      <c r="M198" s="31">
        <v>1026.0999999999999</v>
      </c>
      <c r="N198">
        <v>0</v>
      </c>
      <c r="O198">
        <v>805.71</v>
      </c>
      <c r="P198">
        <v>4.8926000000000004E-3</v>
      </c>
      <c r="Q198">
        <v>1.2648999999999999</v>
      </c>
      <c r="R198" t="e">
        <f>NA()</f>
        <v>#N/A</v>
      </c>
      <c r="S198" s="31" t="e">
        <v>#N/A</v>
      </c>
      <c r="T198" s="31" t="e">
        <v>#N/A</v>
      </c>
      <c r="U198" s="32" t="e">
        <f>NA()</f>
        <v>#N/A</v>
      </c>
      <c r="V198" s="32" t="e">
        <f>NA()</f>
        <v>#N/A</v>
      </c>
      <c r="W198" s="32" t="e">
        <f>NA()</f>
        <v>#N/A</v>
      </c>
      <c r="X198" s="32" t="e">
        <f>NA()</f>
        <v>#N/A</v>
      </c>
      <c r="Y198" s="32" t="e">
        <f>NA()</f>
        <v>#N/A</v>
      </c>
      <c r="Z198" s="32" t="e">
        <f>NA()</f>
        <v>#N/A</v>
      </c>
      <c r="AA198" s="25">
        <v>100</v>
      </c>
      <c r="AB198" s="25">
        <v>100</v>
      </c>
      <c r="AC198">
        <v>1.2415</v>
      </c>
      <c r="AD198">
        <v>1.8406</v>
      </c>
      <c r="AE198">
        <v>70.820999999999998</v>
      </c>
      <c r="AF198">
        <v>-34.954000000000001</v>
      </c>
      <c r="AG198">
        <v>2.8873000000000002</v>
      </c>
      <c r="AH198">
        <v>0.11407</v>
      </c>
      <c r="AI198" s="2">
        <v>2.1357E-7</v>
      </c>
    </row>
    <row r="199" spans="1:35" ht="14.4" x14ac:dyDescent="0.3">
      <c r="A199" s="30">
        <f t="shared" si="10"/>
        <v>43225</v>
      </c>
      <c r="B199" s="29">
        <f t="shared" si="11"/>
        <v>43225</v>
      </c>
      <c r="C199" s="33">
        <f t="shared" si="8"/>
        <v>125</v>
      </c>
      <c r="D199">
        <f t="shared" si="9"/>
        <v>0</v>
      </c>
      <c r="E199">
        <v>125</v>
      </c>
      <c r="F199">
        <v>0</v>
      </c>
      <c r="G199">
        <v>0</v>
      </c>
      <c r="H199">
        <v>40</v>
      </c>
      <c r="I199">
        <v>3</v>
      </c>
      <c r="J199">
        <v>7.8</v>
      </c>
      <c r="K199" s="32" t="e">
        <f>NA()</f>
        <v>#N/A</v>
      </c>
      <c r="L199">
        <v>76</v>
      </c>
      <c r="M199" s="31">
        <v>1026.0999999999999</v>
      </c>
      <c r="N199">
        <v>0</v>
      </c>
      <c r="O199">
        <v>804.12</v>
      </c>
      <c r="P199">
        <v>4.8827000000000002E-3</v>
      </c>
      <c r="Q199">
        <v>1.2687999999999999</v>
      </c>
      <c r="R199">
        <v>0</v>
      </c>
      <c r="S199" s="31">
        <v>0</v>
      </c>
      <c r="T199" s="31">
        <v>0</v>
      </c>
      <c r="U199" s="32" t="e">
        <f>NA()</f>
        <v>#N/A</v>
      </c>
      <c r="V199" s="32" t="e">
        <f>NA()</f>
        <v>#N/A</v>
      </c>
      <c r="W199" s="32" t="e">
        <f>NA()</f>
        <v>#N/A</v>
      </c>
      <c r="X199" s="32" t="e">
        <f>NA()</f>
        <v>#N/A</v>
      </c>
      <c r="Y199" s="32" t="e">
        <f>NA()</f>
        <v>#N/A</v>
      </c>
      <c r="Z199" s="32" t="e">
        <f>NA()</f>
        <v>#N/A</v>
      </c>
      <c r="AA199" s="25">
        <v>99.99722222222222</v>
      </c>
      <c r="AB199" s="25">
        <v>99.99722222222222</v>
      </c>
      <c r="AC199">
        <v>1.244</v>
      </c>
      <c r="AD199">
        <v>2.0019999999999998</v>
      </c>
      <c r="AE199">
        <v>66.38</v>
      </c>
      <c r="AF199">
        <v>-19.806000000000001</v>
      </c>
      <c r="AG199">
        <v>0.30313000000000001</v>
      </c>
      <c r="AH199">
        <v>9.2752000000000001E-2</v>
      </c>
      <c r="AI199" s="2">
        <v>1.3974000000000001E-7</v>
      </c>
    </row>
    <row r="200" spans="1:35" ht="14.4" x14ac:dyDescent="0.3">
      <c r="A200" s="30">
        <f t="shared" si="10"/>
        <v>43225</v>
      </c>
      <c r="B200" s="29">
        <f t="shared" si="11"/>
        <v>43225.020833333336</v>
      </c>
      <c r="C200" s="33">
        <f t="shared" ref="C200:C263" si="12">+E200+F200/24+G200/1440</f>
        <v>125.02083333333333</v>
      </c>
      <c r="D200">
        <f t="shared" ref="D200:D263" si="13">F200+G200/60</f>
        <v>0.5</v>
      </c>
      <c r="E200">
        <v>125</v>
      </c>
      <c r="F200">
        <v>0</v>
      </c>
      <c r="G200">
        <v>30</v>
      </c>
      <c r="H200" t="e">
        <f>NA()</f>
        <v>#N/A</v>
      </c>
      <c r="I200">
        <v>2.5</v>
      </c>
      <c r="J200">
        <v>7.55</v>
      </c>
      <c r="K200" s="32" t="e">
        <f>NA()</f>
        <v>#N/A</v>
      </c>
      <c r="L200">
        <v>75.5</v>
      </c>
      <c r="M200" s="31">
        <v>1026.0999999999999</v>
      </c>
      <c r="N200">
        <v>0</v>
      </c>
      <c r="O200">
        <v>785.5</v>
      </c>
      <c r="P200">
        <v>4.7692999999999998E-3</v>
      </c>
      <c r="Q200">
        <v>1.27</v>
      </c>
      <c r="R200" t="e">
        <f>NA()</f>
        <v>#N/A</v>
      </c>
      <c r="S200" s="31" t="e">
        <v>#N/A</v>
      </c>
      <c r="T200" s="31" t="e">
        <v>#N/A</v>
      </c>
      <c r="U200" s="32" t="e">
        <f>NA()</f>
        <v>#N/A</v>
      </c>
      <c r="V200" s="32" t="e">
        <f>NA()</f>
        <v>#N/A</v>
      </c>
      <c r="W200" s="32" t="e">
        <f>NA()</f>
        <v>#N/A</v>
      </c>
      <c r="X200" s="32" t="e">
        <f>NA()</f>
        <v>#N/A</v>
      </c>
      <c r="Y200" s="32" t="e">
        <f>NA()</f>
        <v>#N/A</v>
      </c>
      <c r="Z200" s="32" t="e">
        <f>NA()</f>
        <v>#N/A</v>
      </c>
      <c r="AA200" s="25">
        <v>99.99722222222222</v>
      </c>
      <c r="AB200" s="25">
        <v>99.99722222222222</v>
      </c>
      <c r="AC200">
        <v>1.2454000000000001</v>
      </c>
      <c r="AD200">
        <v>1.9604999999999999</v>
      </c>
      <c r="AE200">
        <v>64.891999999999996</v>
      </c>
      <c r="AF200">
        <v>-12.404</v>
      </c>
      <c r="AG200">
        <v>-0.21062</v>
      </c>
      <c r="AH200">
        <v>6.2839999999999993E-2</v>
      </c>
      <c r="AI200" s="2">
        <v>9.9007999999999996E-8</v>
      </c>
    </row>
    <row r="201" spans="1:35" ht="14.4" x14ac:dyDescent="0.3">
      <c r="A201" s="30">
        <f t="shared" ref="A201:A264" si="14">DATE(2018,1,0)+E201</f>
        <v>43225</v>
      </c>
      <c r="B201" s="29">
        <f t="shared" ref="B201:B264" si="15">DATE(2018,1,0)+E201+TIME(F201,G201,0)</f>
        <v>43225.041666666664</v>
      </c>
      <c r="C201" s="33">
        <f t="shared" si="12"/>
        <v>125.04166666666667</v>
      </c>
      <c r="D201">
        <f t="shared" si="13"/>
        <v>1</v>
      </c>
      <c r="E201">
        <v>125</v>
      </c>
      <c r="F201">
        <v>1</v>
      </c>
      <c r="G201">
        <v>0</v>
      </c>
      <c r="H201">
        <v>40</v>
      </c>
      <c r="I201">
        <v>2</v>
      </c>
      <c r="J201">
        <v>7.3</v>
      </c>
      <c r="K201" s="32" t="e">
        <f>NA()</f>
        <v>#N/A</v>
      </c>
      <c r="L201">
        <v>75</v>
      </c>
      <c r="M201" s="31">
        <v>1026.0999999999999</v>
      </c>
      <c r="N201">
        <v>0</v>
      </c>
      <c r="O201">
        <v>766.87</v>
      </c>
      <c r="P201">
        <v>4.6559000000000001E-3</v>
      </c>
      <c r="Q201">
        <v>1.2712000000000001</v>
      </c>
      <c r="R201">
        <v>0</v>
      </c>
      <c r="S201" s="31">
        <v>0</v>
      </c>
      <c r="T201" s="31">
        <v>0</v>
      </c>
      <c r="U201" s="32" t="e">
        <f>NA()</f>
        <v>#N/A</v>
      </c>
      <c r="V201" s="32" t="e">
        <f>NA()</f>
        <v>#N/A</v>
      </c>
      <c r="W201" s="32" t="e">
        <f>NA()</f>
        <v>#N/A</v>
      </c>
      <c r="X201" s="32" t="e">
        <f>NA()</f>
        <v>#N/A</v>
      </c>
      <c r="Y201" s="32" t="e">
        <f>NA()</f>
        <v>#N/A</v>
      </c>
      <c r="Z201" s="32" t="e">
        <f>NA()</f>
        <v>#N/A</v>
      </c>
      <c r="AA201" s="25">
        <v>100</v>
      </c>
      <c r="AB201" s="25">
        <v>100</v>
      </c>
      <c r="AC201">
        <v>1.2464</v>
      </c>
      <c r="AD201">
        <v>1.5757000000000001</v>
      </c>
      <c r="AE201">
        <v>74.167000000000002</v>
      </c>
      <c r="AF201">
        <v>-19.016999999999999</v>
      </c>
      <c r="AG201">
        <v>0.21776999999999999</v>
      </c>
      <c r="AH201">
        <v>7.4399000000000007E-2</v>
      </c>
      <c r="AI201" s="2">
        <v>1.8932999999999999E-7</v>
      </c>
    </row>
    <row r="202" spans="1:35" ht="14.4" x14ac:dyDescent="0.3">
      <c r="A202" s="30">
        <f t="shared" si="14"/>
        <v>43225</v>
      </c>
      <c r="B202" s="29">
        <f t="shared" si="15"/>
        <v>43225.0625</v>
      </c>
      <c r="C202" s="33">
        <f t="shared" si="12"/>
        <v>125.0625</v>
      </c>
      <c r="D202">
        <f t="shared" si="13"/>
        <v>1.5</v>
      </c>
      <c r="E202">
        <v>125</v>
      </c>
      <c r="F202">
        <v>1</v>
      </c>
      <c r="G202">
        <v>30</v>
      </c>
      <c r="H202" t="e">
        <f>NA()</f>
        <v>#N/A</v>
      </c>
      <c r="I202">
        <v>2.5</v>
      </c>
      <c r="J202">
        <v>6.95</v>
      </c>
      <c r="K202" s="32" t="e">
        <f>NA()</f>
        <v>#N/A</v>
      </c>
      <c r="L202">
        <v>76.5</v>
      </c>
      <c r="M202" s="31">
        <v>1026.2</v>
      </c>
      <c r="N202">
        <v>0</v>
      </c>
      <c r="O202">
        <v>763.49</v>
      </c>
      <c r="P202">
        <v>4.6350999999999996E-3</v>
      </c>
      <c r="Q202">
        <v>1.2728999999999999</v>
      </c>
      <c r="R202" t="e">
        <f>NA()</f>
        <v>#N/A</v>
      </c>
      <c r="S202" s="31" t="e">
        <v>#N/A</v>
      </c>
      <c r="T202" s="31" t="e">
        <v>#N/A</v>
      </c>
      <c r="U202" s="32" t="e">
        <f>NA()</f>
        <v>#N/A</v>
      </c>
      <c r="V202" s="32" t="e">
        <f>NA()</f>
        <v>#N/A</v>
      </c>
      <c r="W202" s="32" t="e">
        <f>NA()</f>
        <v>#N/A</v>
      </c>
      <c r="X202" s="32" t="e">
        <f>NA()</f>
        <v>#N/A</v>
      </c>
      <c r="Y202" s="32" t="e">
        <f>NA()</f>
        <v>#N/A</v>
      </c>
      <c r="Z202" s="32" t="e">
        <f>NA()</f>
        <v>#N/A</v>
      </c>
      <c r="AA202" s="25">
        <v>100</v>
      </c>
      <c r="AB202" s="25">
        <v>100</v>
      </c>
      <c r="AC202">
        <v>1.2503</v>
      </c>
      <c r="AD202">
        <v>2.1316000000000002</v>
      </c>
      <c r="AE202">
        <v>62.234000000000002</v>
      </c>
      <c r="AF202">
        <v>-7.5209000000000001</v>
      </c>
      <c r="AG202">
        <v>-0.43807000000000001</v>
      </c>
      <c r="AH202">
        <v>5.4445E-2</v>
      </c>
      <c r="AI202" s="2">
        <v>7.0442000000000003E-8</v>
      </c>
    </row>
    <row r="203" spans="1:35" ht="14.4" x14ac:dyDescent="0.3">
      <c r="A203" s="30">
        <f t="shared" si="14"/>
        <v>43225</v>
      </c>
      <c r="B203" s="29">
        <f t="shared" si="15"/>
        <v>43225.083333333336</v>
      </c>
      <c r="C203" s="33">
        <f t="shared" si="12"/>
        <v>125.08333333333333</v>
      </c>
      <c r="D203">
        <f t="shared" si="13"/>
        <v>2</v>
      </c>
      <c r="E203">
        <v>125</v>
      </c>
      <c r="F203">
        <v>2</v>
      </c>
      <c r="G203">
        <v>0</v>
      </c>
      <c r="H203">
        <v>40</v>
      </c>
      <c r="I203">
        <v>3</v>
      </c>
      <c r="J203">
        <v>6.6</v>
      </c>
      <c r="K203" s="32" t="e">
        <f>NA()</f>
        <v>#N/A</v>
      </c>
      <c r="L203">
        <v>78</v>
      </c>
      <c r="M203" s="31">
        <v>1026.2</v>
      </c>
      <c r="N203">
        <v>0</v>
      </c>
      <c r="O203">
        <v>760.11</v>
      </c>
      <c r="P203">
        <v>4.6143E-3</v>
      </c>
      <c r="Q203">
        <v>1.2746</v>
      </c>
      <c r="R203">
        <v>0</v>
      </c>
      <c r="S203" s="31">
        <v>0</v>
      </c>
      <c r="T203" s="31">
        <v>0</v>
      </c>
      <c r="U203" s="32" t="e">
        <f>NA()</f>
        <v>#N/A</v>
      </c>
      <c r="V203" s="32" t="e">
        <f>NA()</f>
        <v>#N/A</v>
      </c>
      <c r="W203" s="32" t="e">
        <f>NA()</f>
        <v>#N/A</v>
      </c>
      <c r="X203" s="32" t="e">
        <f>NA()</f>
        <v>#N/A</v>
      </c>
      <c r="Y203" s="32" t="e">
        <f>NA()</f>
        <v>#N/A</v>
      </c>
      <c r="Z203" s="32" t="e">
        <f>NA()</f>
        <v>#N/A</v>
      </c>
      <c r="AA203" s="25">
        <v>100</v>
      </c>
      <c r="AB203" s="25">
        <v>100</v>
      </c>
      <c r="AC203">
        <v>1.2488999999999999</v>
      </c>
      <c r="AD203">
        <v>1.5362</v>
      </c>
      <c r="AE203">
        <v>69.701999999999998</v>
      </c>
      <c r="AF203">
        <v>-12.459</v>
      </c>
      <c r="AG203">
        <v>-0.64995999999999998</v>
      </c>
      <c r="AH203">
        <v>7.9477999999999993E-2</v>
      </c>
      <c r="AI203" s="2">
        <v>1.3930000000000001E-7</v>
      </c>
    </row>
    <row r="204" spans="1:35" ht="14.4" x14ac:dyDescent="0.3">
      <c r="A204" s="30">
        <f t="shared" si="14"/>
        <v>43225</v>
      </c>
      <c r="B204" s="29">
        <f t="shared" si="15"/>
        <v>43225.104166666664</v>
      </c>
      <c r="C204" s="33">
        <f t="shared" si="12"/>
        <v>125.10416666666666</v>
      </c>
      <c r="D204">
        <f t="shared" si="13"/>
        <v>2.5</v>
      </c>
      <c r="E204">
        <v>125</v>
      </c>
      <c r="F204">
        <v>2</v>
      </c>
      <c r="G204">
        <v>30</v>
      </c>
      <c r="H204" t="e">
        <f>NA()</f>
        <v>#N/A</v>
      </c>
      <c r="I204">
        <v>2.5</v>
      </c>
      <c r="J204">
        <v>6.6</v>
      </c>
      <c r="K204" s="32" t="e">
        <f>NA()</f>
        <v>#N/A</v>
      </c>
      <c r="L204">
        <v>78.5</v>
      </c>
      <c r="M204" s="31">
        <v>1026.0999999999999</v>
      </c>
      <c r="N204">
        <v>0</v>
      </c>
      <c r="O204">
        <v>764.98</v>
      </c>
      <c r="P204">
        <v>4.6443999999999999E-3</v>
      </c>
      <c r="Q204">
        <v>1.2744</v>
      </c>
      <c r="R204" t="e">
        <f>NA()</f>
        <v>#N/A</v>
      </c>
      <c r="S204" s="31" t="e">
        <v>#N/A</v>
      </c>
      <c r="T204" s="31" t="e">
        <v>#N/A</v>
      </c>
      <c r="U204" s="32" t="e">
        <f>NA()</f>
        <v>#N/A</v>
      </c>
      <c r="V204" s="32" t="e">
        <f>NA()</f>
        <v>#N/A</v>
      </c>
      <c r="W204" s="32" t="e">
        <f>NA()</f>
        <v>#N/A</v>
      </c>
      <c r="X204" s="32" t="e">
        <f>NA()</f>
        <v>#N/A</v>
      </c>
      <c r="Y204" s="32" t="e">
        <f>NA()</f>
        <v>#N/A</v>
      </c>
      <c r="Z204" s="32" t="e">
        <f>NA()</f>
        <v>#N/A</v>
      </c>
      <c r="AA204" s="25">
        <v>100</v>
      </c>
      <c r="AB204" s="25">
        <v>100</v>
      </c>
      <c r="AC204">
        <v>1.2512000000000001</v>
      </c>
      <c r="AD204">
        <v>1.6798999999999999</v>
      </c>
      <c r="AE204">
        <v>71.191000000000003</v>
      </c>
      <c r="AF204">
        <v>-18.553000000000001</v>
      </c>
      <c r="AG204">
        <v>-1.8160000000000001</v>
      </c>
      <c r="AH204">
        <v>8.5269999999999999E-2</v>
      </c>
      <c r="AI204" s="2">
        <v>1.7966000000000001E-7</v>
      </c>
    </row>
    <row r="205" spans="1:35" ht="14.4" x14ac:dyDescent="0.3">
      <c r="A205" s="30">
        <f t="shared" si="14"/>
        <v>43225</v>
      </c>
      <c r="B205" s="29">
        <f t="shared" si="15"/>
        <v>43225.125</v>
      </c>
      <c r="C205" s="33">
        <f t="shared" si="12"/>
        <v>125.125</v>
      </c>
      <c r="D205">
        <f t="shared" si="13"/>
        <v>3</v>
      </c>
      <c r="E205">
        <v>125</v>
      </c>
      <c r="F205">
        <v>3</v>
      </c>
      <c r="G205">
        <v>0</v>
      </c>
      <c r="H205">
        <v>50</v>
      </c>
      <c r="I205">
        <v>2</v>
      </c>
      <c r="J205">
        <v>6.6</v>
      </c>
      <c r="K205" s="32" t="e">
        <f>NA()</f>
        <v>#N/A</v>
      </c>
      <c r="L205">
        <v>79</v>
      </c>
      <c r="M205" s="31">
        <v>1026</v>
      </c>
      <c r="N205">
        <v>0</v>
      </c>
      <c r="O205">
        <v>769.85</v>
      </c>
      <c r="P205">
        <v>4.6744999999999998E-3</v>
      </c>
      <c r="Q205">
        <v>1.2743</v>
      </c>
      <c r="R205">
        <v>0</v>
      </c>
      <c r="S205" s="31">
        <v>0</v>
      </c>
      <c r="T205" s="31">
        <v>0</v>
      </c>
      <c r="U205" s="32" t="e">
        <f>NA()</f>
        <v>#N/A</v>
      </c>
      <c r="V205" s="32" t="e">
        <f>NA()</f>
        <v>#N/A</v>
      </c>
      <c r="W205" s="32" t="e">
        <f>NA()</f>
        <v>#N/A</v>
      </c>
      <c r="X205" s="32" t="e">
        <f>NA()</f>
        <v>#N/A</v>
      </c>
      <c r="Y205" s="32" t="e">
        <f>NA()</f>
        <v>#N/A</v>
      </c>
      <c r="Z205" s="32" t="e">
        <f>NA()</f>
        <v>#N/A</v>
      </c>
      <c r="AA205" s="25">
        <v>100</v>
      </c>
      <c r="AB205" s="25">
        <v>100</v>
      </c>
      <c r="AC205">
        <v>1.2528999999999999</v>
      </c>
      <c r="AD205">
        <v>1.7814000000000001</v>
      </c>
      <c r="AE205">
        <v>79.010000000000005</v>
      </c>
      <c r="AF205">
        <v>-25.527999999999999</v>
      </c>
      <c r="AG205">
        <v>-1.6164000000000001</v>
      </c>
      <c r="AH205">
        <v>9.5638000000000001E-2</v>
      </c>
      <c r="AI205" s="2">
        <v>1.5601999999999999E-7</v>
      </c>
    </row>
    <row r="206" spans="1:35" ht="14.4" x14ac:dyDescent="0.3">
      <c r="A206" s="30">
        <f t="shared" si="14"/>
        <v>43225</v>
      </c>
      <c r="B206" s="29">
        <f t="shared" si="15"/>
        <v>43225.145833333336</v>
      </c>
      <c r="C206" s="33">
        <f t="shared" si="12"/>
        <v>125.14583333333333</v>
      </c>
      <c r="D206">
        <f t="shared" si="13"/>
        <v>3.5</v>
      </c>
      <c r="E206">
        <v>125</v>
      </c>
      <c r="F206">
        <v>3</v>
      </c>
      <c r="G206">
        <v>30</v>
      </c>
      <c r="H206" t="e">
        <f>NA()</f>
        <v>#N/A</v>
      </c>
      <c r="I206">
        <v>2</v>
      </c>
      <c r="J206">
        <v>5.5</v>
      </c>
      <c r="K206" s="32" t="e">
        <f>NA()</f>
        <v>#N/A</v>
      </c>
      <c r="L206">
        <v>83</v>
      </c>
      <c r="M206" s="31">
        <v>1026.0999999999999</v>
      </c>
      <c r="N206">
        <v>0</v>
      </c>
      <c r="O206">
        <v>748.72</v>
      </c>
      <c r="P206">
        <v>4.5456000000000003E-3</v>
      </c>
      <c r="Q206">
        <v>1.2795000000000001</v>
      </c>
      <c r="R206" t="e">
        <f>NA()</f>
        <v>#N/A</v>
      </c>
      <c r="S206" s="31" t="e">
        <v>#N/A</v>
      </c>
      <c r="T206" s="31" t="e">
        <v>#N/A</v>
      </c>
      <c r="U206" s="32" t="e">
        <f>NA()</f>
        <v>#N/A</v>
      </c>
      <c r="V206" s="32" t="e">
        <f>NA()</f>
        <v>#N/A</v>
      </c>
      <c r="W206" s="32" t="e">
        <f>NA()</f>
        <v>#N/A</v>
      </c>
      <c r="X206" s="32" t="e">
        <f>NA()</f>
        <v>#N/A</v>
      </c>
      <c r="Y206" s="32" t="e">
        <f>NA()</f>
        <v>#N/A</v>
      </c>
      <c r="Z206" s="32" t="e">
        <f>NA()</f>
        <v>#N/A</v>
      </c>
      <c r="AA206" s="25">
        <v>100</v>
      </c>
      <c r="AB206" s="25">
        <v>100</v>
      </c>
      <c r="AC206">
        <v>1.2546999999999999</v>
      </c>
      <c r="AD206">
        <v>1.6275999999999999</v>
      </c>
      <c r="AE206">
        <v>78.504000000000005</v>
      </c>
      <c r="AF206">
        <v>-17.047999999999998</v>
      </c>
      <c r="AG206">
        <v>-1.0365</v>
      </c>
      <c r="AH206">
        <v>9.3167E-2</v>
      </c>
      <c r="AI206" s="2">
        <v>1.2611000000000001E-7</v>
      </c>
    </row>
    <row r="207" spans="1:35" ht="14.4" x14ac:dyDescent="0.3">
      <c r="A207" s="30">
        <f t="shared" si="14"/>
        <v>43225</v>
      </c>
      <c r="B207" s="29">
        <f t="shared" si="15"/>
        <v>43225.166666666664</v>
      </c>
      <c r="C207" s="33">
        <f t="shared" si="12"/>
        <v>125.16666666666667</v>
      </c>
      <c r="D207">
        <f t="shared" si="13"/>
        <v>4</v>
      </c>
      <c r="E207">
        <v>125</v>
      </c>
      <c r="F207">
        <v>4</v>
      </c>
      <c r="G207">
        <v>0</v>
      </c>
      <c r="H207">
        <v>50</v>
      </c>
      <c r="I207">
        <v>2</v>
      </c>
      <c r="J207">
        <v>4.4000000000000004</v>
      </c>
      <c r="K207" s="32" t="e">
        <f>NA()</f>
        <v>#N/A</v>
      </c>
      <c r="L207">
        <v>87</v>
      </c>
      <c r="M207" s="31">
        <v>1026.0999999999999</v>
      </c>
      <c r="N207">
        <v>0</v>
      </c>
      <c r="O207">
        <v>727.58</v>
      </c>
      <c r="P207">
        <v>4.4167E-3</v>
      </c>
      <c r="Q207">
        <v>1.2847</v>
      </c>
      <c r="R207">
        <v>0</v>
      </c>
      <c r="S207" s="31">
        <v>0</v>
      </c>
      <c r="T207" s="31">
        <v>0</v>
      </c>
      <c r="U207" s="32" t="e">
        <f>NA()</f>
        <v>#N/A</v>
      </c>
      <c r="V207" s="32" t="e">
        <f>NA()</f>
        <v>#N/A</v>
      </c>
      <c r="W207" s="32" t="e">
        <f>NA()</f>
        <v>#N/A</v>
      </c>
      <c r="X207" s="32" t="e">
        <f>NA()</f>
        <v>#N/A</v>
      </c>
      <c r="Y207" s="32" t="e">
        <f>NA()</f>
        <v>#N/A</v>
      </c>
      <c r="Z207" s="32" t="e">
        <f>NA()</f>
        <v>#N/A</v>
      </c>
      <c r="AA207" s="25">
        <v>100</v>
      </c>
      <c r="AB207" s="25">
        <v>100</v>
      </c>
      <c r="AC207">
        <v>1.2593000000000001</v>
      </c>
      <c r="AD207">
        <v>0.95765</v>
      </c>
      <c r="AE207">
        <v>67.477000000000004</v>
      </c>
      <c r="AF207">
        <v>-17.318999999999999</v>
      </c>
      <c r="AG207">
        <v>-3.1236999999999999</v>
      </c>
      <c r="AH207">
        <v>8.5361999999999993E-2</v>
      </c>
      <c r="AI207" s="2">
        <v>2.1654000000000001E-7</v>
      </c>
    </row>
    <row r="208" spans="1:35" ht="14.4" x14ac:dyDescent="0.3">
      <c r="A208" s="30">
        <f t="shared" si="14"/>
        <v>43225</v>
      </c>
      <c r="B208" s="29">
        <f t="shared" si="15"/>
        <v>43225.1875</v>
      </c>
      <c r="C208" s="33">
        <f t="shared" si="12"/>
        <v>125.1875</v>
      </c>
      <c r="D208">
        <f t="shared" si="13"/>
        <v>4.5</v>
      </c>
      <c r="E208">
        <v>125</v>
      </c>
      <c r="F208">
        <v>4</v>
      </c>
      <c r="G208">
        <v>30</v>
      </c>
      <c r="H208" t="e">
        <f>NA()</f>
        <v>#N/A</v>
      </c>
      <c r="I208">
        <v>2</v>
      </c>
      <c r="J208">
        <v>5.65</v>
      </c>
      <c r="K208" s="32" t="e">
        <f>NA()</f>
        <v>#N/A</v>
      </c>
      <c r="L208">
        <v>84.5</v>
      </c>
      <c r="M208" s="31">
        <v>1026</v>
      </c>
      <c r="N208">
        <v>22.222000000000001</v>
      </c>
      <c r="O208">
        <v>771.67</v>
      </c>
      <c r="P208">
        <v>4.6855999999999998E-3</v>
      </c>
      <c r="Q208">
        <v>1.2786</v>
      </c>
      <c r="R208" t="e">
        <f>NA()</f>
        <v>#N/A</v>
      </c>
      <c r="S208" s="31" t="e">
        <v>#N/A</v>
      </c>
      <c r="T208" s="31" t="e">
        <v>#N/A</v>
      </c>
      <c r="U208" s="32" t="e">
        <f>NA()</f>
        <v>#N/A</v>
      </c>
      <c r="V208" s="32" t="e">
        <f>NA()</f>
        <v>#N/A</v>
      </c>
      <c r="W208" s="32" t="e">
        <f>NA()</f>
        <v>#N/A</v>
      </c>
      <c r="X208" s="32" t="e">
        <f>NA()</f>
        <v>#N/A</v>
      </c>
      <c r="Y208" s="32" t="e">
        <f>NA()</f>
        <v>#N/A</v>
      </c>
      <c r="Z208" s="32" t="e">
        <f>NA()</f>
        <v>#N/A</v>
      </c>
      <c r="AA208" s="25">
        <v>100</v>
      </c>
      <c r="AB208" s="25">
        <v>100</v>
      </c>
      <c r="AC208">
        <v>1.2629999999999999</v>
      </c>
      <c r="AD208">
        <v>0.25229000000000001</v>
      </c>
      <c r="AE208">
        <v>73.066999999999993</v>
      </c>
      <c r="AF208">
        <v>-9.7835999999999999</v>
      </c>
      <c r="AG208">
        <v>-2.6511</v>
      </c>
      <c r="AH208">
        <v>8.3079E-2</v>
      </c>
      <c r="AI208" s="2">
        <v>1.3089999999999999E-7</v>
      </c>
    </row>
    <row r="209" spans="1:35" ht="14.4" x14ac:dyDescent="0.3">
      <c r="A209" s="30">
        <f t="shared" si="14"/>
        <v>43225</v>
      </c>
      <c r="B209" s="29">
        <f t="shared" si="15"/>
        <v>43225.208333333336</v>
      </c>
      <c r="C209" s="33">
        <f t="shared" si="12"/>
        <v>125.20833333333333</v>
      </c>
      <c r="D209">
        <f t="shared" si="13"/>
        <v>5</v>
      </c>
      <c r="E209">
        <v>125</v>
      </c>
      <c r="F209">
        <v>5</v>
      </c>
      <c r="G209">
        <v>0</v>
      </c>
      <c r="H209">
        <v>90</v>
      </c>
      <c r="I209">
        <v>2</v>
      </c>
      <c r="J209">
        <v>6.9</v>
      </c>
      <c r="K209" s="32" t="e">
        <f>NA()</f>
        <v>#N/A</v>
      </c>
      <c r="L209">
        <v>82</v>
      </c>
      <c r="M209" s="31">
        <v>1025.9000000000001</v>
      </c>
      <c r="N209">
        <v>44.444000000000003</v>
      </c>
      <c r="O209">
        <v>815.75</v>
      </c>
      <c r="P209">
        <v>4.9544999999999997E-3</v>
      </c>
      <c r="Q209">
        <v>1.2726</v>
      </c>
      <c r="R209">
        <v>0</v>
      </c>
      <c r="S209" s="31">
        <v>0</v>
      </c>
      <c r="T209" s="31">
        <v>30</v>
      </c>
      <c r="U209" s="32" t="e">
        <f>NA()</f>
        <v>#N/A</v>
      </c>
      <c r="V209" s="32" t="e">
        <f>NA()</f>
        <v>#N/A</v>
      </c>
      <c r="W209" s="32" t="e">
        <f>NA()</f>
        <v>#N/A</v>
      </c>
      <c r="X209" s="32" t="e">
        <f>NA()</f>
        <v>#N/A</v>
      </c>
      <c r="Y209" s="32" t="e">
        <f>NA()</f>
        <v>#N/A</v>
      </c>
      <c r="Z209" s="32" t="e">
        <f>NA()</f>
        <v>#N/A</v>
      </c>
      <c r="AA209" s="25">
        <v>100</v>
      </c>
      <c r="AB209" s="25">
        <v>100</v>
      </c>
      <c r="AC209">
        <v>1.2576000000000001</v>
      </c>
      <c r="AD209">
        <v>1.5104</v>
      </c>
      <c r="AE209">
        <v>124.82</v>
      </c>
      <c r="AF209">
        <v>-13.593999999999999</v>
      </c>
      <c r="AG209">
        <v>-0.10453999999999999</v>
      </c>
      <c r="AH209">
        <v>0.10092</v>
      </c>
      <c r="AI209" s="2">
        <v>1.9198000000000001E-8</v>
      </c>
    </row>
    <row r="210" spans="1:35" ht="14.4" x14ac:dyDescent="0.3">
      <c r="A210" s="30">
        <f t="shared" si="14"/>
        <v>43225</v>
      </c>
      <c r="B210" s="29">
        <f t="shared" si="15"/>
        <v>43225.229166666664</v>
      </c>
      <c r="C210" s="33">
        <f t="shared" si="12"/>
        <v>125.22916666666666</v>
      </c>
      <c r="D210">
        <f t="shared" si="13"/>
        <v>5.5</v>
      </c>
      <c r="E210">
        <v>125</v>
      </c>
      <c r="F210">
        <v>5</v>
      </c>
      <c r="G210">
        <v>30</v>
      </c>
      <c r="H210" t="e">
        <f>NA()</f>
        <v>#N/A</v>
      </c>
      <c r="I210">
        <v>2</v>
      </c>
      <c r="J210">
        <v>8.5</v>
      </c>
      <c r="K210" s="32" t="e">
        <f>NA()</f>
        <v>#N/A</v>
      </c>
      <c r="L210">
        <v>77.5</v>
      </c>
      <c r="M210" s="31">
        <v>1026.3</v>
      </c>
      <c r="N210">
        <v>109.72</v>
      </c>
      <c r="O210">
        <v>859.01</v>
      </c>
      <c r="P210">
        <v>5.2163000000000001E-3</v>
      </c>
      <c r="Q210">
        <v>1.2656000000000001</v>
      </c>
      <c r="R210" t="e">
        <f>NA()</f>
        <v>#N/A</v>
      </c>
      <c r="S210" s="31" t="e">
        <v>#N/A</v>
      </c>
      <c r="T210" s="31" t="e">
        <v>#N/A</v>
      </c>
      <c r="U210" s="32" t="e">
        <f>NA()</f>
        <v>#N/A</v>
      </c>
      <c r="V210" s="32" t="e">
        <f>NA()</f>
        <v>#N/A</v>
      </c>
      <c r="W210" s="32" t="e">
        <f>NA()</f>
        <v>#N/A</v>
      </c>
      <c r="X210" s="32" t="e">
        <f>NA()</f>
        <v>#N/A</v>
      </c>
      <c r="Y210" s="32" t="e">
        <f>NA()</f>
        <v>#N/A</v>
      </c>
      <c r="Z210" s="32" t="e">
        <f>NA()</f>
        <v>#N/A</v>
      </c>
      <c r="AA210" s="25">
        <v>100</v>
      </c>
      <c r="AB210" s="25">
        <v>100</v>
      </c>
      <c r="AC210">
        <v>1.252</v>
      </c>
      <c r="AD210">
        <v>1.5684</v>
      </c>
      <c r="AE210">
        <v>106.47</v>
      </c>
      <c r="AF210">
        <v>-8.9738000000000007</v>
      </c>
      <c r="AG210">
        <v>10.468999999999999</v>
      </c>
      <c r="AH210">
        <v>0.11704000000000001</v>
      </c>
      <c r="AI210" s="2">
        <v>-1.1548E-7</v>
      </c>
    </row>
    <row r="211" spans="1:35" ht="14.4" x14ac:dyDescent="0.3">
      <c r="A211" s="30">
        <f t="shared" si="14"/>
        <v>43225</v>
      </c>
      <c r="B211" s="29">
        <f t="shared" si="15"/>
        <v>43225.25</v>
      </c>
      <c r="C211" s="33">
        <f t="shared" si="12"/>
        <v>125.25</v>
      </c>
      <c r="D211">
        <f t="shared" si="13"/>
        <v>6</v>
      </c>
      <c r="E211">
        <v>125</v>
      </c>
      <c r="F211">
        <v>6</v>
      </c>
      <c r="G211">
        <v>0</v>
      </c>
      <c r="H211">
        <v>60</v>
      </c>
      <c r="I211">
        <v>2</v>
      </c>
      <c r="J211">
        <v>10.1</v>
      </c>
      <c r="K211" s="32" t="e">
        <f>NA()</f>
        <v>#N/A</v>
      </c>
      <c r="L211">
        <v>73</v>
      </c>
      <c r="M211" s="31">
        <v>1026.5999999999999</v>
      </c>
      <c r="N211">
        <v>175</v>
      </c>
      <c r="O211">
        <v>902.27</v>
      </c>
      <c r="P211">
        <v>5.4780000000000002E-3</v>
      </c>
      <c r="Q211">
        <v>1.2585999999999999</v>
      </c>
      <c r="R211">
        <v>0</v>
      </c>
      <c r="S211" s="31">
        <v>0</v>
      </c>
      <c r="T211" s="31">
        <v>60</v>
      </c>
      <c r="U211" s="32" t="e">
        <f>NA()</f>
        <v>#N/A</v>
      </c>
      <c r="V211" s="32" t="e">
        <f>NA()</f>
        <v>#N/A</v>
      </c>
      <c r="W211" s="32" t="e">
        <f>NA()</f>
        <v>#N/A</v>
      </c>
      <c r="X211" s="32" t="e">
        <f>NA()</f>
        <v>#N/A</v>
      </c>
      <c r="Y211" s="32" t="e">
        <f>NA()</f>
        <v>#N/A</v>
      </c>
      <c r="Z211" s="32" t="e">
        <f>NA()</f>
        <v>#N/A</v>
      </c>
      <c r="AA211" s="25">
        <v>100</v>
      </c>
      <c r="AB211" s="25">
        <v>100</v>
      </c>
      <c r="AC211">
        <v>1.2456</v>
      </c>
      <c r="AD211">
        <v>1.8199000000000001</v>
      </c>
      <c r="AE211">
        <v>102.15</v>
      </c>
      <c r="AF211">
        <v>0.35138999999999998</v>
      </c>
      <c r="AG211">
        <v>41.167999999999999</v>
      </c>
      <c r="AH211">
        <v>0.15001999999999999</v>
      </c>
      <c r="AI211" s="2">
        <v>-3.6292000000000002E-7</v>
      </c>
    </row>
    <row r="212" spans="1:35" ht="14.4" x14ac:dyDescent="0.3">
      <c r="A212" s="30">
        <f t="shared" si="14"/>
        <v>43225</v>
      </c>
      <c r="B212" s="29">
        <f t="shared" si="15"/>
        <v>43225.270833333336</v>
      </c>
      <c r="C212" s="33">
        <f t="shared" si="12"/>
        <v>125.27083333333333</v>
      </c>
      <c r="D212">
        <f t="shared" si="13"/>
        <v>6.5</v>
      </c>
      <c r="E212">
        <v>125</v>
      </c>
      <c r="F212">
        <v>6</v>
      </c>
      <c r="G212">
        <v>30</v>
      </c>
      <c r="H212" t="e">
        <f>NA()</f>
        <v>#N/A</v>
      </c>
      <c r="I212">
        <v>2</v>
      </c>
      <c r="J212">
        <v>11.5</v>
      </c>
      <c r="K212" s="32" t="e">
        <f>NA()</f>
        <v>#N/A</v>
      </c>
      <c r="L212">
        <v>68.5</v>
      </c>
      <c r="M212" s="31">
        <v>1026.8</v>
      </c>
      <c r="N212">
        <v>256.94</v>
      </c>
      <c r="O212">
        <v>927.2</v>
      </c>
      <c r="P212">
        <v>5.6287999999999998E-3</v>
      </c>
      <c r="Q212">
        <v>1.2525999999999999</v>
      </c>
      <c r="R212" t="e">
        <f>NA()</f>
        <v>#N/A</v>
      </c>
      <c r="S212" s="31" t="e">
        <v>#N/A</v>
      </c>
      <c r="T212" s="31" t="e">
        <v>#N/A</v>
      </c>
      <c r="U212" s="32" t="e">
        <f>NA()</f>
        <v>#N/A</v>
      </c>
      <c r="V212" s="32" t="e">
        <f>NA()</f>
        <v>#N/A</v>
      </c>
      <c r="W212" s="32" t="e">
        <f>NA()</f>
        <v>#N/A</v>
      </c>
      <c r="X212" s="32" t="e">
        <f>NA()</f>
        <v>#N/A</v>
      </c>
      <c r="Y212" s="32" t="e">
        <f>NA()</f>
        <v>#N/A</v>
      </c>
      <c r="Z212" s="32" t="e">
        <f>NA()</f>
        <v>#N/A</v>
      </c>
      <c r="AA212" s="25">
        <v>100</v>
      </c>
      <c r="AB212" s="25">
        <v>100</v>
      </c>
      <c r="AC212">
        <v>1.2390000000000001</v>
      </c>
      <c r="AD212">
        <v>1.9521999999999999</v>
      </c>
      <c r="AE212">
        <v>80.730999999999995</v>
      </c>
      <c r="AF212">
        <v>5.1459999999999999</v>
      </c>
      <c r="AG212">
        <v>56.438000000000002</v>
      </c>
      <c r="AH212">
        <v>0.14516999999999999</v>
      </c>
      <c r="AI212" s="2">
        <v>-4.0153999999999998E-7</v>
      </c>
    </row>
    <row r="213" spans="1:35" ht="14.4" x14ac:dyDescent="0.3">
      <c r="A213" s="30">
        <f t="shared" si="14"/>
        <v>43225</v>
      </c>
      <c r="B213" s="29">
        <f t="shared" si="15"/>
        <v>43225.291666666664</v>
      </c>
      <c r="C213" s="33">
        <f t="shared" si="12"/>
        <v>125.29166666666667</v>
      </c>
      <c r="D213">
        <f t="shared" si="13"/>
        <v>7</v>
      </c>
      <c r="E213">
        <v>125</v>
      </c>
      <c r="F213">
        <v>7</v>
      </c>
      <c r="G213">
        <v>0</v>
      </c>
      <c r="H213">
        <v>40</v>
      </c>
      <c r="I213">
        <v>2</v>
      </c>
      <c r="J213">
        <v>12.9</v>
      </c>
      <c r="K213" s="32" t="e">
        <f>NA()</f>
        <v>#N/A</v>
      </c>
      <c r="L213">
        <v>64</v>
      </c>
      <c r="M213" s="31">
        <v>1027</v>
      </c>
      <c r="N213">
        <v>338.89</v>
      </c>
      <c r="O213">
        <v>952.14</v>
      </c>
      <c r="P213">
        <v>5.7796000000000002E-3</v>
      </c>
      <c r="Q213">
        <v>1.2465999999999999</v>
      </c>
      <c r="R213">
        <v>0</v>
      </c>
      <c r="S213" s="31">
        <v>0</v>
      </c>
      <c r="T213" s="31">
        <v>60</v>
      </c>
      <c r="U213" s="32" t="e">
        <f>NA()</f>
        <v>#N/A</v>
      </c>
      <c r="V213" s="32" t="e">
        <f>NA()</f>
        <v>#N/A</v>
      </c>
      <c r="W213" s="32" t="e">
        <f>NA()</f>
        <v>#N/A</v>
      </c>
      <c r="X213" s="32" t="e">
        <f>NA()</f>
        <v>#N/A</v>
      </c>
      <c r="Y213" s="32" t="e">
        <f>NA()</f>
        <v>#N/A</v>
      </c>
      <c r="Z213" s="32" t="e">
        <f>NA()</f>
        <v>#N/A</v>
      </c>
      <c r="AA213" s="25">
        <v>100</v>
      </c>
      <c r="AB213" s="25">
        <v>100</v>
      </c>
      <c r="AC213">
        <v>1.2337</v>
      </c>
      <c r="AD213">
        <v>1.9339</v>
      </c>
      <c r="AE213">
        <v>76.983999999999995</v>
      </c>
      <c r="AF213">
        <v>24.507999999999999</v>
      </c>
      <c r="AG213">
        <v>102.82</v>
      </c>
      <c r="AH213">
        <v>0.15890000000000001</v>
      </c>
      <c r="AI213" s="2">
        <v>-6.8935000000000002E-7</v>
      </c>
    </row>
    <row r="214" spans="1:35" ht="14.4" x14ac:dyDescent="0.3">
      <c r="A214" s="30">
        <f t="shared" si="14"/>
        <v>43225</v>
      </c>
      <c r="B214" s="29">
        <f t="shared" si="15"/>
        <v>43225.3125</v>
      </c>
      <c r="C214" s="33">
        <f t="shared" si="12"/>
        <v>125.3125</v>
      </c>
      <c r="D214">
        <f t="shared" si="13"/>
        <v>7.5</v>
      </c>
      <c r="E214">
        <v>125</v>
      </c>
      <c r="F214">
        <v>7</v>
      </c>
      <c r="G214">
        <v>30</v>
      </c>
      <c r="H214" t="e">
        <f>NA()</f>
        <v>#N/A</v>
      </c>
      <c r="I214">
        <v>2.5</v>
      </c>
      <c r="J214">
        <v>14.2</v>
      </c>
      <c r="K214" s="32" t="e">
        <f>NA()</f>
        <v>#N/A</v>
      </c>
      <c r="L214">
        <v>57.5</v>
      </c>
      <c r="M214" s="31">
        <v>1027</v>
      </c>
      <c r="N214">
        <v>429.17</v>
      </c>
      <c r="O214">
        <v>925.04</v>
      </c>
      <c r="P214">
        <v>5.6144999999999997E-3</v>
      </c>
      <c r="Q214">
        <v>1.2411000000000001</v>
      </c>
      <c r="R214" t="e">
        <f>NA()</f>
        <v>#N/A</v>
      </c>
      <c r="S214" s="31" t="e">
        <v>#N/A</v>
      </c>
      <c r="T214" s="31" t="e">
        <v>#N/A</v>
      </c>
      <c r="U214" s="32" t="e">
        <f>NA()</f>
        <v>#N/A</v>
      </c>
      <c r="V214" s="32" t="e">
        <f>NA()</f>
        <v>#N/A</v>
      </c>
      <c r="W214" s="32" t="e">
        <f>NA()</f>
        <v>#N/A</v>
      </c>
      <c r="X214" s="32" t="e">
        <f>NA()</f>
        <v>#N/A</v>
      </c>
      <c r="Y214" s="32" t="e">
        <f>NA()</f>
        <v>#N/A</v>
      </c>
      <c r="Z214" s="32" t="e">
        <f>NA()</f>
        <v>#N/A</v>
      </c>
      <c r="AA214" s="25">
        <v>100</v>
      </c>
      <c r="AB214" s="25">
        <v>100</v>
      </c>
      <c r="AC214">
        <v>1.2277</v>
      </c>
      <c r="AD214">
        <v>2.3003999999999998</v>
      </c>
      <c r="AE214">
        <v>87.778000000000006</v>
      </c>
      <c r="AF214">
        <v>24.044</v>
      </c>
      <c r="AG214">
        <v>133.12</v>
      </c>
      <c r="AH214">
        <v>0.19145999999999999</v>
      </c>
      <c r="AI214" s="2">
        <v>-7.3089E-7</v>
      </c>
    </row>
    <row r="215" spans="1:35" ht="14.4" x14ac:dyDescent="0.3">
      <c r="A215" s="30">
        <f t="shared" si="14"/>
        <v>43225</v>
      </c>
      <c r="B215" s="29">
        <f t="shared" si="15"/>
        <v>43225.333333333336</v>
      </c>
      <c r="C215" s="33">
        <f t="shared" si="12"/>
        <v>125.33333333333333</v>
      </c>
      <c r="D215">
        <f t="shared" si="13"/>
        <v>8</v>
      </c>
      <c r="E215">
        <v>125</v>
      </c>
      <c r="F215">
        <v>8</v>
      </c>
      <c r="G215">
        <v>0</v>
      </c>
      <c r="H215">
        <v>80</v>
      </c>
      <c r="I215">
        <v>3</v>
      </c>
      <c r="J215">
        <v>15.5</v>
      </c>
      <c r="K215" s="32" t="e">
        <f>NA()</f>
        <v>#N/A</v>
      </c>
      <c r="L215">
        <v>51</v>
      </c>
      <c r="M215" s="31">
        <v>1027</v>
      </c>
      <c r="N215">
        <v>519.44000000000005</v>
      </c>
      <c r="O215">
        <v>897.94</v>
      </c>
      <c r="P215">
        <v>5.4495000000000004E-3</v>
      </c>
      <c r="Q215">
        <v>1.2356</v>
      </c>
      <c r="R215">
        <v>0</v>
      </c>
      <c r="S215" s="31">
        <v>0</v>
      </c>
      <c r="T215" s="31">
        <v>60</v>
      </c>
      <c r="U215" s="32" t="e">
        <f>NA()</f>
        <v>#N/A</v>
      </c>
      <c r="V215" s="32" t="e">
        <f>NA()</f>
        <v>#N/A</v>
      </c>
      <c r="W215" s="32" t="e">
        <f>NA()</f>
        <v>#N/A</v>
      </c>
      <c r="X215" s="32" t="e">
        <f>NA()</f>
        <v>#N/A</v>
      </c>
      <c r="Y215" s="32" t="e">
        <f>NA()</f>
        <v>#N/A</v>
      </c>
      <c r="Z215" s="32" t="e">
        <f>NA()</f>
        <v>#N/A</v>
      </c>
      <c r="AA215" s="25">
        <v>100</v>
      </c>
      <c r="AB215" s="25">
        <v>100</v>
      </c>
      <c r="AC215">
        <v>1.2222</v>
      </c>
      <c r="AD215">
        <v>2.5434000000000001</v>
      </c>
      <c r="AE215">
        <v>95.653000000000006</v>
      </c>
      <c r="AF215">
        <v>44.661000000000001</v>
      </c>
      <c r="AG215">
        <v>229.06</v>
      </c>
      <c r="AH215">
        <v>0.24418999999999999</v>
      </c>
      <c r="AI215" s="2">
        <v>-1.1034999999999999E-6</v>
      </c>
    </row>
    <row r="216" spans="1:35" ht="14.4" x14ac:dyDescent="0.3">
      <c r="A216" s="30">
        <f t="shared" si="14"/>
        <v>43225</v>
      </c>
      <c r="B216" s="29">
        <f t="shared" si="15"/>
        <v>43225.354166666664</v>
      </c>
      <c r="C216" s="33">
        <f t="shared" si="12"/>
        <v>125.35416666666666</v>
      </c>
      <c r="D216">
        <f t="shared" si="13"/>
        <v>8.5</v>
      </c>
      <c r="E216">
        <v>125</v>
      </c>
      <c r="F216">
        <v>8</v>
      </c>
      <c r="G216">
        <v>30</v>
      </c>
      <c r="H216" t="e">
        <f>NA()</f>
        <v>#N/A</v>
      </c>
      <c r="I216">
        <v>3.5</v>
      </c>
      <c r="J216">
        <v>16.2</v>
      </c>
      <c r="K216" s="32" t="e">
        <f>NA()</f>
        <v>#N/A</v>
      </c>
      <c r="L216">
        <v>48.5</v>
      </c>
      <c r="M216" s="31">
        <v>1027</v>
      </c>
      <c r="N216">
        <v>550</v>
      </c>
      <c r="O216">
        <v>891.74</v>
      </c>
      <c r="P216">
        <v>5.4117999999999996E-3</v>
      </c>
      <c r="Q216">
        <v>1.2325999999999999</v>
      </c>
      <c r="R216" t="e">
        <f>NA()</f>
        <v>#N/A</v>
      </c>
      <c r="S216" s="31" t="e">
        <v>#N/A</v>
      </c>
      <c r="T216" s="31" t="e">
        <v>#N/A</v>
      </c>
      <c r="U216" s="32" t="e">
        <f>NA()</f>
        <v>#N/A</v>
      </c>
      <c r="V216" s="32" t="e">
        <f>NA()</f>
        <v>#N/A</v>
      </c>
      <c r="W216" s="32" t="e">
        <f>NA()</f>
        <v>#N/A</v>
      </c>
      <c r="X216" s="32" t="e">
        <f>NA()</f>
        <v>#N/A</v>
      </c>
      <c r="Y216" s="32" t="e">
        <f>NA()</f>
        <v>#N/A</v>
      </c>
      <c r="Z216" s="32" t="e">
        <f>NA()</f>
        <v>#N/A</v>
      </c>
      <c r="AA216" s="25">
        <v>100</v>
      </c>
      <c r="AB216" s="25">
        <v>100</v>
      </c>
      <c r="AC216">
        <v>1.2184999999999999</v>
      </c>
      <c r="AD216">
        <v>3.6206</v>
      </c>
      <c r="AE216">
        <v>101.28</v>
      </c>
      <c r="AF216">
        <v>28.991</v>
      </c>
      <c r="AG216">
        <v>214.35</v>
      </c>
      <c r="AH216">
        <v>0.28610999999999998</v>
      </c>
      <c r="AI216" s="2">
        <v>-1.0344E-6</v>
      </c>
    </row>
    <row r="217" spans="1:35" ht="14.4" x14ac:dyDescent="0.3">
      <c r="A217" s="30">
        <f t="shared" si="14"/>
        <v>43225</v>
      </c>
      <c r="B217" s="29">
        <f t="shared" si="15"/>
        <v>43225.375</v>
      </c>
      <c r="C217" s="33">
        <f t="shared" si="12"/>
        <v>125.375</v>
      </c>
      <c r="D217">
        <f t="shared" si="13"/>
        <v>9</v>
      </c>
      <c r="E217">
        <v>125</v>
      </c>
      <c r="F217">
        <v>9</v>
      </c>
      <c r="G217">
        <v>0</v>
      </c>
      <c r="H217">
        <v>70</v>
      </c>
      <c r="I217">
        <v>4</v>
      </c>
      <c r="J217">
        <v>16.899999999999999</v>
      </c>
      <c r="K217" s="32" t="e">
        <f>NA()</f>
        <v>#N/A</v>
      </c>
      <c r="L217">
        <v>46</v>
      </c>
      <c r="M217" s="31">
        <v>1027</v>
      </c>
      <c r="N217">
        <v>580.55999999999995</v>
      </c>
      <c r="O217">
        <v>885.54</v>
      </c>
      <c r="P217">
        <v>5.3740000000000003E-3</v>
      </c>
      <c r="Q217">
        <v>1.2297</v>
      </c>
      <c r="R217">
        <v>0</v>
      </c>
      <c r="S217" s="31">
        <v>0</v>
      </c>
      <c r="T217" s="31">
        <v>48</v>
      </c>
      <c r="U217" s="32" t="e">
        <f>NA()</f>
        <v>#N/A</v>
      </c>
      <c r="V217" s="32" t="e">
        <f>NA()</f>
        <v>#N/A</v>
      </c>
      <c r="W217" s="32" t="e">
        <f>NA()</f>
        <v>#N/A</v>
      </c>
      <c r="X217" s="32" t="e">
        <f>NA()</f>
        <v>#N/A</v>
      </c>
      <c r="Y217" s="32" t="e">
        <f>NA()</f>
        <v>#N/A</v>
      </c>
      <c r="Z217" s="32" t="e">
        <f>NA()</f>
        <v>#N/A</v>
      </c>
      <c r="AA217" s="25">
        <v>100</v>
      </c>
      <c r="AB217" s="25">
        <v>100</v>
      </c>
      <c r="AC217">
        <v>1.2164999999999999</v>
      </c>
      <c r="AD217">
        <v>3.5748000000000002</v>
      </c>
      <c r="AE217">
        <v>99.497</v>
      </c>
      <c r="AF217">
        <v>20.902000000000001</v>
      </c>
      <c r="AG217">
        <v>226.33</v>
      </c>
      <c r="AH217">
        <v>0.32157000000000002</v>
      </c>
      <c r="AI217" s="2">
        <v>-1.0123E-6</v>
      </c>
    </row>
    <row r="218" spans="1:35" ht="14.4" x14ac:dyDescent="0.3">
      <c r="A218" s="30">
        <f t="shared" si="14"/>
        <v>43225</v>
      </c>
      <c r="B218" s="29">
        <f t="shared" si="15"/>
        <v>43225.395833333336</v>
      </c>
      <c r="C218" s="33">
        <f t="shared" si="12"/>
        <v>125.39583333333333</v>
      </c>
      <c r="D218">
        <f t="shared" si="13"/>
        <v>9.5</v>
      </c>
      <c r="E218">
        <v>125</v>
      </c>
      <c r="F218">
        <v>9</v>
      </c>
      <c r="G218">
        <v>30</v>
      </c>
      <c r="H218" t="e">
        <f>NA()</f>
        <v>#N/A</v>
      </c>
      <c r="I218">
        <v>4.5</v>
      </c>
      <c r="J218">
        <v>17.55</v>
      </c>
      <c r="K218" s="32" t="e">
        <f>NA()</f>
        <v>#N/A</v>
      </c>
      <c r="L218">
        <v>43.5</v>
      </c>
      <c r="M218" s="31">
        <v>1026.9000000000001</v>
      </c>
      <c r="N218">
        <v>645.83000000000004</v>
      </c>
      <c r="O218">
        <v>871.15</v>
      </c>
      <c r="P218">
        <v>5.2868999999999998E-3</v>
      </c>
      <c r="Q218">
        <v>1.2269000000000001</v>
      </c>
      <c r="R218" t="e">
        <f>NA()</f>
        <v>#N/A</v>
      </c>
      <c r="S218" s="31" t="e">
        <v>#N/A</v>
      </c>
      <c r="T218" s="31" t="e">
        <v>#N/A</v>
      </c>
      <c r="U218" s="32" t="e">
        <f>NA()</f>
        <v>#N/A</v>
      </c>
      <c r="V218" s="32" t="e">
        <f>NA()</f>
        <v>#N/A</v>
      </c>
      <c r="W218" s="32" t="e">
        <f>NA()</f>
        <v>#N/A</v>
      </c>
      <c r="X218" s="32" t="e">
        <f>NA()</f>
        <v>#N/A</v>
      </c>
      <c r="Y218" s="32" t="e">
        <f>NA()</f>
        <v>#N/A</v>
      </c>
      <c r="Z218" s="32" t="e">
        <f>NA()</f>
        <v>#N/A</v>
      </c>
      <c r="AA218" s="25">
        <v>100</v>
      </c>
      <c r="AB218" s="25">
        <v>100</v>
      </c>
      <c r="AC218">
        <v>1.2139</v>
      </c>
      <c r="AD218">
        <v>4.3818000000000001</v>
      </c>
      <c r="AE218">
        <v>100.25</v>
      </c>
      <c r="AF218">
        <v>30.6</v>
      </c>
      <c r="AG218">
        <v>233.16</v>
      </c>
      <c r="AH218">
        <v>0.35581000000000002</v>
      </c>
      <c r="AI218" s="2">
        <v>-9.755799999999999E-7</v>
      </c>
    </row>
    <row r="219" spans="1:35" ht="14.4" x14ac:dyDescent="0.3">
      <c r="A219" s="30">
        <f t="shared" si="14"/>
        <v>43225</v>
      </c>
      <c r="B219" s="29">
        <f t="shared" si="15"/>
        <v>43225.416666666664</v>
      </c>
      <c r="C219" s="33">
        <f t="shared" si="12"/>
        <v>125.41666666666667</v>
      </c>
      <c r="D219">
        <f t="shared" si="13"/>
        <v>10</v>
      </c>
      <c r="E219">
        <v>125</v>
      </c>
      <c r="F219">
        <v>10</v>
      </c>
      <c r="G219">
        <v>0</v>
      </c>
      <c r="H219">
        <v>60</v>
      </c>
      <c r="I219">
        <v>5</v>
      </c>
      <c r="J219">
        <v>18.2</v>
      </c>
      <c r="K219" s="32" t="e">
        <f>NA()</f>
        <v>#N/A</v>
      </c>
      <c r="L219">
        <v>41</v>
      </c>
      <c r="M219" s="31">
        <v>1026.8</v>
      </c>
      <c r="N219">
        <v>711.11</v>
      </c>
      <c r="O219">
        <v>856.76</v>
      </c>
      <c r="P219">
        <v>5.1998000000000001E-3</v>
      </c>
      <c r="Q219">
        <v>1.2241</v>
      </c>
      <c r="R219">
        <v>0</v>
      </c>
      <c r="S219" s="31">
        <v>0</v>
      </c>
      <c r="T219" s="31">
        <v>54</v>
      </c>
      <c r="U219" s="32" t="e">
        <f>NA()</f>
        <v>#N/A</v>
      </c>
      <c r="V219" s="32" t="e">
        <f>NA()</f>
        <v>#N/A</v>
      </c>
      <c r="W219" s="32" t="e">
        <f>NA()</f>
        <v>#N/A</v>
      </c>
      <c r="X219" s="32" t="e">
        <f>NA()</f>
        <v>#N/A</v>
      </c>
      <c r="Y219" s="32" t="e">
        <f>NA()</f>
        <v>#N/A</v>
      </c>
      <c r="Z219" s="32" t="e">
        <f>NA()</f>
        <v>#N/A</v>
      </c>
      <c r="AA219" s="25">
        <v>100</v>
      </c>
      <c r="AB219" s="25">
        <v>100</v>
      </c>
      <c r="AC219">
        <v>1.2110000000000001</v>
      </c>
      <c r="AD219">
        <v>4.1787999999999998</v>
      </c>
      <c r="AE219">
        <v>95.811999999999998</v>
      </c>
      <c r="AF219">
        <v>57.646000000000001</v>
      </c>
      <c r="AG219">
        <v>269.35000000000002</v>
      </c>
      <c r="AH219">
        <v>0.34723999999999999</v>
      </c>
      <c r="AI219" s="2">
        <v>-9.4392999999999996E-7</v>
      </c>
    </row>
    <row r="220" spans="1:35" ht="14.4" x14ac:dyDescent="0.3">
      <c r="A220" s="30">
        <f t="shared" si="14"/>
        <v>43225</v>
      </c>
      <c r="B220" s="29">
        <f t="shared" si="15"/>
        <v>43225.4375</v>
      </c>
      <c r="C220" s="33">
        <f t="shared" si="12"/>
        <v>125.4375</v>
      </c>
      <c r="D220">
        <f t="shared" si="13"/>
        <v>10.5</v>
      </c>
      <c r="E220">
        <v>125</v>
      </c>
      <c r="F220">
        <v>10</v>
      </c>
      <c r="G220">
        <v>30</v>
      </c>
      <c r="H220" t="e">
        <f>NA()</f>
        <v>#N/A</v>
      </c>
      <c r="I220">
        <v>5.5</v>
      </c>
      <c r="J220">
        <v>18.55</v>
      </c>
      <c r="K220" s="32" t="e">
        <f>NA()</f>
        <v>#N/A</v>
      </c>
      <c r="L220">
        <v>40.5</v>
      </c>
      <c r="M220" s="31">
        <v>1026.7</v>
      </c>
      <c r="N220">
        <v>765.28</v>
      </c>
      <c r="O220">
        <v>865.03</v>
      </c>
      <c r="P220">
        <v>5.2509999999999996E-3</v>
      </c>
      <c r="Q220">
        <v>1.2223999999999999</v>
      </c>
      <c r="R220" t="e">
        <f>NA()</f>
        <v>#N/A</v>
      </c>
      <c r="S220" s="31" t="e">
        <v>#N/A</v>
      </c>
      <c r="T220" s="31" t="e">
        <v>#N/A</v>
      </c>
      <c r="U220" s="32" t="e">
        <f>NA()</f>
        <v>#N/A</v>
      </c>
      <c r="V220" s="32" t="e">
        <f>NA()</f>
        <v>#N/A</v>
      </c>
      <c r="W220" s="32" t="e">
        <f>NA()</f>
        <v>#N/A</v>
      </c>
      <c r="X220" s="32" t="e">
        <f>NA()</f>
        <v>#N/A</v>
      </c>
      <c r="Y220" s="32" t="e">
        <f>NA()</f>
        <v>#N/A</v>
      </c>
      <c r="Z220" s="32" t="e">
        <f>NA()</f>
        <v>#N/A</v>
      </c>
      <c r="AA220" s="25">
        <v>100</v>
      </c>
      <c r="AB220" s="25">
        <v>100</v>
      </c>
      <c r="AC220">
        <v>1.2090000000000001</v>
      </c>
      <c r="AD220">
        <v>4.2553999999999998</v>
      </c>
      <c r="AE220">
        <v>96.507999999999996</v>
      </c>
      <c r="AF220">
        <v>74.484999999999999</v>
      </c>
      <c r="AG220">
        <v>314.77</v>
      </c>
      <c r="AH220">
        <v>0.36995</v>
      </c>
      <c r="AI220" s="2">
        <v>-1.0342E-6</v>
      </c>
    </row>
    <row r="221" spans="1:35" ht="14.4" x14ac:dyDescent="0.3">
      <c r="A221" s="30">
        <f t="shared" si="14"/>
        <v>43225</v>
      </c>
      <c r="B221" s="29">
        <f t="shared" si="15"/>
        <v>43225.458333333336</v>
      </c>
      <c r="C221" s="33">
        <f t="shared" si="12"/>
        <v>125.45833333333333</v>
      </c>
      <c r="D221">
        <f t="shared" si="13"/>
        <v>11</v>
      </c>
      <c r="E221">
        <v>125</v>
      </c>
      <c r="F221">
        <v>11</v>
      </c>
      <c r="G221">
        <v>0</v>
      </c>
      <c r="H221">
        <v>80</v>
      </c>
      <c r="I221">
        <v>6</v>
      </c>
      <c r="J221">
        <v>18.899999999999999</v>
      </c>
      <c r="K221" s="32" t="e">
        <f>NA()</f>
        <v>#N/A</v>
      </c>
      <c r="L221">
        <v>40</v>
      </c>
      <c r="M221" s="31">
        <v>1026.5</v>
      </c>
      <c r="N221">
        <v>819.44</v>
      </c>
      <c r="O221">
        <v>873.31</v>
      </c>
      <c r="P221">
        <v>5.3020999999999997E-3</v>
      </c>
      <c r="Q221">
        <v>1.2206999999999999</v>
      </c>
      <c r="R221">
        <v>0</v>
      </c>
      <c r="S221" s="31">
        <v>0</v>
      </c>
      <c r="T221" s="31">
        <v>60</v>
      </c>
      <c r="U221" s="32" t="e">
        <f>NA()</f>
        <v>#N/A</v>
      </c>
      <c r="V221" s="32" t="e">
        <f>NA()</f>
        <v>#N/A</v>
      </c>
      <c r="W221" s="32" t="e">
        <f>NA()</f>
        <v>#N/A</v>
      </c>
      <c r="X221" s="32" t="e">
        <f>NA()</f>
        <v>#N/A</v>
      </c>
      <c r="Y221" s="32" t="e">
        <f>NA()</f>
        <v>#N/A</v>
      </c>
      <c r="Z221" s="32" t="e">
        <f>NA()</f>
        <v>#N/A</v>
      </c>
      <c r="AA221" s="25">
        <v>100</v>
      </c>
      <c r="AB221" s="25">
        <v>100</v>
      </c>
      <c r="AC221">
        <v>1.208</v>
      </c>
      <c r="AD221">
        <v>4.6753</v>
      </c>
      <c r="AE221">
        <v>105.25</v>
      </c>
      <c r="AF221">
        <v>66.343000000000004</v>
      </c>
      <c r="AG221">
        <v>291.33999999999997</v>
      </c>
      <c r="AH221">
        <v>0.36879000000000001</v>
      </c>
      <c r="AI221" s="2">
        <v>-9.4463999999999997E-7</v>
      </c>
    </row>
    <row r="222" spans="1:35" ht="14.4" x14ac:dyDescent="0.3">
      <c r="A222" s="30">
        <f t="shared" si="14"/>
        <v>43225</v>
      </c>
      <c r="B222" s="29">
        <f t="shared" si="15"/>
        <v>43225.479166666664</v>
      </c>
      <c r="C222" s="33">
        <f t="shared" si="12"/>
        <v>125.47916666666666</v>
      </c>
      <c r="D222">
        <f t="shared" si="13"/>
        <v>11.5</v>
      </c>
      <c r="E222">
        <v>125</v>
      </c>
      <c r="F222">
        <v>11</v>
      </c>
      <c r="G222">
        <v>30</v>
      </c>
      <c r="H222" t="e">
        <f>NA()</f>
        <v>#N/A</v>
      </c>
      <c r="I222">
        <v>5.5</v>
      </c>
      <c r="J222">
        <v>19.2</v>
      </c>
      <c r="K222" s="32" t="e">
        <f>NA()</f>
        <v>#N/A</v>
      </c>
      <c r="L222">
        <v>38</v>
      </c>
      <c r="M222" s="31">
        <v>1026.3</v>
      </c>
      <c r="N222">
        <v>830.56</v>
      </c>
      <c r="O222">
        <v>844.61</v>
      </c>
      <c r="P222">
        <v>5.1285999999999997E-3</v>
      </c>
      <c r="Q222">
        <v>1.2193000000000001</v>
      </c>
      <c r="R222" t="e">
        <f>NA()</f>
        <v>#N/A</v>
      </c>
      <c r="S222" s="31" t="e">
        <v>#N/A</v>
      </c>
      <c r="T222" s="31" t="e">
        <v>#N/A</v>
      </c>
      <c r="U222" s="32" t="e">
        <f>NA()</f>
        <v>#N/A</v>
      </c>
      <c r="V222" s="32" t="e">
        <f>NA()</f>
        <v>#N/A</v>
      </c>
      <c r="W222" s="32" t="e">
        <f>NA()</f>
        <v>#N/A</v>
      </c>
      <c r="X222" s="32" t="e">
        <f>NA()</f>
        <v>#N/A</v>
      </c>
      <c r="Y222" s="32" t="e">
        <f>NA()</f>
        <v>#N/A</v>
      </c>
      <c r="Z222" s="32" t="e">
        <f>NA()</f>
        <v>#N/A</v>
      </c>
      <c r="AA222" s="25">
        <v>100</v>
      </c>
      <c r="AB222" s="25">
        <v>100</v>
      </c>
      <c r="AC222">
        <v>1.2063999999999999</v>
      </c>
      <c r="AD222">
        <v>3.8439999999999999</v>
      </c>
      <c r="AE222">
        <v>103.48</v>
      </c>
      <c r="AF222">
        <v>74.06</v>
      </c>
      <c r="AG222">
        <v>314.93</v>
      </c>
      <c r="AH222">
        <v>0.32185000000000002</v>
      </c>
      <c r="AI222" s="2">
        <v>-1.0629E-6</v>
      </c>
    </row>
    <row r="223" spans="1:35" ht="14.4" x14ac:dyDescent="0.3">
      <c r="A223" s="30">
        <f t="shared" si="14"/>
        <v>43225</v>
      </c>
      <c r="B223" s="29">
        <f t="shared" si="15"/>
        <v>43225.5</v>
      </c>
      <c r="C223" s="33">
        <f t="shared" si="12"/>
        <v>125.5</v>
      </c>
      <c r="D223">
        <f t="shared" si="13"/>
        <v>12</v>
      </c>
      <c r="E223">
        <v>125</v>
      </c>
      <c r="F223">
        <v>12</v>
      </c>
      <c r="G223">
        <v>0</v>
      </c>
      <c r="H223">
        <v>80</v>
      </c>
      <c r="I223">
        <v>5</v>
      </c>
      <c r="J223">
        <v>19.5</v>
      </c>
      <c r="K223" s="32" t="e">
        <f>NA()</f>
        <v>#N/A</v>
      </c>
      <c r="L223">
        <v>36</v>
      </c>
      <c r="M223" s="31">
        <v>1026</v>
      </c>
      <c r="N223">
        <v>841.67</v>
      </c>
      <c r="O223">
        <v>815.91</v>
      </c>
      <c r="P223">
        <v>4.9550000000000002E-3</v>
      </c>
      <c r="Q223">
        <v>1.2179</v>
      </c>
      <c r="R223">
        <v>0</v>
      </c>
      <c r="S223" s="31">
        <v>0</v>
      </c>
      <c r="T223" s="31">
        <v>60</v>
      </c>
      <c r="U223" s="32" t="e">
        <f>NA()</f>
        <v>#N/A</v>
      </c>
      <c r="V223" s="32" t="e">
        <f>NA()</f>
        <v>#N/A</v>
      </c>
      <c r="W223" s="32" t="e">
        <f>NA()</f>
        <v>#N/A</v>
      </c>
      <c r="X223" s="32" t="e">
        <f>NA()</f>
        <v>#N/A</v>
      </c>
      <c r="Y223" s="32" t="e">
        <f>NA()</f>
        <v>#N/A</v>
      </c>
      <c r="Z223" s="32" t="e">
        <f>NA()</f>
        <v>#N/A</v>
      </c>
      <c r="AA223" s="25">
        <v>100</v>
      </c>
      <c r="AB223" s="25">
        <v>100</v>
      </c>
      <c r="AC223">
        <v>1.2049000000000001</v>
      </c>
      <c r="AD223">
        <v>4.3319999999999999</v>
      </c>
      <c r="AE223">
        <v>101.45</v>
      </c>
      <c r="AF223">
        <v>67.834999999999994</v>
      </c>
      <c r="AG223">
        <v>290.39</v>
      </c>
      <c r="AH223">
        <v>0.31637999999999999</v>
      </c>
      <c r="AI223" s="2">
        <v>-8.8031999999999998E-7</v>
      </c>
    </row>
    <row r="224" spans="1:35" ht="14.4" x14ac:dyDescent="0.3">
      <c r="A224" s="30">
        <f t="shared" si="14"/>
        <v>43225</v>
      </c>
      <c r="B224" s="29">
        <f t="shared" si="15"/>
        <v>43225.520833333336</v>
      </c>
      <c r="C224" s="33">
        <f t="shared" si="12"/>
        <v>125.52083333333333</v>
      </c>
      <c r="D224">
        <f t="shared" si="13"/>
        <v>12.5</v>
      </c>
      <c r="E224">
        <v>125</v>
      </c>
      <c r="F224">
        <v>12</v>
      </c>
      <c r="G224">
        <v>30</v>
      </c>
      <c r="H224" t="e">
        <f>NA()</f>
        <v>#N/A</v>
      </c>
      <c r="I224">
        <v>4.5</v>
      </c>
      <c r="J224">
        <v>19.95</v>
      </c>
      <c r="K224" s="32" t="e">
        <f>NA()</f>
        <v>#N/A</v>
      </c>
      <c r="L224">
        <v>36</v>
      </c>
      <c r="M224" s="31">
        <v>1025.9000000000001</v>
      </c>
      <c r="N224">
        <v>829.17</v>
      </c>
      <c r="O224">
        <v>839.29</v>
      </c>
      <c r="P224">
        <v>5.0981999999999998E-3</v>
      </c>
      <c r="Q224">
        <v>1.2157</v>
      </c>
      <c r="R224" t="e">
        <f>NA()</f>
        <v>#N/A</v>
      </c>
      <c r="S224" s="31" t="e">
        <v>#N/A</v>
      </c>
      <c r="T224" s="31" t="e">
        <v>#N/A</v>
      </c>
      <c r="U224" s="32" t="e">
        <f>NA()</f>
        <v>#N/A</v>
      </c>
      <c r="V224" s="32" t="e">
        <f>NA()</f>
        <v>#N/A</v>
      </c>
      <c r="W224" s="32" t="e">
        <f>NA()</f>
        <v>#N/A</v>
      </c>
      <c r="X224" s="32" t="e">
        <f>NA()</f>
        <v>#N/A</v>
      </c>
      <c r="Y224" s="32" t="e">
        <f>NA()</f>
        <v>#N/A</v>
      </c>
      <c r="Z224" s="32" t="e">
        <f>NA()</f>
        <v>#N/A</v>
      </c>
      <c r="AA224" s="25">
        <v>100</v>
      </c>
      <c r="AB224" s="25">
        <v>100</v>
      </c>
      <c r="AC224">
        <v>1.2036</v>
      </c>
      <c r="AD224">
        <v>3.3715999999999999</v>
      </c>
      <c r="AE224">
        <v>97.228999999999999</v>
      </c>
      <c r="AF224">
        <v>57.198999999999998</v>
      </c>
      <c r="AG224">
        <v>281.83999999999997</v>
      </c>
      <c r="AH224">
        <v>0.27382000000000001</v>
      </c>
      <c r="AI224" s="2">
        <v>-8.9059000000000004E-7</v>
      </c>
    </row>
    <row r="225" spans="1:35" ht="14.4" x14ac:dyDescent="0.3">
      <c r="A225" s="30">
        <f t="shared" si="14"/>
        <v>43225</v>
      </c>
      <c r="B225" s="29">
        <f t="shared" si="15"/>
        <v>43225.541666666664</v>
      </c>
      <c r="C225" s="33">
        <f t="shared" si="12"/>
        <v>125.54166666666667</v>
      </c>
      <c r="D225">
        <f t="shared" si="13"/>
        <v>13</v>
      </c>
      <c r="E225">
        <v>125</v>
      </c>
      <c r="F225">
        <v>13</v>
      </c>
      <c r="G225">
        <v>0</v>
      </c>
      <c r="H225">
        <v>60</v>
      </c>
      <c r="I225">
        <v>4</v>
      </c>
      <c r="J225">
        <v>20.399999999999999</v>
      </c>
      <c r="K225" s="32" t="e">
        <f>NA()</f>
        <v>#N/A</v>
      </c>
      <c r="L225">
        <v>36</v>
      </c>
      <c r="M225" s="31">
        <v>1025.7</v>
      </c>
      <c r="N225">
        <v>816.67</v>
      </c>
      <c r="O225">
        <v>862.67</v>
      </c>
      <c r="P225">
        <v>5.2414000000000002E-3</v>
      </c>
      <c r="Q225">
        <v>1.2136</v>
      </c>
      <c r="R225">
        <v>0</v>
      </c>
      <c r="S225" s="31">
        <v>0</v>
      </c>
      <c r="T225" s="31">
        <v>60</v>
      </c>
      <c r="U225" s="32" t="e">
        <f>NA()</f>
        <v>#N/A</v>
      </c>
      <c r="V225" s="32" t="e">
        <f>NA()</f>
        <v>#N/A</v>
      </c>
      <c r="W225" s="32" t="e">
        <f>NA()</f>
        <v>#N/A</v>
      </c>
      <c r="X225" s="32" t="e">
        <f>NA()</f>
        <v>#N/A</v>
      </c>
      <c r="Y225" s="32" t="e">
        <f>NA()</f>
        <v>#N/A</v>
      </c>
      <c r="Z225" s="32" t="e">
        <f>NA()</f>
        <v>#N/A</v>
      </c>
      <c r="AA225" s="25">
        <v>100</v>
      </c>
      <c r="AB225" s="25">
        <v>100</v>
      </c>
      <c r="AC225">
        <v>1.2017</v>
      </c>
      <c r="AD225">
        <v>3.4826000000000001</v>
      </c>
      <c r="AE225">
        <v>103.65</v>
      </c>
      <c r="AF225">
        <v>58.014000000000003</v>
      </c>
      <c r="AG225">
        <v>303.04000000000002</v>
      </c>
      <c r="AH225">
        <v>0.31119000000000002</v>
      </c>
      <c r="AI225" s="2">
        <v>-9.3923000000000003E-7</v>
      </c>
    </row>
    <row r="226" spans="1:35" ht="14.4" x14ac:dyDescent="0.3">
      <c r="A226" s="30">
        <f t="shared" si="14"/>
        <v>43225</v>
      </c>
      <c r="B226" s="29">
        <f t="shared" si="15"/>
        <v>43225.5625</v>
      </c>
      <c r="C226" s="33">
        <f t="shared" si="12"/>
        <v>125.5625</v>
      </c>
      <c r="D226">
        <f t="shared" si="13"/>
        <v>13.5</v>
      </c>
      <c r="E226">
        <v>125</v>
      </c>
      <c r="F226">
        <v>13</v>
      </c>
      <c r="G226">
        <v>30</v>
      </c>
      <c r="H226" t="e">
        <f>NA()</f>
        <v>#N/A</v>
      </c>
      <c r="I226">
        <v>4.5</v>
      </c>
      <c r="J226">
        <v>20.55</v>
      </c>
      <c r="K226" s="32" t="e">
        <f>NA()</f>
        <v>#N/A</v>
      </c>
      <c r="L226">
        <v>37</v>
      </c>
      <c r="M226" s="31">
        <v>1025.5</v>
      </c>
      <c r="N226">
        <v>781.94</v>
      </c>
      <c r="O226">
        <v>895.13</v>
      </c>
      <c r="P226">
        <v>5.4406999999999997E-3</v>
      </c>
      <c r="Q226">
        <v>1.2124999999999999</v>
      </c>
      <c r="R226" t="e">
        <f>NA()</f>
        <v>#N/A</v>
      </c>
      <c r="S226" s="31" t="e">
        <v>#N/A</v>
      </c>
      <c r="T226" s="31" t="e">
        <v>#N/A</v>
      </c>
      <c r="U226" s="32" t="e">
        <f>NA()</f>
        <v>#N/A</v>
      </c>
      <c r="V226" s="32" t="e">
        <f>NA()</f>
        <v>#N/A</v>
      </c>
      <c r="W226" s="32" t="e">
        <f>NA()</f>
        <v>#N/A</v>
      </c>
      <c r="X226" s="32" t="e">
        <f>NA()</f>
        <v>#N/A</v>
      </c>
      <c r="Y226" s="32" t="e">
        <f>NA()</f>
        <v>#N/A</v>
      </c>
      <c r="Z226" s="32" t="e">
        <f>NA()</f>
        <v>#N/A</v>
      </c>
      <c r="AA226" s="25">
        <v>100</v>
      </c>
      <c r="AB226" s="25">
        <v>100</v>
      </c>
      <c r="AC226">
        <v>1.1998</v>
      </c>
      <c r="AD226">
        <v>3.9775999999999998</v>
      </c>
      <c r="AE226">
        <v>94.097999999999999</v>
      </c>
      <c r="AF226">
        <v>40.776000000000003</v>
      </c>
      <c r="AG226">
        <v>284.2</v>
      </c>
      <c r="AH226">
        <v>0.29732999999999998</v>
      </c>
      <c r="AI226" s="2">
        <v>-8.1663999999999999E-7</v>
      </c>
    </row>
    <row r="227" spans="1:35" ht="14.4" x14ac:dyDescent="0.3">
      <c r="A227" s="30">
        <f t="shared" si="14"/>
        <v>43225</v>
      </c>
      <c r="B227" s="29">
        <f t="shared" si="15"/>
        <v>43225.583333333336</v>
      </c>
      <c r="C227" s="33">
        <f t="shared" si="12"/>
        <v>125.58333333333333</v>
      </c>
      <c r="D227">
        <f t="shared" si="13"/>
        <v>14</v>
      </c>
      <c r="E227">
        <v>125</v>
      </c>
      <c r="F227">
        <v>14</v>
      </c>
      <c r="G227">
        <v>0</v>
      </c>
      <c r="H227">
        <v>70</v>
      </c>
      <c r="I227">
        <v>5</v>
      </c>
      <c r="J227">
        <v>20.7</v>
      </c>
      <c r="K227" s="32" t="e">
        <f>NA()</f>
        <v>#N/A</v>
      </c>
      <c r="L227">
        <v>38</v>
      </c>
      <c r="M227" s="31">
        <v>1025.2</v>
      </c>
      <c r="N227">
        <v>747.22</v>
      </c>
      <c r="O227">
        <v>927.59</v>
      </c>
      <c r="P227">
        <v>5.64E-3</v>
      </c>
      <c r="Q227">
        <v>1.2115</v>
      </c>
      <c r="R227">
        <v>0</v>
      </c>
      <c r="S227" s="31">
        <v>0</v>
      </c>
      <c r="T227" s="31">
        <v>60</v>
      </c>
      <c r="U227" s="32" t="e">
        <f>NA()</f>
        <v>#N/A</v>
      </c>
      <c r="V227" s="32" t="e">
        <f>NA()</f>
        <v>#N/A</v>
      </c>
      <c r="W227" s="32" t="e">
        <f>NA()</f>
        <v>#N/A</v>
      </c>
      <c r="X227" s="32" t="e">
        <f>NA()</f>
        <v>#N/A</v>
      </c>
      <c r="Y227" s="32" t="e">
        <f>NA()</f>
        <v>#N/A</v>
      </c>
      <c r="Z227" s="32" t="e">
        <f>NA()</f>
        <v>#N/A</v>
      </c>
      <c r="AA227" s="25">
        <v>100</v>
      </c>
      <c r="AB227" s="25">
        <v>100</v>
      </c>
      <c r="AC227">
        <v>1.1994</v>
      </c>
      <c r="AD227">
        <v>3.4458000000000002</v>
      </c>
      <c r="AE227">
        <v>92.694000000000003</v>
      </c>
      <c r="AF227">
        <v>37.494999999999997</v>
      </c>
      <c r="AG227">
        <v>278.83999999999997</v>
      </c>
      <c r="AH227">
        <v>0.3029</v>
      </c>
      <c r="AI227" s="2">
        <v>-8.5031E-7</v>
      </c>
    </row>
    <row r="228" spans="1:35" ht="14.4" x14ac:dyDescent="0.3">
      <c r="A228" s="30">
        <f t="shared" si="14"/>
        <v>43225</v>
      </c>
      <c r="B228" s="29">
        <f t="shared" si="15"/>
        <v>43225.604166666664</v>
      </c>
      <c r="C228" s="33">
        <f t="shared" si="12"/>
        <v>125.60416666666666</v>
      </c>
      <c r="D228">
        <f t="shared" si="13"/>
        <v>14.5</v>
      </c>
      <c r="E228">
        <v>125</v>
      </c>
      <c r="F228">
        <v>14</v>
      </c>
      <c r="G228">
        <v>30</v>
      </c>
      <c r="H228" t="e">
        <f>NA()</f>
        <v>#N/A</v>
      </c>
      <c r="I228">
        <v>5</v>
      </c>
      <c r="J228">
        <v>20.75</v>
      </c>
      <c r="K228" s="32" t="e">
        <f>NA()</f>
        <v>#N/A</v>
      </c>
      <c r="L228">
        <v>35.5</v>
      </c>
      <c r="M228" s="31">
        <v>1025</v>
      </c>
      <c r="N228">
        <v>693.06</v>
      </c>
      <c r="O228">
        <v>869.05</v>
      </c>
      <c r="P228">
        <v>5.2839000000000002E-3</v>
      </c>
      <c r="Q228">
        <v>1.2113</v>
      </c>
      <c r="R228" t="e">
        <f>NA()</f>
        <v>#N/A</v>
      </c>
      <c r="S228" s="31" t="e">
        <v>#N/A</v>
      </c>
      <c r="T228" s="31" t="e">
        <v>#N/A</v>
      </c>
      <c r="U228" s="32" t="e">
        <f>NA()</f>
        <v>#N/A</v>
      </c>
      <c r="V228" s="32" t="e">
        <f>NA()</f>
        <v>#N/A</v>
      </c>
      <c r="W228" s="32" t="e">
        <f>NA()</f>
        <v>#N/A</v>
      </c>
      <c r="X228" s="32" t="e">
        <f>NA()</f>
        <v>#N/A</v>
      </c>
      <c r="Y228" s="32" t="e">
        <f>NA()</f>
        <v>#N/A</v>
      </c>
      <c r="Z228" s="32" t="e">
        <f>NA()</f>
        <v>#N/A</v>
      </c>
      <c r="AA228" s="25">
        <v>100</v>
      </c>
      <c r="AB228" s="25">
        <v>100</v>
      </c>
      <c r="AC228">
        <v>1.1983999999999999</v>
      </c>
      <c r="AD228">
        <v>3.6551</v>
      </c>
      <c r="AE228">
        <v>100.79</v>
      </c>
      <c r="AF228">
        <v>17.315999999999999</v>
      </c>
      <c r="AG228">
        <v>239.04</v>
      </c>
      <c r="AH228">
        <v>0.30942999999999998</v>
      </c>
      <c r="AI228" s="2">
        <v>-7.0800000000000004E-7</v>
      </c>
    </row>
    <row r="229" spans="1:35" ht="14.4" x14ac:dyDescent="0.3">
      <c r="A229" s="30">
        <f t="shared" si="14"/>
        <v>43225</v>
      </c>
      <c r="B229" s="29">
        <f t="shared" si="15"/>
        <v>43225.625</v>
      </c>
      <c r="C229" s="33">
        <f t="shared" si="12"/>
        <v>125.625</v>
      </c>
      <c r="D229">
        <f t="shared" si="13"/>
        <v>15</v>
      </c>
      <c r="E229">
        <v>125</v>
      </c>
      <c r="F229">
        <v>15</v>
      </c>
      <c r="G229">
        <v>0</v>
      </c>
      <c r="H229">
        <v>70</v>
      </c>
      <c r="I229">
        <v>5</v>
      </c>
      <c r="J229">
        <v>20.8</v>
      </c>
      <c r="K229" s="32" t="e">
        <f>NA()</f>
        <v>#N/A</v>
      </c>
      <c r="L229">
        <v>33</v>
      </c>
      <c r="M229" s="31">
        <v>1024.8</v>
      </c>
      <c r="N229">
        <v>638.89</v>
      </c>
      <c r="O229">
        <v>810.51</v>
      </c>
      <c r="P229">
        <v>4.9278999999999998E-3</v>
      </c>
      <c r="Q229">
        <v>1.2111000000000001</v>
      </c>
      <c r="R229">
        <v>0</v>
      </c>
      <c r="S229" s="31">
        <v>0</v>
      </c>
      <c r="T229" s="31">
        <v>60</v>
      </c>
      <c r="U229" s="32" t="e">
        <f>NA()</f>
        <v>#N/A</v>
      </c>
      <c r="V229" s="32" t="e">
        <f>NA()</f>
        <v>#N/A</v>
      </c>
      <c r="W229" s="32" t="e">
        <f>NA()</f>
        <v>#N/A</v>
      </c>
      <c r="X229" s="32" t="e">
        <f>NA()</f>
        <v>#N/A</v>
      </c>
      <c r="Y229" s="32" t="e">
        <f>NA()</f>
        <v>#N/A</v>
      </c>
      <c r="Z229" s="32" t="e">
        <f>NA()</f>
        <v>#N/A</v>
      </c>
      <c r="AA229" s="25">
        <v>100</v>
      </c>
      <c r="AB229" s="25">
        <v>100</v>
      </c>
      <c r="AC229">
        <v>1.1976</v>
      </c>
      <c r="AD229">
        <v>4.0896999999999997</v>
      </c>
      <c r="AE229">
        <v>107.58</v>
      </c>
      <c r="AF229">
        <v>6.5993000000000004</v>
      </c>
      <c r="AG229">
        <v>226.58</v>
      </c>
      <c r="AH229">
        <v>0.29272999999999999</v>
      </c>
      <c r="AI229" s="2">
        <v>-5.9768999999999995E-7</v>
      </c>
    </row>
    <row r="230" spans="1:35" ht="14.4" x14ac:dyDescent="0.3">
      <c r="A230" s="30">
        <f t="shared" si="14"/>
        <v>43225</v>
      </c>
      <c r="B230" s="29">
        <f t="shared" si="15"/>
        <v>43225.645833333336</v>
      </c>
      <c r="C230" s="33">
        <f t="shared" si="12"/>
        <v>125.64583333333333</v>
      </c>
      <c r="D230">
        <f t="shared" si="13"/>
        <v>15.5</v>
      </c>
      <c r="E230">
        <v>125</v>
      </c>
      <c r="F230">
        <v>15</v>
      </c>
      <c r="G230">
        <v>30</v>
      </c>
      <c r="H230" t="e">
        <f>NA()</f>
        <v>#N/A</v>
      </c>
      <c r="I230">
        <v>5</v>
      </c>
      <c r="J230">
        <v>20.75</v>
      </c>
      <c r="K230" s="32" t="e">
        <f>NA()</f>
        <v>#N/A</v>
      </c>
      <c r="L230">
        <v>35</v>
      </c>
      <c r="M230" s="31">
        <v>1024.7</v>
      </c>
      <c r="N230">
        <v>568.05999999999995</v>
      </c>
      <c r="O230">
        <v>856.84</v>
      </c>
      <c r="P230">
        <v>5.2113999999999997E-3</v>
      </c>
      <c r="Q230">
        <v>1.2109000000000001</v>
      </c>
      <c r="R230" t="e">
        <f>NA()</f>
        <v>#N/A</v>
      </c>
      <c r="S230" s="31" t="e">
        <v>#N/A</v>
      </c>
      <c r="T230" s="31" t="e">
        <v>#N/A</v>
      </c>
      <c r="U230" s="32" t="e">
        <f>NA()</f>
        <v>#N/A</v>
      </c>
      <c r="V230" s="32" t="e">
        <f>NA()</f>
        <v>#N/A</v>
      </c>
      <c r="W230" s="32" t="e">
        <f>NA()</f>
        <v>#N/A</v>
      </c>
      <c r="X230" s="32" t="e">
        <f>NA()</f>
        <v>#N/A</v>
      </c>
      <c r="Y230" s="32" t="e">
        <f>NA()</f>
        <v>#N/A</v>
      </c>
      <c r="Z230" s="32" t="e">
        <f>NA()</f>
        <v>#N/A</v>
      </c>
      <c r="AA230" s="25">
        <v>100</v>
      </c>
      <c r="AB230" s="25">
        <v>100</v>
      </c>
      <c r="AC230">
        <v>1.1970000000000001</v>
      </c>
      <c r="AD230">
        <v>3.8315000000000001</v>
      </c>
      <c r="AE230">
        <v>107.71</v>
      </c>
      <c r="AF230">
        <v>-10.587</v>
      </c>
      <c r="AG230">
        <v>214.54</v>
      </c>
      <c r="AH230">
        <v>0.30199999999999999</v>
      </c>
      <c r="AI230" s="2">
        <v>-5.7777000000000002E-7</v>
      </c>
    </row>
    <row r="231" spans="1:35" ht="14.4" x14ac:dyDescent="0.3">
      <c r="A231" s="30">
        <f t="shared" si="14"/>
        <v>43225</v>
      </c>
      <c r="B231" s="29">
        <f t="shared" si="15"/>
        <v>43225.666666666664</v>
      </c>
      <c r="C231" s="33">
        <f t="shared" si="12"/>
        <v>125.66666666666667</v>
      </c>
      <c r="D231">
        <f t="shared" si="13"/>
        <v>16</v>
      </c>
      <c r="E231">
        <v>125</v>
      </c>
      <c r="F231">
        <v>16</v>
      </c>
      <c r="G231">
        <v>0</v>
      </c>
      <c r="H231">
        <v>70</v>
      </c>
      <c r="I231">
        <v>5</v>
      </c>
      <c r="J231">
        <v>20.7</v>
      </c>
      <c r="K231" s="32" t="e">
        <f>NA()</f>
        <v>#N/A</v>
      </c>
      <c r="L231">
        <v>37</v>
      </c>
      <c r="M231" s="31">
        <v>1024.5</v>
      </c>
      <c r="N231">
        <v>497.22</v>
      </c>
      <c r="O231">
        <v>903.18</v>
      </c>
      <c r="P231">
        <v>5.4948000000000002E-3</v>
      </c>
      <c r="Q231">
        <v>1.2107000000000001</v>
      </c>
      <c r="R231">
        <v>0</v>
      </c>
      <c r="S231" s="31">
        <v>0</v>
      </c>
      <c r="T231" s="31">
        <v>60</v>
      </c>
      <c r="U231" s="32" t="e">
        <f>NA()</f>
        <v>#N/A</v>
      </c>
      <c r="V231" s="32" t="e">
        <f>NA()</f>
        <v>#N/A</v>
      </c>
      <c r="W231" s="32" t="e">
        <f>NA()</f>
        <v>#N/A</v>
      </c>
      <c r="X231" s="32" t="e">
        <f>NA()</f>
        <v>#N/A</v>
      </c>
      <c r="Y231" s="32" t="e">
        <f>NA()</f>
        <v>#N/A</v>
      </c>
      <c r="Z231" s="32" t="e">
        <f>NA()</f>
        <v>#N/A</v>
      </c>
      <c r="AA231" s="25">
        <v>100</v>
      </c>
      <c r="AB231" s="25">
        <v>100</v>
      </c>
      <c r="AC231">
        <v>1.1971000000000001</v>
      </c>
      <c r="AD231">
        <v>3.8487</v>
      </c>
      <c r="AE231">
        <v>104.84</v>
      </c>
      <c r="AF231">
        <v>-26.663</v>
      </c>
      <c r="AG231">
        <v>191.35</v>
      </c>
      <c r="AH231">
        <v>0.31523000000000001</v>
      </c>
      <c r="AI231" s="2">
        <v>-4.9110000000000005E-7</v>
      </c>
    </row>
    <row r="232" spans="1:35" ht="14.4" x14ac:dyDescent="0.3">
      <c r="A232" s="30">
        <f t="shared" si="14"/>
        <v>43225</v>
      </c>
      <c r="B232" s="29">
        <f t="shared" si="15"/>
        <v>43225.6875</v>
      </c>
      <c r="C232" s="33">
        <f t="shared" si="12"/>
        <v>125.6875</v>
      </c>
      <c r="D232">
        <f t="shared" si="13"/>
        <v>16.5</v>
      </c>
      <c r="E232">
        <v>125</v>
      </c>
      <c r="F232">
        <v>16</v>
      </c>
      <c r="G232">
        <v>30</v>
      </c>
      <c r="H232" t="e">
        <f>NA()</f>
        <v>#N/A</v>
      </c>
      <c r="I232">
        <v>5</v>
      </c>
      <c r="J232">
        <v>20.350000000000001</v>
      </c>
      <c r="K232" s="32" t="e">
        <f>NA()</f>
        <v>#N/A</v>
      </c>
      <c r="L232">
        <v>39</v>
      </c>
      <c r="M232" s="31">
        <v>1024.4000000000001</v>
      </c>
      <c r="N232">
        <v>415.28</v>
      </c>
      <c r="O232">
        <v>930.84</v>
      </c>
      <c r="P232">
        <v>5.6642999999999997E-3</v>
      </c>
      <c r="Q232">
        <v>1.2119</v>
      </c>
      <c r="R232" t="e">
        <f>NA()</f>
        <v>#N/A</v>
      </c>
      <c r="S232" s="31" t="e">
        <v>#N/A</v>
      </c>
      <c r="T232" s="31" t="e">
        <v>#N/A</v>
      </c>
      <c r="U232" s="32" t="e">
        <f>NA()</f>
        <v>#N/A</v>
      </c>
      <c r="V232" s="32" t="e">
        <f>NA()</f>
        <v>#N/A</v>
      </c>
      <c r="W232" s="32" t="e">
        <f>NA()</f>
        <v>#N/A</v>
      </c>
      <c r="X232" s="32" t="e">
        <f>NA()</f>
        <v>#N/A</v>
      </c>
      <c r="Y232" s="32" t="e">
        <f>NA()</f>
        <v>#N/A</v>
      </c>
      <c r="Z232" s="32" t="e">
        <f>NA()</f>
        <v>#N/A</v>
      </c>
      <c r="AA232" s="25">
        <v>100</v>
      </c>
      <c r="AB232" s="25">
        <v>100</v>
      </c>
      <c r="AC232">
        <v>1.1975</v>
      </c>
      <c r="AD232">
        <v>3.9582000000000002</v>
      </c>
      <c r="AE232">
        <v>100.5</v>
      </c>
      <c r="AF232">
        <v>-38.54</v>
      </c>
      <c r="AG232">
        <v>163.62</v>
      </c>
      <c r="AH232">
        <v>0.30719999999999997</v>
      </c>
      <c r="AI232" s="2">
        <v>-3.7132000000000002E-7</v>
      </c>
    </row>
    <row r="233" spans="1:35" ht="14.4" x14ac:dyDescent="0.3">
      <c r="A233" s="30">
        <f t="shared" si="14"/>
        <v>43225</v>
      </c>
      <c r="B233" s="29">
        <f t="shared" si="15"/>
        <v>43225.708333333336</v>
      </c>
      <c r="C233" s="33">
        <f t="shared" si="12"/>
        <v>125.70833333333333</v>
      </c>
      <c r="D233">
        <f t="shared" si="13"/>
        <v>17</v>
      </c>
      <c r="E233">
        <v>125</v>
      </c>
      <c r="F233">
        <v>17</v>
      </c>
      <c r="G233">
        <v>0</v>
      </c>
      <c r="H233">
        <v>60</v>
      </c>
      <c r="I233">
        <v>5</v>
      </c>
      <c r="J233">
        <v>20</v>
      </c>
      <c r="K233" s="32" t="e">
        <f>NA()</f>
        <v>#N/A</v>
      </c>
      <c r="L233">
        <v>41</v>
      </c>
      <c r="M233" s="31">
        <v>1024.3</v>
      </c>
      <c r="N233">
        <v>333.33</v>
      </c>
      <c r="O233">
        <v>958.49</v>
      </c>
      <c r="P233">
        <v>5.8336999999999998E-3</v>
      </c>
      <c r="Q233">
        <v>1.2131000000000001</v>
      </c>
      <c r="R233">
        <v>0</v>
      </c>
      <c r="S233" s="31">
        <v>0</v>
      </c>
      <c r="T233" s="31">
        <v>60</v>
      </c>
      <c r="U233" s="32" t="e">
        <f>NA()</f>
        <v>#N/A</v>
      </c>
      <c r="V233" s="32" t="e">
        <f>NA()</f>
        <v>#N/A</v>
      </c>
      <c r="W233" s="32" t="e">
        <f>NA()</f>
        <v>#N/A</v>
      </c>
      <c r="X233" s="32" t="e">
        <f>NA()</f>
        <v>#N/A</v>
      </c>
      <c r="Y233" s="32" t="e">
        <f>NA()</f>
        <v>#N/A</v>
      </c>
      <c r="Z233" s="32" t="e">
        <f>NA()</f>
        <v>#N/A</v>
      </c>
      <c r="AA233" s="25">
        <v>100</v>
      </c>
      <c r="AB233" s="25">
        <v>100</v>
      </c>
      <c r="AC233">
        <v>1.1981999999999999</v>
      </c>
      <c r="AD233">
        <v>3.8847999999999998</v>
      </c>
      <c r="AE233">
        <v>94.561000000000007</v>
      </c>
      <c r="AF233">
        <v>-53.128</v>
      </c>
      <c r="AG233">
        <v>135</v>
      </c>
      <c r="AH233">
        <v>0.29985000000000001</v>
      </c>
      <c r="AI233" s="2">
        <v>-2.4377000000000002E-7</v>
      </c>
    </row>
    <row r="234" spans="1:35" ht="14.4" x14ac:dyDescent="0.3">
      <c r="A234" s="30">
        <f t="shared" si="14"/>
        <v>43225</v>
      </c>
      <c r="B234" s="29">
        <f t="shared" si="15"/>
        <v>43225.729166666664</v>
      </c>
      <c r="C234" s="33">
        <f t="shared" si="12"/>
        <v>125.72916666666666</v>
      </c>
      <c r="D234">
        <f t="shared" si="13"/>
        <v>17.5</v>
      </c>
      <c r="E234">
        <v>125</v>
      </c>
      <c r="F234">
        <v>17</v>
      </c>
      <c r="G234">
        <v>30</v>
      </c>
      <c r="H234" t="e">
        <f>NA()</f>
        <v>#N/A</v>
      </c>
      <c r="I234">
        <v>4.5</v>
      </c>
      <c r="J234">
        <v>19.350000000000001</v>
      </c>
      <c r="K234" s="32" t="e">
        <f>NA()</f>
        <v>#N/A</v>
      </c>
      <c r="L234">
        <v>42</v>
      </c>
      <c r="M234" s="31">
        <v>1024.3</v>
      </c>
      <c r="N234">
        <v>238.89</v>
      </c>
      <c r="O234">
        <v>942.82</v>
      </c>
      <c r="P234">
        <v>5.738E-3</v>
      </c>
      <c r="Q234">
        <v>1.2159</v>
      </c>
      <c r="R234" t="e">
        <f>NA()</f>
        <v>#N/A</v>
      </c>
      <c r="S234" s="31" t="e">
        <v>#N/A</v>
      </c>
      <c r="T234" s="31" t="e">
        <v>#N/A</v>
      </c>
      <c r="U234" s="32" t="e">
        <f>NA()</f>
        <v>#N/A</v>
      </c>
      <c r="V234" s="32" t="e">
        <f>NA()</f>
        <v>#N/A</v>
      </c>
      <c r="W234" s="32" t="e">
        <f>NA()</f>
        <v>#N/A</v>
      </c>
      <c r="X234" s="32" t="e">
        <f>NA()</f>
        <v>#N/A</v>
      </c>
      <c r="Y234" s="32" t="e">
        <f>NA()</f>
        <v>#N/A</v>
      </c>
      <c r="Z234" s="32" t="e">
        <f>NA()</f>
        <v>#N/A</v>
      </c>
      <c r="AA234" s="25">
        <v>100</v>
      </c>
      <c r="AB234" s="25">
        <v>100</v>
      </c>
      <c r="AC234">
        <v>1.1996</v>
      </c>
      <c r="AD234">
        <v>3.4144000000000001</v>
      </c>
      <c r="AE234">
        <v>95.164000000000001</v>
      </c>
      <c r="AF234">
        <v>-62.74</v>
      </c>
      <c r="AG234">
        <v>96.945999999999998</v>
      </c>
      <c r="AH234">
        <v>0.25852999999999998</v>
      </c>
      <c r="AI234" s="2">
        <v>-1.5144000000000001E-7</v>
      </c>
    </row>
    <row r="235" spans="1:35" ht="14.4" x14ac:dyDescent="0.3">
      <c r="A235" s="30">
        <f t="shared" si="14"/>
        <v>43225</v>
      </c>
      <c r="B235" s="29">
        <f t="shared" si="15"/>
        <v>43225.75</v>
      </c>
      <c r="C235" s="33">
        <f t="shared" si="12"/>
        <v>125.75</v>
      </c>
      <c r="D235">
        <f t="shared" si="13"/>
        <v>18</v>
      </c>
      <c r="E235">
        <v>125</v>
      </c>
      <c r="F235">
        <v>18</v>
      </c>
      <c r="G235">
        <v>0</v>
      </c>
      <c r="H235">
        <v>70</v>
      </c>
      <c r="I235">
        <v>4</v>
      </c>
      <c r="J235">
        <v>18.7</v>
      </c>
      <c r="K235" s="32" t="e">
        <f>NA()</f>
        <v>#N/A</v>
      </c>
      <c r="L235">
        <v>43</v>
      </c>
      <c r="M235" s="31">
        <v>1024.3</v>
      </c>
      <c r="N235">
        <v>144.44</v>
      </c>
      <c r="O235">
        <v>927.15</v>
      </c>
      <c r="P235">
        <v>5.6422E-3</v>
      </c>
      <c r="Q235">
        <v>1.2186999999999999</v>
      </c>
      <c r="R235">
        <v>0</v>
      </c>
      <c r="S235" s="31">
        <v>0</v>
      </c>
      <c r="T235" s="31">
        <v>48</v>
      </c>
      <c r="U235" s="32" t="e">
        <f>NA()</f>
        <v>#N/A</v>
      </c>
      <c r="V235" s="32" t="e">
        <f>NA()</f>
        <v>#N/A</v>
      </c>
      <c r="W235" s="32" t="e">
        <f>NA()</f>
        <v>#N/A</v>
      </c>
      <c r="X235" s="32" t="e">
        <f>NA()</f>
        <v>#N/A</v>
      </c>
      <c r="Y235" s="32" t="e">
        <f>NA()</f>
        <v>#N/A</v>
      </c>
      <c r="Z235" s="32" t="e">
        <f>NA()</f>
        <v>#N/A</v>
      </c>
      <c r="AA235" s="25">
        <v>100</v>
      </c>
      <c r="AB235" s="25">
        <v>100</v>
      </c>
      <c r="AC235">
        <v>1.2018</v>
      </c>
      <c r="AD235">
        <v>3.1536</v>
      </c>
      <c r="AE235">
        <v>96.528999999999996</v>
      </c>
      <c r="AF235">
        <v>-62.820999999999998</v>
      </c>
      <c r="AG235">
        <v>65.998000000000005</v>
      </c>
      <c r="AH235">
        <v>0.23189000000000001</v>
      </c>
      <c r="AI235" s="2">
        <v>-2.7925E-8</v>
      </c>
    </row>
    <row r="236" spans="1:35" ht="14.4" x14ac:dyDescent="0.3">
      <c r="A236" s="30">
        <f t="shared" si="14"/>
        <v>43225</v>
      </c>
      <c r="B236" s="29">
        <f t="shared" si="15"/>
        <v>43225.770833333336</v>
      </c>
      <c r="C236" s="33">
        <f t="shared" si="12"/>
        <v>125.77083333333333</v>
      </c>
      <c r="D236">
        <f t="shared" si="13"/>
        <v>18.5</v>
      </c>
      <c r="E236">
        <v>125</v>
      </c>
      <c r="F236">
        <v>18</v>
      </c>
      <c r="G236">
        <v>30</v>
      </c>
      <c r="H236" t="e">
        <f>NA()</f>
        <v>#N/A</v>
      </c>
      <c r="I236">
        <v>3.5</v>
      </c>
      <c r="J236">
        <v>17.100000000000001</v>
      </c>
      <c r="K236" s="32" t="e">
        <f>NA()</f>
        <v>#N/A</v>
      </c>
      <c r="L236">
        <v>46.5</v>
      </c>
      <c r="M236" s="31">
        <v>1024.5</v>
      </c>
      <c r="N236">
        <v>93.055999999999997</v>
      </c>
      <c r="O236">
        <v>903.74</v>
      </c>
      <c r="P236">
        <v>5.4983000000000002E-3</v>
      </c>
      <c r="Q236">
        <v>1.2258</v>
      </c>
      <c r="R236" t="e">
        <f>NA()</f>
        <v>#N/A</v>
      </c>
      <c r="S236" s="31" t="e">
        <v>#N/A</v>
      </c>
      <c r="T236" s="31" t="e">
        <v>#N/A</v>
      </c>
      <c r="U236" s="32" t="e">
        <f>NA()</f>
        <v>#N/A</v>
      </c>
      <c r="V236" s="32" t="e">
        <f>NA()</f>
        <v>#N/A</v>
      </c>
      <c r="W236" s="32" t="e">
        <f>NA()</f>
        <v>#N/A</v>
      </c>
      <c r="X236" s="32" t="e">
        <f>NA()</f>
        <v>#N/A</v>
      </c>
      <c r="Y236" s="32" t="e">
        <f>NA()</f>
        <v>#N/A</v>
      </c>
      <c r="Z236" s="32" t="e">
        <f>NA()</f>
        <v>#N/A</v>
      </c>
      <c r="AA236" s="25">
        <v>100</v>
      </c>
      <c r="AB236" s="25">
        <v>100</v>
      </c>
      <c r="AC236">
        <v>1.2058</v>
      </c>
      <c r="AD236">
        <v>2.5859000000000001</v>
      </c>
      <c r="AE236">
        <v>89.801000000000002</v>
      </c>
      <c r="AF236">
        <v>-43.417000000000002</v>
      </c>
      <c r="AG236">
        <v>32.454000000000001</v>
      </c>
      <c r="AH236">
        <v>0.15218000000000001</v>
      </c>
      <c r="AI236" s="2">
        <v>5.3022999999999998E-8</v>
      </c>
    </row>
    <row r="237" spans="1:35" ht="14.4" x14ac:dyDescent="0.3">
      <c r="A237" s="30">
        <f t="shared" si="14"/>
        <v>43225</v>
      </c>
      <c r="B237" s="29">
        <f t="shared" si="15"/>
        <v>43225.791666666664</v>
      </c>
      <c r="C237" s="33">
        <f t="shared" si="12"/>
        <v>125.79166666666667</v>
      </c>
      <c r="D237">
        <f t="shared" si="13"/>
        <v>19</v>
      </c>
      <c r="E237">
        <v>125</v>
      </c>
      <c r="F237">
        <v>19</v>
      </c>
      <c r="G237">
        <v>0</v>
      </c>
      <c r="H237">
        <v>60</v>
      </c>
      <c r="I237">
        <v>3</v>
      </c>
      <c r="J237">
        <v>15.5</v>
      </c>
      <c r="K237" s="32" t="e">
        <f>NA()</f>
        <v>#N/A</v>
      </c>
      <c r="L237">
        <v>50</v>
      </c>
      <c r="M237" s="31">
        <v>1024.7</v>
      </c>
      <c r="N237">
        <v>41.667000000000002</v>
      </c>
      <c r="O237">
        <v>880.33</v>
      </c>
      <c r="P237">
        <v>5.3543000000000002E-3</v>
      </c>
      <c r="Q237">
        <v>1.2329000000000001</v>
      </c>
      <c r="R237">
        <v>0</v>
      </c>
      <c r="S237" s="31">
        <v>0</v>
      </c>
      <c r="T237" s="31">
        <v>30</v>
      </c>
      <c r="U237" s="32" t="e">
        <f>NA()</f>
        <v>#N/A</v>
      </c>
      <c r="V237" s="32" t="e">
        <f>NA()</f>
        <v>#N/A</v>
      </c>
      <c r="W237" s="32" t="e">
        <f>NA()</f>
        <v>#N/A</v>
      </c>
      <c r="X237" s="32" t="e">
        <f>NA()</f>
        <v>#N/A</v>
      </c>
      <c r="Y237" s="32" t="e">
        <f>NA()</f>
        <v>#N/A</v>
      </c>
      <c r="Z237" s="32" t="e">
        <f>NA()</f>
        <v>#N/A</v>
      </c>
      <c r="AA237" s="25">
        <v>100</v>
      </c>
      <c r="AB237" s="25">
        <v>100</v>
      </c>
      <c r="AC237">
        <v>1.2102999999999999</v>
      </c>
      <c r="AD237">
        <v>2.5491999999999999</v>
      </c>
      <c r="AE237">
        <v>91.287000000000006</v>
      </c>
      <c r="AF237">
        <v>-43.054000000000002</v>
      </c>
      <c r="AG237">
        <v>23.791</v>
      </c>
      <c r="AH237" s="2">
        <v>0.13763</v>
      </c>
      <c r="AI237" s="2">
        <v>9.3185999999999998E-8</v>
      </c>
    </row>
    <row r="238" spans="1:35" ht="14.4" x14ac:dyDescent="0.3">
      <c r="A238" s="30">
        <f t="shared" si="14"/>
        <v>43225</v>
      </c>
      <c r="B238" s="29">
        <f t="shared" si="15"/>
        <v>43225.8125</v>
      </c>
      <c r="C238" s="33">
        <f t="shared" si="12"/>
        <v>125.8125</v>
      </c>
      <c r="D238">
        <f t="shared" si="13"/>
        <v>19.5</v>
      </c>
      <c r="E238">
        <v>125</v>
      </c>
      <c r="F238">
        <v>19</v>
      </c>
      <c r="G238">
        <v>30</v>
      </c>
      <c r="H238" t="e">
        <f>NA()</f>
        <v>#N/A</v>
      </c>
      <c r="I238">
        <v>3</v>
      </c>
      <c r="J238">
        <v>14.8</v>
      </c>
      <c r="K238" s="32" t="e">
        <f>NA()</f>
        <v>#N/A</v>
      </c>
      <c r="L238">
        <v>50</v>
      </c>
      <c r="M238" s="31">
        <v>1024.9000000000001</v>
      </c>
      <c r="N238">
        <v>20.832999999999998</v>
      </c>
      <c r="O238">
        <v>842.34</v>
      </c>
      <c r="P238">
        <v>5.1215999999999996E-3</v>
      </c>
      <c r="Q238">
        <v>1.2363</v>
      </c>
      <c r="R238" t="e">
        <f>NA()</f>
        <v>#N/A</v>
      </c>
      <c r="S238" s="31" t="e">
        <v>#N/A</v>
      </c>
      <c r="T238" s="31" t="e">
        <v>#N/A</v>
      </c>
      <c r="U238" s="32" t="e">
        <f>NA()</f>
        <v>#N/A</v>
      </c>
      <c r="V238" s="32" t="e">
        <f>NA()</f>
        <v>#N/A</v>
      </c>
      <c r="W238" s="32" t="e">
        <f>NA()</f>
        <v>#N/A</v>
      </c>
      <c r="X238" s="32" t="e">
        <f>NA()</f>
        <v>#N/A</v>
      </c>
      <c r="Y238" s="32" t="e">
        <f>NA()</f>
        <v>#N/A</v>
      </c>
      <c r="Z238" s="32" t="e">
        <f>NA()</f>
        <v>#N/A</v>
      </c>
      <c r="AA238" s="25">
        <v>100</v>
      </c>
      <c r="AB238" s="25">
        <v>100</v>
      </c>
      <c r="AC238">
        <v>1.2137</v>
      </c>
      <c r="AD238">
        <v>2.1938</v>
      </c>
      <c r="AE238">
        <v>86.775000000000006</v>
      </c>
      <c r="AF238">
        <v>-39.968000000000004</v>
      </c>
      <c r="AG238">
        <v>13.44</v>
      </c>
      <c r="AH238" s="2">
        <v>0.11767</v>
      </c>
      <c r="AI238" s="2">
        <v>1.6175999999999999E-7</v>
      </c>
    </row>
    <row r="239" spans="1:35" ht="14.4" x14ac:dyDescent="0.3">
      <c r="A239" s="30">
        <f t="shared" si="14"/>
        <v>43225</v>
      </c>
      <c r="B239" s="29">
        <f t="shared" si="15"/>
        <v>43225.833333333336</v>
      </c>
      <c r="C239" s="33">
        <f t="shared" si="12"/>
        <v>125.83333333333333</v>
      </c>
      <c r="D239">
        <f t="shared" si="13"/>
        <v>20</v>
      </c>
      <c r="E239">
        <v>125</v>
      </c>
      <c r="F239">
        <v>20</v>
      </c>
      <c r="G239">
        <v>0</v>
      </c>
      <c r="H239">
        <v>50</v>
      </c>
      <c r="I239">
        <v>3</v>
      </c>
      <c r="J239">
        <v>14.1</v>
      </c>
      <c r="K239" s="32" t="e">
        <f>NA()</f>
        <v>#N/A</v>
      </c>
      <c r="L239">
        <v>50</v>
      </c>
      <c r="M239" s="31">
        <v>1025.0999999999999</v>
      </c>
      <c r="N239">
        <v>0</v>
      </c>
      <c r="O239">
        <v>804.34</v>
      </c>
      <c r="P239">
        <v>4.8888999999999998E-3</v>
      </c>
      <c r="Q239">
        <v>1.2397</v>
      </c>
      <c r="R239">
        <v>0</v>
      </c>
      <c r="S239" s="31">
        <v>0</v>
      </c>
      <c r="T239" s="31">
        <v>0</v>
      </c>
      <c r="U239" s="32" t="e">
        <f>NA()</f>
        <v>#N/A</v>
      </c>
      <c r="V239" s="32" t="e">
        <f>NA()</f>
        <v>#N/A</v>
      </c>
      <c r="W239" s="32" t="e">
        <f>NA()</f>
        <v>#N/A</v>
      </c>
      <c r="X239" s="32" t="e">
        <f>NA()</f>
        <v>#N/A</v>
      </c>
      <c r="Y239" s="32" t="e">
        <f>NA()</f>
        <v>#N/A</v>
      </c>
      <c r="Z239" s="32" t="e">
        <f>NA()</f>
        <v>#N/A</v>
      </c>
      <c r="AA239" s="25">
        <v>100</v>
      </c>
      <c r="AB239" s="25">
        <v>100</v>
      </c>
      <c r="AC239">
        <v>1.2171000000000001</v>
      </c>
      <c r="AD239">
        <v>2.2241</v>
      </c>
      <c r="AE239">
        <v>89.281000000000006</v>
      </c>
      <c r="AF239">
        <v>-32.409999999999997</v>
      </c>
      <c r="AG239">
        <v>10.592000000000001</v>
      </c>
      <c r="AH239" s="2">
        <v>9.4388E-2</v>
      </c>
      <c r="AI239" s="2">
        <v>1.7632999999999999E-7</v>
      </c>
    </row>
    <row r="240" spans="1:35" ht="14.4" x14ac:dyDescent="0.3">
      <c r="A240" s="30">
        <f t="shared" si="14"/>
        <v>43225</v>
      </c>
      <c r="B240" s="29">
        <f t="shared" si="15"/>
        <v>43225.854166666664</v>
      </c>
      <c r="C240" s="33">
        <f t="shared" si="12"/>
        <v>125.85416666666666</v>
      </c>
      <c r="D240">
        <f t="shared" si="13"/>
        <v>20.5</v>
      </c>
      <c r="E240">
        <v>125</v>
      </c>
      <c r="F240">
        <v>20</v>
      </c>
      <c r="G240">
        <v>30</v>
      </c>
      <c r="H240" t="e">
        <f>NA()</f>
        <v>#N/A</v>
      </c>
      <c r="I240">
        <v>2.5</v>
      </c>
      <c r="J240">
        <v>13.55</v>
      </c>
      <c r="K240" s="32" t="e">
        <f>NA()</f>
        <v>#N/A</v>
      </c>
      <c r="L240">
        <v>50</v>
      </c>
      <c r="M240" s="31">
        <v>1025.3</v>
      </c>
      <c r="N240">
        <v>0</v>
      </c>
      <c r="O240">
        <v>776.54</v>
      </c>
      <c r="P240">
        <v>4.7187000000000002E-3</v>
      </c>
      <c r="Q240">
        <v>1.2423999999999999</v>
      </c>
      <c r="R240" t="e">
        <f>NA()</f>
        <v>#N/A</v>
      </c>
      <c r="S240" s="31" t="e">
        <v>#N/A</v>
      </c>
      <c r="T240" s="31" t="e">
        <v>#N/A</v>
      </c>
      <c r="U240" s="32" t="e">
        <f>NA()</f>
        <v>#N/A</v>
      </c>
      <c r="V240" s="32" t="e">
        <f>NA()</f>
        <v>#N/A</v>
      </c>
      <c r="W240" s="32" t="e">
        <f>NA()</f>
        <v>#N/A</v>
      </c>
      <c r="X240" s="32" t="e">
        <f>NA()</f>
        <v>#N/A</v>
      </c>
      <c r="Y240" s="32" t="e">
        <f>NA()</f>
        <v>#N/A</v>
      </c>
      <c r="Z240" s="32" t="e">
        <f>NA()</f>
        <v>#N/A</v>
      </c>
      <c r="AA240" s="25">
        <v>100</v>
      </c>
      <c r="AB240" s="25">
        <v>100</v>
      </c>
      <c r="AC240">
        <v>1.2194</v>
      </c>
      <c r="AD240">
        <v>1.841</v>
      </c>
      <c r="AE240">
        <v>78.067999999999998</v>
      </c>
      <c r="AF240">
        <v>-48.168999999999997</v>
      </c>
      <c r="AG240">
        <v>13.332000000000001</v>
      </c>
      <c r="AH240" s="2">
        <v>0.12891</v>
      </c>
      <c r="AI240" s="2">
        <v>2.3013000000000001E-7</v>
      </c>
    </row>
    <row r="241" spans="1:35" ht="14.4" x14ac:dyDescent="0.3">
      <c r="A241" s="30">
        <f t="shared" si="14"/>
        <v>43225</v>
      </c>
      <c r="B241" s="29">
        <f t="shared" si="15"/>
        <v>43225.875</v>
      </c>
      <c r="C241" s="33">
        <f t="shared" si="12"/>
        <v>125.875</v>
      </c>
      <c r="D241">
        <f t="shared" si="13"/>
        <v>21</v>
      </c>
      <c r="E241">
        <v>125</v>
      </c>
      <c r="F241">
        <v>21</v>
      </c>
      <c r="G241">
        <v>0</v>
      </c>
      <c r="H241">
        <v>50</v>
      </c>
      <c r="I241">
        <v>2</v>
      </c>
      <c r="J241">
        <v>13</v>
      </c>
      <c r="K241" s="32" t="e">
        <f>NA()</f>
        <v>#N/A</v>
      </c>
      <c r="L241">
        <v>50</v>
      </c>
      <c r="M241" s="31">
        <v>1025.4000000000001</v>
      </c>
      <c r="N241">
        <v>0</v>
      </c>
      <c r="O241">
        <v>748.74</v>
      </c>
      <c r="P241">
        <v>4.5485999999999999E-3</v>
      </c>
      <c r="Q241">
        <v>1.2451000000000001</v>
      </c>
      <c r="R241">
        <v>0</v>
      </c>
      <c r="S241" s="31">
        <v>0</v>
      </c>
      <c r="T241" s="31">
        <v>0</v>
      </c>
      <c r="U241" s="32" t="e">
        <f>NA()</f>
        <v>#N/A</v>
      </c>
      <c r="V241" s="32" t="e">
        <f>NA()</f>
        <v>#N/A</v>
      </c>
      <c r="W241" s="32" t="e">
        <f>NA()</f>
        <v>#N/A</v>
      </c>
      <c r="X241" s="32" t="e">
        <f>NA()</f>
        <v>#N/A</v>
      </c>
      <c r="Y241" s="32" t="e">
        <f>NA()</f>
        <v>#N/A</v>
      </c>
      <c r="Z241" s="32" t="e">
        <f>NA()</f>
        <v>#N/A</v>
      </c>
      <c r="AA241" s="25">
        <v>100</v>
      </c>
      <c r="AB241" s="25">
        <v>100</v>
      </c>
      <c r="AC241">
        <v>1.2219</v>
      </c>
      <c r="AD241">
        <v>1.4664999999999999</v>
      </c>
      <c r="AE241">
        <v>76.676000000000002</v>
      </c>
      <c r="AF241" s="2">
        <v>-12.286</v>
      </c>
      <c r="AG241" s="2">
        <v>2.5558999999999998</v>
      </c>
      <c r="AH241" s="2">
        <v>6.9204000000000002E-2</v>
      </c>
      <c r="AI241" s="2">
        <v>1.1416E-7</v>
      </c>
    </row>
    <row r="242" spans="1:35" ht="14.4" x14ac:dyDescent="0.3">
      <c r="A242" s="30">
        <f t="shared" si="14"/>
        <v>43225</v>
      </c>
      <c r="B242" s="29">
        <f t="shared" si="15"/>
        <v>43225.895833333336</v>
      </c>
      <c r="C242" s="33">
        <f t="shared" si="12"/>
        <v>125.89583333333333</v>
      </c>
      <c r="D242">
        <f t="shared" si="13"/>
        <v>21.5</v>
      </c>
      <c r="E242">
        <v>125</v>
      </c>
      <c r="F242">
        <v>21</v>
      </c>
      <c r="G242">
        <v>30</v>
      </c>
      <c r="H242" t="e">
        <f>NA()</f>
        <v>#N/A</v>
      </c>
      <c r="I242">
        <v>2.5</v>
      </c>
      <c r="J242">
        <v>12.35</v>
      </c>
      <c r="K242" s="32" t="e">
        <f>NA()</f>
        <v>#N/A</v>
      </c>
      <c r="L242">
        <v>52</v>
      </c>
      <c r="M242" s="31">
        <v>1025.4000000000001</v>
      </c>
      <c r="N242">
        <v>0</v>
      </c>
      <c r="O242">
        <v>745.56</v>
      </c>
      <c r="P242">
        <v>4.5293E-3</v>
      </c>
      <c r="Q242">
        <v>1.248</v>
      </c>
      <c r="R242" t="e">
        <f>NA()</f>
        <v>#N/A</v>
      </c>
      <c r="S242" s="31" t="e">
        <v>#N/A</v>
      </c>
      <c r="T242" s="31" t="e">
        <v>#N/A</v>
      </c>
      <c r="U242" s="32" t="e">
        <f>NA()</f>
        <v>#N/A</v>
      </c>
      <c r="V242" s="32" t="e">
        <f>NA()</f>
        <v>#N/A</v>
      </c>
      <c r="W242" s="32" t="e">
        <f>NA()</f>
        <v>#N/A</v>
      </c>
      <c r="X242" s="32" t="e">
        <f>NA()</f>
        <v>#N/A</v>
      </c>
      <c r="Y242" s="32" t="e">
        <f>NA()</f>
        <v>#N/A</v>
      </c>
      <c r="Z242" s="32" t="e">
        <f>NA()</f>
        <v>#N/A</v>
      </c>
      <c r="AA242" s="25">
        <v>100</v>
      </c>
      <c r="AB242" s="25">
        <v>100</v>
      </c>
      <c r="AC242">
        <v>1.2242</v>
      </c>
      <c r="AD242">
        <v>1.8106</v>
      </c>
      <c r="AE242">
        <v>84.156000000000006</v>
      </c>
      <c r="AF242">
        <v>-16.297999999999998</v>
      </c>
      <c r="AG242" s="2">
        <v>2.6873</v>
      </c>
      <c r="AH242" s="2">
        <v>5.8978000000000003E-2</v>
      </c>
      <c r="AI242" s="2">
        <v>8.8959999999999997E-8</v>
      </c>
    </row>
    <row r="243" spans="1:35" ht="14.4" x14ac:dyDescent="0.3">
      <c r="A243" s="30">
        <f t="shared" si="14"/>
        <v>43225</v>
      </c>
      <c r="B243" s="29">
        <f t="shared" si="15"/>
        <v>43225.916666666664</v>
      </c>
      <c r="C243" s="33">
        <f t="shared" si="12"/>
        <v>125.91666666666667</v>
      </c>
      <c r="D243">
        <f t="shared" si="13"/>
        <v>22</v>
      </c>
      <c r="E243">
        <v>125</v>
      </c>
      <c r="F243">
        <v>22</v>
      </c>
      <c r="G243">
        <v>0</v>
      </c>
      <c r="H243">
        <v>60</v>
      </c>
      <c r="I243">
        <v>3</v>
      </c>
      <c r="J243">
        <v>11.7</v>
      </c>
      <c r="K243" s="32" t="e">
        <f>NA()</f>
        <v>#N/A</v>
      </c>
      <c r="L243">
        <v>54</v>
      </c>
      <c r="M243" s="31">
        <v>1025.4000000000001</v>
      </c>
      <c r="N243">
        <v>0</v>
      </c>
      <c r="O243">
        <v>742.39</v>
      </c>
      <c r="P243">
        <v>4.5098999999999998E-3</v>
      </c>
      <c r="Q243">
        <v>1.2507999999999999</v>
      </c>
      <c r="R243">
        <v>0</v>
      </c>
      <c r="S243" s="31">
        <v>0</v>
      </c>
      <c r="T243" s="31">
        <v>0</v>
      </c>
      <c r="U243" s="32" t="e">
        <f>NA()</f>
        <v>#N/A</v>
      </c>
      <c r="V243" s="32" t="e">
        <f>NA()</f>
        <v>#N/A</v>
      </c>
      <c r="W243" s="32" t="e">
        <f>NA()</f>
        <v>#N/A</v>
      </c>
      <c r="X243" s="32" t="e">
        <f>NA()</f>
        <v>#N/A</v>
      </c>
      <c r="Y243" s="32" t="e">
        <f>NA()</f>
        <v>#N/A</v>
      </c>
      <c r="Z243" s="32" t="e">
        <f>NA()</f>
        <v>#N/A</v>
      </c>
      <c r="AA243" s="25">
        <v>100</v>
      </c>
      <c r="AB243" s="25">
        <v>100</v>
      </c>
      <c r="AC243">
        <v>1.2270000000000001</v>
      </c>
      <c r="AD243">
        <v>2.0021</v>
      </c>
      <c r="AE243">
        <v>85.655000000000001</v>
      </c>
      <c r="AF243">
        <v>-26.672000000000001</v>
      </c>
      <c r="AG243">
        <v>6.2206000000000001</v>
      </c>
      <c r="AH243" s="2">
        <v>8.0638000000000001E-2</v>
      </c>
      <c r="AI243" s="2">
        <v>1.5948E-7</v>
      </c>
    </row>
    <row r="244" spans="1:35" ht="14.4" x14ac:dyDescent="0.3">
      <c r="A244" s="30">
        <f t="shared" si="14"/>
        <v>43225</v>
      </c>
      <c r="B244" s="29">
        <f t="shared" si="15"/>
        <v>43225.9375</v>
      </c>
      <c r="C244" s="33">
        <f t="shared" si="12"/>
        <v>125.9375</v>
      </c>
      <c r="D244">
        <f t="shared" si="13"/>
        <v>22.5</v>
      </c>
      <c r="E244">
        <v>125</v>
      </c>
      <c r="F244">
        <v>22</v>
      </c>
      <c r="G244">
        <v>30</v>
      </c>
      <c r="H244" t="e">
        <f>NA()</f>
        <v>#N/A</v>
      </c>
      <c r="I244">
        <v>3</v>
      </c>
      <c r="J244">
        <v>10.95</v>
      </c>
      <c r="K244" s="32" t="e">
        <f>NA()</f>
        <v>#N/A</v>
      </c>
      <c r="L244">
        <v>57.5</v>
      </c>
      <c r="M244" s="31">
        <v>1025.5</v>
      </c>
      <c r="N244">
        <v>0</v>
      </c>
      <c r="O244">
        <v>750.7</v>
      </c>
      <c r="P244">
        <v>4.5602999999999998E-3</v>
      </c>
      <c r="Q244">
        <v>1.2542</v>
      </c>
      <c r="R244" t="e">
        <f>NA()</f>
        <v>#N/A</v>
      </c>
      <c r="S244" s="31" t="e">
        <v>#N/A</v>
      </c>
      <c r="T244" s="31" t="e">
        <v>#N/A</v>
      </c>
      <c r="U244" s="32" t="e">
        <f>NA()</f>
        <v>#N/A</v>
      </c>
      <c r="V244" s="32" t="e">
        <f>NA()</f>
        <v>#N/A</v>
      </c>
      <c r="W244" s="32" t="e">
        <f>NA()</f>
        <v>#N/A</v>
      </c>
      <c r="X244" s="32" t="e">
        <f>NA()</f>
        <v>#N/A</v>
      </c>
      <c r="Y244" s="32" t="e">
        <f>NA()</f>
        <v>#N/A</v>
      </c>
      <c r="Z244" s="32" t="e">
        <f>NA()</f>
        <v>#N/A</v>
      </c>
      <c r="AA244" s="25">
        <v>100</v>
      </c>
      <c r="AB244" s="25">
        <v>100</v>
      </c>
      <c r="AC244">
        <v>1.2283999999999999</v>
      </c>
      <c r="AD244">
        <v>2.1997</v>
      </c>
      <c r="AE244">
        <v>92.521000000000001</v>
      </c>
      <c r="AF244">
        <v>-6.1471999999999998</v>
      </c>
      <c r="AG244">
        <v>0.92513999999999996</v>
      </c>
      <c r="AH244" s="2">
        <v>5.6926999999999998E-2</v>
      </c>
      <c r="AI244" s="2">
        <v>2.2472000000000001E-8</v>
      </c>
    </row>
    <row r="245" spans="1:35" ht="14.4" x14ac:dyDescent="0.3">
      <c r="A245" s="30">
        <f t="shared" si="14"/>
        <v>43225</v>
      </c>
      <c r="B245" s="29">
        <f t="shared" si="15"/>
        <v>43225.958333333336</v>
      </c>
      <c r="C245" s="33">
        <f t="shared" si="12"/>
        <v>125.95833333333333</v>
      </c>
      <c r="D245">
        <f t="shared" si="13"/>
        <v>23</v>
      </c>
      <c r="E245">
        <v>125</v>
      </c>
      <c r="F245">
        <v>23</v>
      </c>
      <c r="G245">
        <v>0</v>
      </c>
      <c r="H245">
        <v>70</v>
      </c>
      <c r="I245">
        <v>3</v>
      </c>
      <c r="J245">
        <v>10.199999999999999</v>
      </c>
      <c r="K245" s="32" t="e">
        <f>NA()</f>
        <v>#N/A</v>
      </c>
      <c r="L245">
        <v>61</v>
      </c>
      <c r="M245" s="31">
        <v>1025.5</v>
      </c>
      <c r="N245">
        <v>0</v>
      </c>
      <c r="O245">
        <v>759.01</v>
      </c>
      <c r="P245">
        <v>4.6108E-3</v>
      </c>
      <c r="Q245">
        <v>1.2575000000000001</v>
      </c>
      <c r="R245">
        <v>0</v>
      </c>
      <c r="S245" s="31">
        <v>0</v>
      </c>
      <c r="T245" s="31">
        <v>0</v>
      </c>
      <c r="U245" s="32" t="e">
        <f>NA()</f>
        <v>#N/A</v>
      </c>
      <c r="V245" s="32" t="e">
        <f>NA()</f>
        <v>#N/A</v>
      </c>
      <c r="W245" s="32" t="e">
        <f>NA()</f>
        <v>#N/A</v>
      </c>
      <c r="X245" s="32" t="e">
        <f>NA()</f>
        <v>#N/A</v>
      </c>
      <c r="Y245" s="32" t="e">
        <f>NA()</f>
        <v>#N/A</v>
      </c>
      <c r="Z245" s="32" t="e">
        <f>NA()</f>
        <v>#N/A</v>
      </c>
      <c r="AA245" s="25">
        <v>100</v>
      </c>
      <c r="AB245" s="25">
        <v>100</v>
      </c>
      <c r="AC245">
        <v>1.2313000000000001</v>
      </c>
      <c r="AD245">
        <v>1.8266</v>
      </c>
      <c r="AE245">
        <v>97.76</v>
      </c>
      <c r="AF245">
        <v>-15.776999999999999</v>
      </c>
      <c r="AG245">
        <v>3.1048</v>
      </c>
      <c r="AH245" s="2">
        <v>7.6242000000000004E-2</v>
      </c>
      <c r="AI245" s="2">
        <v>9.5092000000000002E-8</v>
      </c>
    </row>
    <row r="246" spans="1:35" ht="14.4" x14ac:dyDescent="0.3">
      <c r="A246" s="30">
        <f t="shared" si="14"/>
        <v>43225</v>
      </c>
      <c r="B246" s="29">
        <f t="shared" si="15"/>
        <v>43225.979166666664</v>
      </c>
      <c r="C246" s="33">
        <f t="shared" si="12"/>
        <v>125.97916666666666</v>
      </c>
      <c r="D246">
        <f t="shared" si="13"/>
        <v>23.5</v>
      </c>
      <c r="E246">
        <v>125</v>
      </c>
      <c r="F246">
        <v>23</v>
      </c>
      <c r="G246">
        <v>30</v>
      </c>
      <c r="H246" t="e">
        <f>NA()</f>
        <v>#N/A</v>
      </c>
      <c r="I246">
        <v>3</v>
      </c>
      <c r="J246">
        <v>10.1</v>
      </c>
      <c r="K246" s="32" t="e">
        <f>NA()</f>
        <v>#N/A</v>
      </c>
      <c r="L246">
        <v>62</v>
      </c>
      <c r="M246" s="31">
        <v>1025.3</v>
      </c>
      <c r="N246">
        <v>0</v>
      </c>
      <c r="O246">
        <v>766.24</v>
      </c>
      <c r="P246">
        <v>4.6556999999999996E-3</v>
      </c>
      <c r="Q246">
        <v>1.2577</v>
      </c>
      <c r="R246" t="e">
        <f>NA()</f>
        <v>#N/A</v>
      </c>
      <c r="S246" s="31" t="e">
        <v>#N/A</v>
      </c>
      <c r="T246" s="31" t="e">
        <v>#N/A</v>
      </c>
      <c r="U246" s="32" t="e">
        <f>NA()</f>
        <v>#N/A</v>
      </c>
      <c r="V246" s="32" t="e">
        <f>NA()</f>
        <v>#N/A</v>
      </c>
      <c r="W246" s="32" t="e">
        <f>NA()</f>
        <v>#N/A</v>
      </c>
      <c r="X246" s="32" t="e">
        <f>NA()</f>
        <v>#N/A</v>
      </c>
      <c r="Y246" s="32" t="e">
        <f>NA()</f>
        <v>#N/A</v>
      </c>
      <c r="Z246" s="32" t="e">
        <f>NA()</f>
        <v>#N/A</v>
      </c>
      <c r="AA246" s="25">
        <v>100</v>
      </c>
      <c r="AB246" s="25">
        <v>100</v>
      </c>
      <c r="AC246">
        <v>1.2329000000000001</v>
      </c>
      <c r="AD246">
        <v>2.4805000000000001</v>
      </c>
      <c r="AE246">
        <v>92.522999999999996</v>
      </c>
      <c r="AF246">
        <v>-28.565999999999999</v>
      </c>
      <c r="AG246">
        <v>6.0122999999999998</v>
      </c>
      <c r="AH246" s="2">
        <v>0.10253</v>
      </c>
      <c r="AI246" s="2">
        <v>1.1255E-7</v>
      </c>
    </row>
    <row r="247" spans="1:35" ht="14.4" x14ac:dyDescent="0.3">
      <c r="A247" s="30">
        <f t="shared" si="14"/>
        <v>43226</v>
      </c>
      <c r="B247" s="29">
        <f t="shared" si="15"/>
        <v>43226</v>
      </c>
      <c r="C247" s="33">
        <f t="shared" si="12"/>
        <v>126</v>
      </c>
      <c r="D247">
        <f t="shared" si="13"/>
        <v>0</v>
      </c>
      <c r="E247">
        <v>126</v>
      </c>
      <c r="F247">
        <v>0</v>
      </c>
      <c r="G247">
        <v>0</v>
      </c>
      <c r="H247">
        <v>80</v>
      </c>
      <c r="I247">
        <v>3</v>
      </c>
      <c r="J247">
        <v>10</v>
      </c>
      <c r="K247" s="32" t="e">
        <f>NA()</f>
        <v>#N/A</v>
      </c>
      <c r="L247">
        <v>63</v>
      </c>
      <c r="M247" s="31">
        <v>1025.0999999999999</v>
      </c>
      <c r="N247">
        <v>0</v>
      </c>
      <c r="O247">
        <v>773.47</v>
      </c>
      <c r="P247">
        <v>4.7007000000000004E-3</v>
      </c>
      <c r="Q247">
        <v>1.2578</v>
      </c>
      <c r="R247">
        <v>0</v>
      </c>
      <c r="S247" s="31">
        <v>0</v>
      </c>
      <c r="T247" s="31">
        <v>0</v>
      </c>
      <c r="U247" s="32" t="e">
        <f>NA()</f>
        <v>#N/A</v>
      </c>
      <c r="V247" s="32" t="e">
        <f>NA()</f>
        <v>#N/A</v>
      </c>
      <c r="W247" s="32" t="e">
        <f>NA()</f>
        <v>#N/A</v>
      </c>
      <c r="X247" s="32" t="e">
        <f>NA()</f>
        <v>#N/A</v>
      </c>
      <c r="Y247" s="32" t="e">
        <f>NA()</f>
        <v>#N/A</v>
      </c>
      <c r="Z247" s="32" t="e">
        <f>NA()</f>
        <v>#N/A</v>
      </c>
      <c r="AA247" s="25">
        <v>99.99722222222222</v>
      </c>
      <c r="AB247" s="25">
        <v>99.99722222222222</v>
      </c>
      <c r="AC247">
        <v>1.2345999999999999</v>
      </c>
      <c r="AD247">
        <v>2.2879</v>
      </c>
      <c r="AE247">
        <v>101.31</v>
      </c>
      <c r="AF247">
        <v>-26.018999999999998</v>
      </c>
      <c r="AG247">
        <v>5.6147999999999998</v>
      </c>
      <c r="AH247" s="2">
        <v>9.6872E-2</v>
      </c>
      <c r="AI247" s="2">
        <v>9.7511000000000005E-8</v>
      </c>
    </row>
    <row r="248" spans="1:35" ht="14.4" x14ac:dyDescent="0.3">
      <c r="A248" s="30">
        <f t="shared" si="14"/>
        <v>43226</v>
      </c>
      <c r="B248" s="29">
        <f t="shared" si="15"/>
        <v>43226.020833333336</v>
      </c>
      <c r="C248" s="33">
        <f t="shared" si="12"/>
        <v>126.02083333333333</v>
      </c>
      <c r="D248">
        <f t="shared" si="13"/>
        <v>0.5</v>
      </c>
      <c r="E248">
        <v>126</v>
      </c>
      <c r="F248">
        <v>0</v>
      </c>
      <c r="G248">
        <v>30</v>
      </c>
      <c r="H248" t="e">
        <f>NA()</f>
        <v>#N/A</v>
      </c>
      <c r="I248">
        <v>2.5</v>
      </c>
      <c r="J248">
        <v>8.9499999999999993</v>
      </c>
      <c r="K248" s="32" t="e">
        <f>NA()</f>
        <v>#N/A</v>
      </c>
      <c r="L248">
        <v>67</v>
      </c>
      <c r="M248" s="31">
        <v>1025.0999999999999</v>
      </c>
      <c r="N248">
        <v>0</v>
      </c>
      <c r="O248">
        <v>764.91</v>
      </c>
      <c r="P248">
        <v>4.6487000000000004E-3</v>
      </c>
      <c r="Q248">
        <v>1.2625</v>
      </c>
      <c r="R248" t="e">
        <f>NA()</f>
        <v>#N/A</v>
      </c>
      <c r="S248" s="31" t="e">
        <v>#N/A</v>
      </c>
      <c r="T248" s="31" t="e">
        <v>#N/A</v>
      </c>
      <c r="U248" s="32" t="e">
        <f>NA()</f>
        <v>#N/A</v>
      </c>
      <c r="V248" s="32" t="e">
        <f>NA()</f>
        <v>#N/A</v>
      </c>
      <c r="W248" s="32" t="e">
        <f>NA()</f>
        <v>#N/A</v>
      </c>
      <c r="X248" s="32" t="e">
        <f>NA()</f>
        <v>#N/A</v>
      </c>
      <c r="Y248" s="32" t="e">
        <f>NA()</f>
        <v>#N/A</v>
      </c>
      <c r="Z248" s="32" t="e">
        <f>NA()</f>
        <v>#N/A</v>
      </c>
      <c r="AA248" s="25">
        <v>99.99722222222222</v>
      </c>
      <c r="AB248" s="25">
        <v>99.99722222222222</v>
      </c>
      <c r="AC248">
        <v>1.2377</v>
      </c>
      <c r="AD248">
        <v>1.6636</v>
      </c>
      <c r="AE248">
        <v>98.584000000000003</v>
      </c>
      <c r="AF248">
        <v>-6.6798999999999999</v>
      </c>
      <c r="AG248">
        <v>0.94284999999999997</v>
      </c>
      <c r="AH248" s="2">
        <v>3.7851000000000003E-2</v>
      </c>
      <c r="AI248" s="2">
        <v>2.9490000000000001E-8</v>
      </c>
    </row>
    <row r="249" spans="1:35" ht="14.4" x14ac:dyDescent="0.3">
      <c r="A249" s="30">
        <f t="shared" si="14"/>
        <v>43226</v>
      </c>
      <c r="B249" s="29">
        <f t="shared" si="15"/>
        <v>43226.041666666664</v>
      </c>
      <c r="C249" s="33">
        <f t="shared" si="12"/>
        <v>126.04166666666667</v>
      </c>
      <c r="D249">
        <f t="shared" si="13"/>
        <v>1</v>
      </c>
      <c r="E249">
        <v>126</v>
      </c>
      <c r="F249">
        <v>1</v>
      </c>
      <c r="G249">
        <v>0</v>
      </c>
      <c r="H249">
        <v>60</v>
      </c>
      <c r="I249">
        <v>2</v>
      </c>
      <c r="J249">
        <v>7.9</v>
      </c>
      <c r="K249" s="32" t="e">
        <f>NA()</f>
        <v>#N/A</v>
      </c>
      <c r="L249">
        <v>71</v>
      </c>
      <c r="M249" s="31">
        <v>1025</v>
      </c>
      <c r="N249">
        <v>0</v>
      </c>
      <c r="O249">
        <v>756.36</v>
      </c>
      <c r="P249">
        <v>4.5967999999999998E-3</v>
      </c>
      <c r="Q249">
        <v>1.2672000000000001</v>
      </c>
      <c r="R249">
        <v>0</v>
      </c>
      <c r="S249" s="31">
        <v>0</v>
      </c>
      <c r="T249" s="31">
        <v>0</v>
      </c>
      <c r="U249" s="32" t="e">
        <f>NA()</f>
        <v>#N/A</v>
      </c>
      <c r="V249" s="32" t="e">
        <f>NA()</f>
        <v>#N/A</v>
      </c>
      <c r="W249" s="32" t="e">
        <f>NA()</f>
        <v>#N/A</v>
      </c>
      <c r="X249" s="32" t="e">
        <f>NA()</f>
        <v>#N/A</v>
      </c>
      <c r="Y249" s="32" t="e">
        <f>NA()</f>
        <v>#N/A</v>
      </c>
      <c r="Z249" s="32" t="e">
        <f>NA()</f>
        <v>#N/A</v>
      </c>
      <c r="AA249" s="25">
        <v>100</v>
      </c>
      <c r="AB249" s="25">
        <v>100</v>
      </c>
      <c r="AC249">
        <v>1.2371000000000001</v>
      </c>
      <c r="AD249">
        <v>1.2975000000000001</v>
      </c>
      <c r="AE249">
        <v>81.418999999999997</v>
      </c>
      <c r="AF249">
        <v>-0.66976000000000002</v>
      </c>
      <c r="AG249">
        <v>-0.18640000000000001</v>
      </c>
      <c r="AH249" s="2">
        <v>3.2547E-2</v>
      </c>
      <c r="AI249" s="2">
        <v>-3.1844999999999998E-8</v>
      </c>
    </row>
    <row r="250" spans="1:35" ht="14.4" x14ac:dyDescent="0.3">
      <c r="A250" s="30">
        <f t="shared" si="14"/>
        <v>43226</v>
      </c>
      <c r="B250" s="29">
        <f t="shared" si="15"/>
        <v>43226.0625</v>
      </c>
      <c r="C250" s="33">
        <f t="shared" si="12"/>
        <v>126.0625</v>
      </c>
      <c r="D250">
        <f t="shared" si="13"/>
        <v>1.5</v>
      </c>
      <c r="E250">
        <v>126</v>
      </c>
      <c r="F250">
        <v>1</v>
      </c>
      <c r="G250">
        <v>30</v>
      </c>
      <c r="H250" t="e">
        <f>NA()</f>
        <v>#N/A</v>
      </c>
      <c r="I250">
        <v>2</v>
      </c>
      <c r="J250">
        <v>7.95</v>
      </c>
      <c r="K250" s="32" t="e">
        <f>NA()</f>
        <v>#N/A</v>
      </c>
      <c r="L250">
        <v>70.5</v>
      </c>
      <c r="M250" s="31">
        <v>1024.9000000000001</v>
      </c>
      <c r="N250">
        <v>0</v>
      </c>
      <c r="O250">
        <v>753.58</v>
      </c>
      <c r="P250">
        <v>4.5802999999999998E-3</v>
      </c>
      <c r="Q250">
        <v>1.2668999999999999</v>
      </c>
      <c r="R250" t="e">
        <f>NA()</f>
        <v>#N/A</v>
      </c>
      <c r="S250" s="31" t="e">
        <v>#N/A</v>
      </c>
      <c r="T250" s="31" t="e">
        <v>#N/A</v>
      </c>
      <c r="U250" s="32" t="e">
        <f>NA()</f>
        <v>#N/A</v>
      </c>
      <c r="V250" s="32" t="e">
        <f>NA()</f>
        <v>#N/A</v>
      </c>
      <c r="W250" s="32" t="e">
        <f>NA()</f>
        <v>#N/A</v>
      </c>
      <c r="X250" s="32" t="e">
        <f>NA()</f>
        <v>#N/A</v>
      </c>
      <c r="Y250" s="32" t="e">
        <f>NA()</f>
        <v>#N/A</v>
      </c>
      <c r="Z250" s="32" t="e">
        <f>NA()</f>
        <v>#N/A</v>
      </c>
      <c r="AA250" s="25">
        <v>100</v>
      </c>
      <c r="AB250" s="25">
        <v>100</v>
      </c>
      <c r="AC250">
        <v>1.2390000000000001</v>
      </c>
      <c r="AD250">
        <v>1.3004</v>
      </c>
      <c r="AE250">
        <v>63.92</v>
      </c>
      <c r="AF250">
        <v>-10.145</v>
      </c>
      <c r="AG250">
        <v>0.25707000000000002</v>
      </c>
      <c r="AH250" s="2">
        <v>5.7453999999999998E-2</v>
      </c>
      <c r="AI250" s="2">
        <v>1.2963E-7</v>
      </c>
    </row>
    <row r="251" spans="1:35" ht="14.4" x14ac:dyDescent="0.3">
      <c r="A251" s="30">
        <f t="shared" si="14"/>
        <v>43226</v>
      </c>
      <c r="B251" s="29">
        <f t="shared" si="15"/>
        <v>43226.083333333336</v>
      </c>
      <c r="C251" s="33">
        <f t="shared" si="12"/>
        <v>126.08333333333333</v>
      </c>
      <c r="D251">
        <f t="shared" si="13"/>
        <v>2</v>
      </c>
      <c r="E251">
        <v>126</v>
      </c>
      <c r="F251">
        <v>2</v>
      </c>
      <c r="G251">
        <v>0</v>
      </c>
      <c r="H251">
        <v>70</v>
      </c>
      <c r="I251">
        <v>2</v>
      </c>
      <c r="J251">
        <v>8</v>
      </c>
      <c r="K251" s="32" t="e">
        <f>NA()</f>
        <v>#N/A</v>
      </c>
      <c r="L251">
        <v>70</v>
      </c>
      <c r="M251" s="31">
        <v>1024.8</v>
      </c>
      <c r="N251">
        <v>0</v>
      </c>
      <c r="O251">
        <v>750.8</v>
      </c>
      <c r="P251">
        <v>4.5639000000000001E-3</v>
      </c>
      <c r="Q251">
        <v>1.2665</v>
      </c>
      <c r="R251">
        <v>0</v>
      </c>
      <c r="S251" s="31">
        <v>0</v>
      </c>
      <c r="T251" s="31">
        <v>0</v>
      </c>
      <c r="U251" s="32" t="e">
        <f>NA()</f>
        <v>#N/A</v>
      </c>
      <c r="V251" s="32" t="e">
        <f>NA()</f>
        <v>#N/A</v>
      </c>
      <c r="W251" s="32" t="e">
        <f>NA()</f>
        <v>#N/A</v>
      </c>
      <c r="X251" s="32" t="e">
        <f>NA()</f>
        <v>#N/A</v>
      </c>
      <c r="Y251" s="32" t="e">
        <f>NA()</f>
        <v>#N/A</v>
      </c>
      <c r="Z251" s="32" t="e">
        <f>NA()</f>
        <v>#N/A</v>
      </c>
      <c r="AA251" s="25">
        <v>100</v>
      </c>
      <c r="AB251" s="25">
        <v>100</v>
      </c>
      <c r="AC251">
        <v>1.2406999999999999</v>
      </c>
      <c r="AD251">
        <v>1.5746</v>
      </c>
      <c r="AE251">
        <v>92.123999999999995</v>
      </c>
      <c r="AF251">
        <v>-8.3283000000000005</v>
      </c>
      <c r="AG251">
        <v>-0.14976</v>
      </c>
      <c r="AH251" s="2">
        <v>6.5856999999999999E-2</v>
      </c>
      <c r="AI251" s="2">
        <v>1.2296000000000001E-7</v>
      </c>
    </row>
    <row r="252" spans="1:35" ht="14.4" x14ac:dyDescent="0.3">
      <c r="A252" s="30">
        <f t="shared" si="14"/>
        <v>43226</v>
      </c>
      <c r="B252" s="29">
        <f t="shared" si="15"/>
        <v>43226.104166666664</v>
      </c>
      <c r="C252" s="33">
        <f t="shared" si="12"/>
        <v>126.10416666666666</v>
      </c>
      <c r="D252">
        <f t="shared" si="13"/>
        <v>2.5</v>
      </c>
      <c r="E252">
        <v>126</v>
      </c>
      <c r="F252">
        <v>2</v>
      </c>
      <c r="G252">
        <v>30</v>
      </c>
      <c r="H252" t="e">
        <f>NA()</f>
        <v>#N/A</v>
      </c>
      <c r="I252">
        <v>2.5</v>
      </c>
      <c r="J252">
        <v>7.8</v>
      </c>
      <c r="K252" s="32" t="e">
        <f>NA()</f>
        <v>#N/A</v>
      </c>
      <c r="L252">
        <v>71.5</v>
      </c>
      <c r="M252" s="31">
        <v>1024.8</v>
      </c>
      <c r="N252">
        <v>0</v>
      </c>
      <c r="O252">
        <v>756.35</v>
      </c>
      <c r="P252">
        <v>4.5979000000000003E-3</v>
      </c>
      <c r="Q252">
        <v>1.2673000000000001</v>
      </c>
      <c r="R252" t="e">
        <f>NA()</f>
        <v>#N/A</v>
      </c>
      <c r="S252" s="31" t="e">
        <v>#N/A</v>
      </c>
      <c r="T252" s="31" t="e">
        <v>#N/A</v>
      </c>
      <c r="U252" s="32" t="e">
        <f>NA()</f>
        <v>#N/A</v>
      </c>
      <c r="V252" s="32" t="e">
        <f>NA()</f>
        <v>#N/A</v>
      </c>
      <c r="W252" s="32" t="e">
        <f>NA()</f>
        <v>#N/A</v>
      </c>
      <c r="X252" s="32" t="e">
        <f>NA()</f>
        <v>#N/A</v>
      </c>
      <c r="Y252" s="32" t="e">
        <f>NA()</f>
        <v>#N/A</v>
      </c>
      <c r="Z252" s="32" t="e">
        <f>NA()</f>
        <v>#N/A</v>
      </c>
      <c r="AA252" s="25">
        <v>100</v>
      </c>
      <c r="AB252" s="25">
        <v>100</v>
      </c>
      <c r="AC252">
        <v>1.2423999999999999</v>
      </c>
      <c r="AD252">
        <v>2.2709999999999999</v>
      </c>
      <c r="AE252">
        <v>97.816000000000003</v>
      </c>
      <c r="AF252">
        <v>-20.968</v>
      </c>
      <c r="AG252">
        <v>1.7907</v>
      </c>
      <c r="AH252" s="2">
        <v>8.3413000000000001E-2</v>
      </c>
      <c r="AI252" s="2">
        <v>8.9645000000000006E-8</v>
      </c>
    </row>
    <row r="253" spans="1:35" ht="14.4" x14ac:dyDescent="0.3">
      <c r="A253" s="30">
        <f t="shared" si="14"/>
        <v>43226</v>
      </c>
      <c r="B253" s="29">
        <f t="shared" si="15"/>
        <v>43226.125</v>
      </c>
      <c r="C253" s="33">
        <f t="shared" si="12"/>
        <v>126.125</v>
      </c>
      <c r="D253">
        <f t="shared" si="13"/>
        <v>3</v>
      </c>
      <c r="E253">
        <v>126</v>
      </c>
      <c r="F253">
        <v>3</v>
      </c>
      <c r="G253">
        <v>0</v>
      </c>
      <c r="H253">
        <v>90</v>
      </c>
      <c r="I253">
        <v>3</v>
      </c>
      <c r="J253">
        <v>7.6</v>
      </c>
      <c r="K253" s="32" t="e">
        <f>NA()</f>
        <v>#N/A</v>
      </c>
      <c r="L253">
        <v>73</v>
      </c>
      <c r="M253" s="31">
        <v>1024.7</v>
      </c>
      <c r="N253">
        <v>0</v>
      </c>
      <c r="O253">
        <v>761.9</v>
      </c>
      <c r="P253">
        <v>4.6319999999999998E-3</v>
      </c>
      <c r="Q253">
        <v>1.2681</v>
      </c>
      <c r="R253">
        <v>0</v>
      </c>
      <c r="S253" s="31">
        <v>0</v>
      </c>
      <c r="T253" s="31">
        <v>0</v>
      </c>
      <c r="U253" s="32" t="e">
        <f>NA()</f>
        <v>#N/A</v>
      </c>
      <c r="V253" s="32" t="e">
        <f>NA()</f>
        <v>#N/A</v>
      </c>
      <c r="W253" s="32" t="e">
        <f>NA()</f>
        <v>#N/A</v>
      </c>
      <c r="X253" s="32" t="e">
        <f>NA()</f>
        <v>#N/A</v>
      </c>
      <c r="Y253" s="32" t="e">
        <f>NA()</f>
        <v>#N/A</v>
      </c>
      <c r="Z253" s="32" t="e">
        <f>NA()</f>
        <v>#N/A</v>
      </c>
      <c r="AA253" s="25">
        <v>100</v>
      </c>
      <c r="AB253" s="25">
        <v>100</v>
      </c>
      <c r="AC253">
        <v>1.2438</v>
      </c>
      <c r="AD253">
        <v>1.7952999999999999</v>
      </c>
      <c r="AE253">
        <v>119.24</v>
      </c>
      <c r="AF253">
        <v>-14.643000000000001</v>
      </c>
      <c r="AG253">
        <v>1.0839000000000001</v>
      </c>
      <c r="AH253" s="2">
        <v>6.8189E-2</v>
      </c>
      <c r="AI253" s="2">
        <v>6.1694999999999998E-8</v>
      </c>
    </row>
    <row r="254" spans="1:35" ht="14.4" x14ac:dyDescent="0.3">
      <c r="A254" s="30">
        <f t="shared" si="14"/>
        <v>43226</v>
      </c>
      <c r="B254" s="29">
        <f t="shared" si="15"/>
        <v>43226.145833333336</v>
      </c>
      <c r="C254" s="33">
        <f t="shared" si="12"/>
        <v>126.14583333333333</v>
      </c>
      <c r="D254">
        <f t="shared" si="13"/>
        <v>3.5</v>
      </c>
      <c r="E254">
        <v>126</v>
      </c>
      <c r="F254">
        <v>3</v>
      </c>
      <c r="G254">
        <v>30</v>
      </c>
      <c r="H254" t="e">
        <f>NA()</f>
        <v>#N/A</v>
      </c>
      <c r="I254">
        <v>2.5</v>
      </c>
      <c r="J254">
        <v>7.2</v>
      </c>
      <c r="K254" s="32" t="e">
        <f>NA()</f>
        <v>#N/A</v>
      </c>
      <c r="L254">
        <v>74</v>
      </c>
      <c r="M254" s="31">
        <v>1024.5999999999999</v>
      </c>
      <c r="N254">
        <v>0</v>
      </c>
      <c r="O254">
        <v>751.45</v>
      </c>
      <c r="P254">
        <v>4.5688999999999999E-3</v>
      </c>
      <c r="Q254">
        <v>1.2698</v>
      </c>
      <c r="R254" t="e">
        <f>NA()</f>
        <v>#N/A</v>
      </c>
      <c r="S254" s="31" t="e">
        <v>#N/A</v>
      </c>
      <c r="T254" s="31" t="e">
        <v>#N/A</v>
      </c>
      <c r="U254" s="32" t="e">
        <f>NA()</f>
        <v>#N/A</v>
      </c>
      <c r="V254" s="32" t="e">
        <f>NA()</f>
        <v>#N/A</v>
      </c>
      <c r="W254" s="32" t="e">
        <f>NA()</f>
        <v>#N/A</v>
      </c>
      <c r="X254" s="32" t="e">
        <f>NA()</f>
        <v>#N/A</v>
      </c>
      <c r="Y254" s="32" t="e">
        <f>NA()</f>
        <v>#N/A</v>
      </c>
      <c r="Z254" s="32" t="e">
        <f>NA()</f>
        <v>#N/A</v>
      </c>
      <c r="AA254" s="25">
        <v>100</v>
      </c>
      <c r="AB254" s="25">
        <v>100</v>
      </c>
      <c r="AC254">
        <v>1.2439</v>
      </c>
      <c r="AD254">
        <v>1.337</v>
      </c>
      <c r="AE254">
        <v>126.59</v>
      </c>
      <c r="AF254">
        <v>-3.1715</v>
      </c>
      <c r="AG254">
        <v>0.37403999999999998</v>
      </c>
      <c r="AH254" s="2">
        <v>3.6811999999999998E-2</v>
      </c>
      <c r="AI254" s="2">
        <v>4.0517999999999999E-8</v>
      </c>
    </row>
    <row r="255" spans="1:35" ht="14.4" x14ac:dyDescent="0.3">
      <c r="A255" s="30">
        <f t="shared" si="14"/>
        <v>43226</v>
      </c>
      <c r="B255" s="29">
        <f t="shared" si="15"/>
        <v>43226.166666666664</v>
      </c>
      <c r="C255" s="33">
        <f t="shared" si="12"/>
        <v>126.16666666666667</v>
      </c>
      <c r="D255">
        <f t="shared" si="13"/>
        <v>4</v>
      </c>
      <c r="E255">
        <v>126</v>
      </c>
      <c r="F255">
        <v>4</v>
      </c>
      <c r="G255">
        <v>0</v>
      </c>
      <c r="H255">
        <v>90</v>
      </c>
      <c r="I255">
        <v>2</v>
      </c>
      <c r="J255">
        <v>6.8</v>
      </c>
      <c r="K255" s="32" t="e">
        <f>NA()</f>
        <v>#N/A</v>
      </c>
      <c r="L255">
        <v>75</v>
      </c>
      <c r="M255" s="31">
        <v>1024.4000000000001</v>
      </c>
      <c r="N255">
        <v>0</v>
      </c>
      <c r="O255">
        <v>741</v>
      </c>
      <c r="P255">
        <v>4.5059000000000002E-3</v>
      </c>
      <c r="Q255">
        <v>1.2715000000000001</v>
      </c>
      <c r="R255">
        <v>0</v>
      </c>
      <c r="S255" s="31">
        <v>0</v>
      </c>
      <c r="T255" s="31">
        <v>0</v>
      </c>
      <c r="U255" s="32" t="e">
        <f>NA()</f>
        <v>#N/A</v>
      </c>
      <c r="V255" s="32" t="e">
        <f>NA()</f>
        <v>#N/A</v>
      </c>
      <c r="W255" s="32" t="e">
        <f>NA()</f>
        <v>#N/A</v>
      </c>
      <c r="X255" s="32" t="e">
        <f>NA()</f>
        <v>#N/A</v>
      </c>
      <c r="Y255" s="32" t="e">
        <f>NA()</f>
        <v>#N/A</v>
      </c>
      <c r="Z255" s="32" t="e">
        <f>NA()</f>
        <v>#N/A</v>
      </c>
      <c r="AA255" s="25">
        <v>100</v>
      </c>
      <c r="AB255" s="25">
        <v>100</v>
      </c>
      <c r="AC255">
        <v>1.2481</v>
      </c>
      <c r="AD255">
        <v>1.1458999999999999</v>
      </c>
      <c r="AE255">
        <v>116.17</v>
      </c>
      <c r="AF255">
        <v>-11.173</v>
      </c>
      <c r="AG255">
        <v>-1.6975</v>
      </c>
      <c r="AH255" s="2">
        <v>5.6092000000000003E-2</v>
      </c>
      <c r="AI255" s="2">
        <v>1.8663E-7</v>
      </c>
    </row>
    <row r="256" spans="1:35" ht="14.4" x14ac:dyDescent="0.3">
      <c r="A256" s="30">
        <f t="shared" si="14"/>
        <v>43226</v>
      </c>
      <c r="B256" s="29">
        <f t="shared" si="15"/>
        <v>43226.1875</v>
      </c>
      <c r="C256" s="33">
        <f t="shared" si="12"/>
        <v>126.1875</v>
      </c>
      <c r="D256">
        <f t="shared" si="13"/>
        <v>4.5</v>
      </c>
      <c r="E256">
        <v>126</v>
      </c>
      <c r="F256">
        <v>4</v>
      </c>
      <c r="G256">
        <v>30</v>
      </c>
      <c r="H256" t="e">
        <f>NA()</f>
        <v>#N/A</v>
      </c>
      <c r="I256">
        <v>2</v>
      </c>
      <c r="J256">
        <v>8.0500000000000007</v>
      </c>
      <c r="K256" s="32" t="e">
        <f>NA()</f>
        <v>#N/A</v>
      </c>
      <c r="L256">
        <v>70.5</v>
      </c>
      <c r="M256" s="31">
        <v>1024.5999999999999</v>
      </c>
      <c r="N256">
        <v>25</v>
      </c>
      <c r="O256">
        <v>757.04</v>
      </c>
      <c r="P256">
        <v>4.6030000000000003E-3</v>
      </c>
      <c r="Q256">
        <v>1.266</v>
      </c>
      <c r="R256" t="e">
        <f>NA()</f>
        <v>#N/A</v>
      </c>
      <c r="S256" s="31" t="e">
        <v>#N/A</v>
      </c>
      <c r="T256" s="31" t="e">
        <v>#N/A</v>
      </c>
      <c r="U256" s="32" t="e">
        <f>NA()</f>
        <v>#N/A</v>
      </c>
      <c r="V256" s="32" t="e">
        <f>NA()</f>
        <v>#N/A</v>
      </c>
      <c r="W256" s="32" t="e">
        <f>NA()</f>
        <v>#N/A</v>
      </c>
      <c r="X256" s="32" t="e">
        <f>NA()</f>
        <v>#N/A</v>
      </c>
      <c r="Y256" s="32" t="e">
        <f>NA()</f>
        <v>#N/A</v>
      </c>
      <c r="Z256" s="32" t="e">
        <f>NA()</f>
        <v>#N/A</v>
      </c>
      <c r="AA256" s="25">
        <v>100</v>
      </c>
      <c r="AB256" s="25">
        <v>100</v>
      </c>
      <c r="AC256">
        <v>1.2492000000000001</v>
      </c>
      <c r="AD256">
        <v>0.86124000000000001</v>
      </c>
      <c r="AE256">
        <v>95.013999999999996</v>
      </c>
      <c r="AF256">
        <v>-12.510999999999999</v>
      </c>
      <c r="AG256">
        <v>-0.27306999999999998</v>
      </c>
      <c r="AH256" s="2">
        <v>6.2872999999999998E-2</v>
      </c>
      <c r="AI256" s="2">
        <v>8.2150000000000004E-8</v>
      </c>
    </row>
    <row r="257" spans="1:35" ht="14.4" x14ac:dyDescent="0.3">
      <c r="A257" s="30">
        <f t="shared" si="14"/>
        <v>43226</v>
      </c>
      <c r="B257" s="29">
        <f t="shared" si="15"/>
        <v>43226.208333333336</v>
      </c>
      <c r="C257" s="33">
        <f t="shared" si="12"/>
        <v>126.20833333333333</v>
      </c>
      <c r="D257">
        <f t="shared" si="13"/>
        <v>5</v>
      </c>
      <c r="E257">
        <v>126</v>
      </c>
      <c r="F257">
        <v>5</v>
      </c>
      <c r="G257">
        <v>0</v>
      </c>
      <c r="H257">
        <v>80</v>
      </c>
      <c r="I257">
        <v>2</v>
      </c>
      <c r="J257">
        <v>9.3000000000000007</v>
      </c>
      <c r="K257" s="32" t="e">
        <f>NA()</f>
        <v>#N/A</v>
      </c>
      <c r="L257">
        <v>66</v>
      </c>
      <c r="M257" s="31">
        <v>1024.7</v>
      </c>
      <c r="N257">
        <v>50</v>
      </c>
      <c r="O257">
        <v>773.07</v>
      </c>
      <c r="P257">
        <v>4.7000999999999996E-3</v>
      </c>
      <c r="Q257">
        <v>1.2605</v>
      </c>
      <c r="R257">
        <v>0</v>
      </c>
      <c r="S257" s="31">
        <v>0</v>
      </c>
      <c r="T257" s="31">
        <v>30</v>
      </c>
      <c r="U257" s="32" t="e">
        <f>NA()</f>
        <v>#N/A</v>
      </c>
      <c r="V257" s="32" t="e">
        <f>NA()</f>
        <v>#N/A</v>
      </c>
      <c r="W257" s="32" t="e">
        <f>NA()</f>
        <v>#N/A</v>
      </c>
      <c r="X257" s="32" t="e">
        <f>NA()</f>
        <v>#N/A</v>
      </c>
      <c r="Y257" s="32" t="e">
        <f>NA()</f>
        <v>#N/A</v>
      </c>
      <c r="Z257" s="32" t="e">
        <f>NA()</f>
        <v>#N/A</v>
      </c>
      <c r="AA257" s="25">
        <v>100</v>
      </c>
      <c r="AB257" s="25">
        <v>100</v>
      </c>
      <c r="AC257">
        <v>1.2464999999999999</v>
      </c>
      <c r="AD257">
        <v>0.68003999999999998</v>
      </c>
      <c r="AE257">
        <v>91.325999999999993</v>
      </c>
      <c r="AF257">
        <v>-1.5282</v>
      </c>
      <c r="AG257">
        <v>1.3895999999999999</v>
      </c>
      <c r="AH257" s="2">
        <v>3.9542000000000001E-2</v>
      </c>
      <c r="AI257" s="2">
        <v>4.5893999999999999E-9</v>
      </c>
    </row>
    <row r="258" spans="1:35" ht="14.4" x14ac:dyDescent="0.3">
      <c r="A258" s="30">
        <f t="shared" si="14"/>
        <v>43226</v>
      </c>
      <c r="B258" s="29">
        <f t="shared" si="15"/>
        <v>43226.229166666664</v>
      </c>
      <c r="C258" s="33">
        <f t="shared" si="12"/>
        <v>126.22916666666666</v>
      </c>
      <c r="D258">
        <f t="shared" si="13"/>
        <v>5.5</v>
      </c>
      <c r="E258">
        <v>126</v>
      </c>
      <c r="F258">
        <v>5</v>
      </c>
      <c r="G258">
        <v>30</v>
      </c>
      <c r="H258" t="e">
        <f>NA()</f>
        <v>#N/A</v>
      </c>
      <c r="I258">
        <v>2</v>
      </c>
      <c r="J258">
        <v>11</v>
      </c>
      <c r="K258" s="32" t="e">
        <f>NA()</f>
        <v>#N/A</v>
      </c>
      <c r="L258">
        <v>62.5</v>
      </c>
      <c r="M258" s="31">
        <v>1025</v>
      </c>
      <c r="N258">
        <v>116.67</v>
      </c>
      <c r="O258">
        <v>819.7</v>
      </c>
      <c r="P258">
        <v>4.9832000000000001E-3</v>
      </c>
      <c r="Q258">
        <v>1.2531000000000001</v>
      </c>
      <c r="R258" t="e">
        <f>NA()</f>
        <v>#N/A</v>
      </c>
      <c r="S258" s="31" t="e">
        <v>#N/A</v>
      </c>
      <c r="T258" s="31" t="e">
        <v>#N/A</v>
      </c>
      <c r="U258" s="32" t="e">
        <f>NA()</f>
        <v>#N/A</v>
      </c>
      <c r="V258" s="32" t="e">
        <f>NA()</f>
        <v>#N/A</v>
      </c>
      <c r="W258" s="32" t="e">
        <f>NA()</f>
        <v>#N/A</v>
      </c>
      <c r="X258" s="32" t="e">
        <f>NA()</f>
        <v>#N/A</v>
      </c>
      <c r="Y258" s="32" t="e">
        <f>NA()</f>
        <v>#N/A</v>
      </c>
      <c r="Z258" s="32" t="e">
        <f>NA()</f>
        <v>#N/A</v>
      </c>
      <c r="AA258" s="25">
        <v>100</v>
      </c>
      <c r="AB258" s="25">
        <v>100</v>
      </c>
      <c r="AC258">
        <v>1.2403</v>
      </c>
      <c r="AD258">
        <v>1.4642999999999999</v>
      </c>
      <c r="AE258">
        <v>128.43</v>
      </c>
      <c r="AF258">
        <v>-12.909000000000001</v>
      </c>
      <c r="AG258">
        <v>12.256</v>
      </c>
      <c r="AH258" s="2">
        <v>9.3627000000000002E-2</v>
      </c>
      <c r="AI258" s="2">
        <v>-7.9828000000000005E-8</v>
      </c>
    </row>
    <row r="259" spans="1:35" ht="14.4" x14ac:dyDescent="0.3">
      <c r="A259" s="30">
        <f t="shared" si="14"/>
        <v>43226</v>
      </c>
      <c r="B259" s="29">
        <f t="shared" si="15"/>
        <v>43226.25</v>
      </c>
      <c r="C259" s="33">
        <f t="shared" si="12"/>
        <v>126.25</v>
      </c>
      <c r="D259">
        <f t="shared" si="13"/>
        <v>6</v>
      </c>
      <c r="E259">
        <v>126</v>
      </c>
      <c r="F259">
        <v>6</v>
      </c>
      <c r="G259">
        <v>0</v>
      </c>
      <c r="H259">
        <v>100</v>
      </c>
      <c r="I259">
        <v>2</v>
      </c>
      <c r="J259">
        <v>12.7</v>
      </c>
      <c r="K259" s="32" t="e">
        <f>NA()</f>
        <v>#N/A</v>
      </c>
      <c r="L259">
        <v>59</v>
      </c>
      <c r="M259" s="31">
        <v>1025.2</v>
      </c>
      <c r="N259">
        <v>183.33</v>
      </c>
      <c r="O259">
        <v>866.32</v>
      </c>
      <c r="P259">
        <v>5.2662999999999998E-3</v>
      </c>
      <c r="Q259">
        <v>1.2457</v>
      </c>
      <c r="R259">
        <v>0</v>
      </c>
      <c r="S259" s="31">
        <v>0</v>
      </c>
      <c r="T259" s="31">
        <v>60</v>
      </c>
      <c r="U259" s="32" t="e">
        <f>NA()</f>
        <v>#N/A</v>
      </c>
      <c r="V259" s="32" t="e">
        <f>NA()</f>
        <v>#N/A</v>
      </c>
      <c r="W259" s="32" t="e">
        <f>NA()</f>
        <v>#N/A</v>
      </c>
      <c r="X259" s="32" t="e">
        <f>NA()</f>
        <v>#N/A</v>
      </c>
      <c r="Y259" s="32" t="e">
        <f>NA()</f>
        <v>#N/A</v>
      </c>
      <c r="Z259" s="32" t="e">
        <f>NA()</f>
        <v>#N/A</v>
      </c>
      <c r="AA259" s="25">
        <v>100</v>
      </c>
      <c r="AB259" s="25">
        <v>100</v>
      </c>
      <c r="AC259">
        <v>1.2338</v>
      </c>
      <c r="AD259">
        <v>1.9366000000000001</v>
      </c>
      <c r="AE259">
        <v>128.02000000000001</v>
      </c>
      <c r="AF259">
        <v>-16.536999999999999</v>
      </c>
      <c r="AG259">
        <v>41.011000000000003</v>
      </c>
      <c r="AH259">
        <v>0.13686999999999999</v>
      </c>
      <c r="AI259" s="2">
        <v>-2.5337E-7</v>
      </c>
    </row>
    <row r="260" spans="1:35" ht="14.4" x14ac:dyDescent="0.3">
      <c r="A260" s="30">
        <f t="shared" si="14"/>
        <v>43226</v>
      </c>
      <c r="B260" s="29">
        <f t="shared" si="15"/>
        <v>43226.270833333336</v>
      </c>
      <c r="C260" s="33">
        <f t="shared" si="12"/>
        <v>126.27083333333333</v>
      </c>
      <c r="D260">
        <f t="shared" si="13"/>
        <v>6.5</v>
      </c>
      <c r="E260">
        <v>126</v>
      </c>
      <c r="F260">
        <v>6</v>
      </c>
      <c r="G260">
        <v>30</v>
      </c>
      <c r="H260" t="e">
        <f>NA()</f>
        <v>#N/A</v>
      </c>
      <c r="I260">
        <v>2</v>
      </c>
      <c r="J260">
        <v>13.95</v>
      </c>
      <c r="K260" s="32" t="e">
        <f>NA()</f>
        <v>#N/A</v>
      </c>
      <c r="L260">
        <v>55</v>
      </c>
      <c r="M260" s="31">
        <v>1025.4000000000001</v>
      </c>
      <c r="N260">
        <v>265.27999999999997</v>
      </c>
      <c r="O260">
        <v>873.57</v>
      </c>
      <c r="P260">
        <v>5.3093999999999997E-3</v>
      </c>
      <c r="Q260">
        <v>1.2404999999999999</v>
      </c>
      <c r="R260" t="e">
        <f>NA()</f>
        <v>#N/A</v>
      </c>
      <c r="S260" s="31" t="e">
        <v>#N/A</v>
      </c>
      <c r="T260" s="31" t="e">
        <v>#N/A</v>
      </c>
      <c r="U260" s="32" t="e">
        <f>NA()</f>
        <v>#N/A</v>
      </c>
      <c r="V260" s="32" t="e">
        <f>NA()</f>
        <v>#N/A</v>
      </c>
      <c r="W260" s="32" t="e">
        <f>NA()</f>
        <v>#N/A</v>
      </c>
      <c r="X260" s="32" t="e">
        <f>NA()</f>
        <v>#N/A</v>
      </c>
      <c r="Y260" s="32" t="e">
        <f>NA()</f>
        <v>#N/A</v>
      </c>
      <c r="Z260" s="32" t="e">
        <f>NA()</f>
        <v>#N/A</v>
      </c>
      <c r="AA260" s="25">
        <v>100</v>
      </c>
      <c r="AB260" s="25">
        <v>100</v>
      </c>
      <c r="AC260">
        <v>1.2282</v>
      </c>
      <c r="AD260">
        <v>2.0084</v>
      </c>
      <c r="AE260">
        <v>131.34</v>
      </c>
      <c r="AF260">
        <v>-10.02</v>
      </c>
      <c r="AG260">
        <v>92.805999999999997</v>
      </c>
      <c r="AH260">
        <v>0.18704999999999999</v>
      </c>
      <c r="AI260" s="2">
        <v>-5.2715000000000001E-7</v>
      </c>
    </row>
    <row r="261" spans="1:35" ht="14.4" x14ac:dyDescent="0.3">
      <c r="A261" s="30">
        <f t="shared" si="14"/>
        <v>43226</v>
      </c>
      <c r="B261" s="29">
        <f t="shared" si="15"/>
        <v>43226.291666666664</v>
      </c>
      <c r="C261" s="33">
        <f t="shared" si="12"/>
        <v>126.29166666666667</v>
      </c>
      <c r="D261">
        <f t="shared" si="13"/>
        <v>7</v>
      </c>
      <c r="E261">
        <v>126</v>
      </c>
      <c r="F261">
        <v>7</v>
      </c>
      <c r="G261">
        <v>0</v>
      </c>
      <c r="H261">
        <v>80</v>
      </c>
      <c r="I261">
        <v>2</v>
      </c>
      <c r="J261">
        <v>15.2</v>
      </c>
      <c r="K261" s="32" t="e">
        <f>NA()</f>
        <v>#N/A</v>
      </c>
      <c r="L261">
        <v>51</v>
      </c>
      <c r="M261" s="31">
        <v>1025.5999999999999</v>
      </c>
      <c r="N261">
        <v>347.22</v>
      </c>
      <c r="O261">
        <v>880.81</v>
      </c>
      <c r="P261">
        <v>5.3524999999999996E-3</v>
      </c>
      <c r="Q261">
        <v>1.2353000000000001</v>
      </c>
      <c r="R261">
        <v>0</v>
      </c>
      <c r="S261" s="31">
        <v>0</v>
      </c>
      <c r="T261" s="31">
        <v>60</v>
      </c>
      <c r="U261" s="32" t="e">
        <f>NA()</f>
        <v>#N/A</v>
      </c>
      <c r="V261" s="32" t="e">
        <f>NA()</f>
        <v>#N/A</v>
      </c>
      <c r="W261" s="32" t="e">
        <f>NA()</f>
        <v>#N/A</v>
      </c>
      <c r="X261" s="32" t="e">
        <f>NA()</f>
        <v>#N/A</v>
      </c>
      <c r="Y261" s="32" t="e">
        <f>NA()</f>
        <v>#N/A</v>
      </c>
      <c r="Z261" s="32" t="e">
        <f>NA()</f>
        <v>#N/A</v>
      </c>
      <c r="AA261" s="25">
        <v>100</v>
      </c>
      <c r="AB261" s="25">
        <v>100</v>
      </c>
      <c r="AC261">
        <v>1.2234</v>
      </c>
      <c r="AD261">
        <v>2.0257000000000001</v>
      </c>
      <c r="AE261">
        <v>116.19</v>
      </c>
      <c r="AF261">
        <v>-3.2953999999999999</v>
      </c>
      <c r="AG261">
        <v>114.65</v>
      </c>
      <c r="AH261">
        <v>0.16324</v>
      </c>
      <c r="AI261" s="2">
        <v>-5.9049000000000004E-7</v>
      </c>
    </row>
    <row r="262" spans="1:35" ht="14.4" x14ac:dyDescent="0.3">
      <c r="A262" s="30">
        <f t="shared" si="14"/>
        <v>43226</v>
      </c>
      <c r="B262" s="29">
        <f t="shared" si="15"/>
        <v>43226.3125</v>
      </c>
      <c r="C262" s="33">
        <f t="shared" si="12"/>
        <v>126.3125</v>
      </c>
      <c r="D262">
        <f t="shared" si="13"/>
        <v>7.5</v>
      </c>
      <c r="E262">
        <v>126</v>
      </c>
      <c r="F262">
        <v>7</v>
      </c>
      <c r="G262">
        <v>30</v>
      </c>
      <c r="H262" t="e">
        <f>NA()</f>
        <v>#N/A</v>
      </c>
      <c r="I262">
        <v>2.5</v>
      </c>
      <c r="J262">
        <v>16.149999999999999</v>
      </c>
      <c r="K262" s="32" t="e">
        <f>NA()</f>
        <v>#N/A</v>
      </c>
      <c r="L262">
        <v>49.5</v>
      </c>
      <c r="M262" s="31">
        <v>1025.5</v>
      </c>
      <c r="N262">
        <v>427.78</v>
      </c>
      <c r="O262">
        <v>908.32</v>
      </c>
      <c r="P262">
        <v>5.5208000000000002E-3</v>
      </c>
      <c r="Q262">
        <v>1.2310000000000001</v>
      </c>
      <c r="R262" t="e">
        <f>NA()</f>
        <v>#N/A</v>
      </c>
      <c r="S262" s="31" t="e">
        <v>#N/A</v>
      </c>
      <c r="T262" s="31" t="e">
        <v>#N/A</v>
      </c>
      <c r="U262" s="32" t="e">
        <f>NA()</f>
        <v>#N/A</v>
      </c>
      <c r="V262" s="32" t="e">
        <f>NA()</f>
        <v>#N/A</v>
      </c>
      <c r="W262" s="32" t="e">
        <f>NA()</f>
        <v>#N/A</v>
      </c>
      <c r="X262" s="32" t="e">
        <f>NA()</f>
        <v>#N/A</v>
      </c>
      <c r="Y262" s="32" t="e">
        <f>NA()</f>
        <v>#N/A</v>
      </c>
      <c r="Z262" s="32" t="e">
        <f>NA()</f>
        <v>#N/A</v>
      </c>
      <c r="AA262" s="25">
        <v>100</v>
      </c>
      <c r="AB262" s="25">
        <v>100</v>
      </c>
      <c r="AC262">
        <v>1.2197</v>
      </c>
      <c r="AD262">
        <v>1.9575</v>
      </c>
      <c r="AE262">
        <v>103.92</v>
      </c>
      <c r="AF262">
        <v>16.957000000000001</v>
      </c>
      <c r="AG262">
        <v>139.52000000000001</v>
      </c>
      <c r="AH262">
        <v>0.15897</v>
      </c>
      <c r="AI262" s="2">
        <v>-6.8714E-7</v>
      </c>
    </row>
    <row r="263" spans="1:35" ht="14.4" x14ac:dyDescent="0.3">
      <c r="A263" s="30">
        <f t="shared" si="14"/>
        <v>43226</v>
      </c>
      <c r="B263" s="29">
        <f t="shared" si="15"/>
        <v>43226.333333333336</v>
      </c>
      <c r="C263" s="33">
        <f t="shared" si="12"/>
        <v>126.33333333333333</v>
      </c>
      <c r="D263">
        <f t="shared" si="13"/>
        <v>8</v>
      </c>
      <c r="E263">
        <v>126</v>
      </c>
      <c r="F263">
        <v>8</v>
      </c>
      <c r="G263">
        <v>0</v>
      </c>
      <c r="H263">
        <v>110</v>
      </c>
      <c r="I263">
        <v>3</v>
      </c>
      <c r="J263">
        <v>17.100000000000001</v>
      </c>
      <c r="K263" s="32" t="e">
        <f>NA()</f>
        <v>#N/A</v>
      </c>
      <c r="L263">
        <v>48</v>
      </c>
      <c r="M263" s="31">
        <v>1025.4000000000001</v>
      </c>
      <c r="N263">
        <v>508.33</v>
      </c>
      <c r="O263">
        <v>935.83</v>
      </c>
      <c r="P263">
        <v>5.6890999999999999E-3</v>
      </c>
      <c r="Q263">
        <v>1.2266999999999999</v>
      </c>
      <c r="R263">
        <v>0</v>
      </c>
      <c r="S263" s="31">
        <v>0</v>
      </c>
      <c r="T263" s="31">
        <v>60</v>
      </c>
      <c r="U263" s="32" t="e">
        <f>NA()</f>
        <v>#N/A</v>
      </c>
      <c r="V263" s="32" t="e">
        <f>NA()</f>
        <v>#N/A</v>
      </c>
      <c r="W263" s="32" t="e">
        <f>NA()</f>
        <v>#N/A</v>
      </c>
      <c r="X263" s="32" t="e">
        <f>NA()</f>
        <v>#N/A</v>
      </c>
      <c r="Y263" s="32" t="e">
        <f>NA()</f>
        <v>#N/A</v>
      </c>
      <c r="Z263" s="32" t="e">
        <f>NA()</f>
        <v>#N/A</v>
      </c>
      <c r="AA263" s="25">
        <v>100</v>
      </c>
      <c r="AB263" s="25">
        <v>100</v>
      </c>
      <c r="AC263">
        <v>1.2158</v>
      </c>
      <c r="AD263">
        <v>2.2084000000000001</v>
      </c>
      <c r="AE263">
        <v>131.02000000000001</v>
      </c>
      <c r="AF263">
        <v>28.018000000000001</v>
      </c>
      <c r="AG263">
        <v>170.63</v>
      </c>
      <c r="AH263">
        <v>0.20798</v>
      </c>
      <c r="AI263" s="2">
        <v>-8.202E-7</v>
      </c>
    </row>
    <row r="264" spans="1:35" ht="14.4" x14ac:dyDescent="0.3">
      <c r="A264" s="30">
        <f t="shared" si="14"/>
        <v>43226</v>
      </c>
      <c r="B264" s="29">
        <f t="shared" si="15"/>
        <v>43226.354166666664</v>
      </c>
      <c r="C264" s="33">
        <f t="shared" ref="C264:C327" si="16">+E264+F264/24+G264/1440</f>
        <v>126.35416666666666</v>
      </c>
      <c r="D264">
        <f t="shared" ref="D264:D327" si="17">F264+G264/60</f>
        <v>8.5</v>
      </c>
      <c r="E264">
        <v>126</v>
      </c>
      <c r="F264">
        <v>8</v>
      </c>
      <c r="G264">
        <v>30</v>
      </c>
      <c r="H264" t="e">
        <f>NA()</f>
        <v>#N/A</v>
      </c>
      <c r="I264">
        <v>3</v>
      </c>
      <c r="J264">
        <v>18.149999999999999</v>
      </c>
      <c r="K264" s="32" t="e">
        <f>NA()</f>
        <v>#N/A</v>
      </c>
      <c r="L264">
        <v>45</v>
      </c>
      <c r="M264" s="31">
        <v>1025.3</v>
      </c>
      <c r="N264">
        <v>579.16999999999996</v>
      </c>
      <c r="O264">
        <v>935.06</v>
      </c>
      <c r="P264">
        <v>5.6849999999999999E-3</v>
      </c>
      <c r="Q264">
        <v>1.2222</v>
      </c>
      <c r="R264" t="e">
        <f>NA()</f>
        <v>#N/A</v>
      </c>
      <c r="S264" s="31" t="e">
        <v>#N/A</v>
      </c>
      <c r="T264" s="31" t="e">
        <v>#N/A</v>
      </c>
      <c r="U264" s="32" t="e">
        <f>NA()</f>
        <v>#N/A</v>
      </c>
      <c r="V264" s="32" t="e">
        <f>NA()</f>
        <v>#N/A</v>
      </c>
      <c r="W264" s="32" t="e">
        <f>NA()</f>
        <v>#N/A</v>
      </c>
      <c r="X264" s="32" t="e">
        <f>NA()</f>
        <v>#N/A</v>
      </c>
      <c r="Y264" s="32" t="e">
        <f>NA()</f>
        <v>#N/A</v>
      </c>
      <c r="Z264" s="32" t="e">
        <f>NA()</f>
        <v>#N/A</v>
      </c>
      <c r="AA264" s="25">
        <v>100</v>
      </c>
      <c r="AB264" s="25">
        <v>100</v>
      </c>
      <c r="AC264">
        <v>1.2116</v>
      </c>
      <c r="AD264">
        <v>2.6473</v>
      </c>
      <c r="AE264">
        <v>117.09</v>
      </c>
      <c r="AF264">
        <v>44.627000000000002</v>
      </c>
      <c r="AG264">
        <v>247.61</v>
      </c>
      <c r="AH264">
        <v>0.24956999999999999</v>
      </c>
      <c r="AI264" s="2">
        <v>-1.0657E-6</v>
      </c>
    </row>
    <row r="265" spans="1:35" ht="14.4" x14ac:dyDescent="0.3">
      <c r="A265" s="30">
        <f t="shared" ref="A265:A328" si="18">DATE(2018,1,0)+E265</f>
        <v>43226</v>
      </c>
      <c r="B265" s="29">
        <f t="shared" ref="B265:B328" si="19">DATE(2018,1,0)+E265+TIME(F265,G265,0)</f>
        <v>43226.375</v>
      </c>
      <c r="C265" s="33">
        <f t="shared" si="16"/>
        <v>126.375</v>
      </c>
      <c r="D265">
        <f t="shared" si="17"/>
        <v>9</v>
      </c>
      <c r="E265">
        <v>126</v>
      </c>
      <c r="F265">
        <v>9</v>
      </c>
      <c r="G265">
        <v>0</v>
      </c>
      <c r="H265">
        <v>90</v>
      </c>
      <c r="I265">
        <v>3</v>
      </c>
      <c r="J265">
        <v>19.2</v>
      </c>
      <c r="K265" s="32" t="e">
        <f>NA()</f>
        <v>#N/A</v>
      </c>
      <c r="L265">
        <v>42</v>
      </c>
      <c r="M265" s="31">
        <v>1025.2</v>
      </c>
      <c r="N265">
        <v>650</v>
      </c>
      <c r="O265">
        <v>934.29</v>
      </c>
      <c r="P265">
        <v>5.6809E-3</v>
      </c>
      <c r="Q265">
        <v>1.2176</v>
      </c>
      <c r="R265">
        <v>0</v>
      </c>
      <c r="S265" s="31">
        <v>0</v>
      </c>
      <c r="T265" s="31">
        <v>60</v>
      </c>
      <c r="U265" s="32" t="e">
        <f>NA()</f>
        <v>#N/A</v>
      </c>
      <c r="V265" s="32" t="e">
        <f>NA()</f>
        <v>#N/A</v>
      </c>
      <c r="W265" s="32" t="e">
        <f>NA()</f>
        <v>#N/A</v>
      </c>
      <c r="X265" s="32" t="e">
        <f>NA()</f>
        <v>#N/A</v>
      </c>
      <c r="Y265" s="32" t="e">
        <f>NA()</f>
        <v>#N/A</v>
      </c>
      <c r="Z265" s="32" t="e">
        <f>NA()</f>
        <v>#N/A</v>
      </c>
      <c r="AA265" s="25">
        <v>100</v>
      </c>
      <c r="AB265" s="25">
        <v>100</v>
      </c>
      <c r="AC265">
        <v>1.2070000000000001</v>
      </c>
      <c r="AD265">
        <v>2.5308000000000002</v>
      </c>
      <c r="AE265">
        <v>133.46</v>
      </c>
      <c r="AF265">
        <v>40.027000000000001</v>
      </c>
      <c r="AG265">
        <v>226.75</v>
      </c>
      <c r="AH265">
        <v>0.24407000000000001</v>
      </c>
      <c r="AI265" s="2">
        <v>-9.0039999999999999E-7</v>
      </c>
    </row>
    <row r="266" spans="1:35" ht="14.4" x14ac:dyDescent="0.3">
      <c r="A266" s="30">
        <f t="shared" si="18"/>
        <v>43226</v>
      </c>
      <c r="B266" s="29">
        <f t="shared" si="19"/>
        <v>43226.395833333336</v>
      </c>
      <c r="C266" s="33">
        <f t="shared" si="16"/>
        <v>126.39583333333333</v>
      </c>
      <c r="D266">
        <f t="shared" si="17"/>
        <v>9.5</v>
      </c>
      <c r="E266">
        <v>126</v>
      </c>
      <c r="F266">
        <v>9</v>
      </c>
      <c r="G266">
        <v>30</v>
      </c>
      <c r="H266" t="e">
        <f>NA()</f>
        <v>#N/A</v>
      </c>
      <c r="I266">
        <v>3</v>
      </c>
      <c r="J266">
        <v>19.899999999999999</v>
      </c>
      <c r="K266" s="32" t="e">
        <f>NA()</f>
        <v>#N/A</v>
      </c>
      <c r="L266">
        <v>41</v>
      </c>
      <c r="M266" s="31">
        <v>1025.0999999999999</v>
      </c>
      <c r="N266">
        <v>704.17</v>
      </c>
      <c r="O266">
        <v>952.35</v>
      </c>
      <c r="P266">
        <v>5.7917000000000003E-3</v>
      </c>
      <c r="Q266">
        <v>1.2144999999999999</v>
      </c>
      <c r="R266" t="e">
        <f>NA()</f>
        <v>#N/A</v>
      </c>
      <c r="S266" s="31" t="e">
        <v>#N/A</v>
      </c>
      <c r="T266" s="31" t="e">
        <v>#N/A</v>
      </c>
      <c r="U266" s="32" t="e">
        <f>NA()</f>
        <v>#N/A</v>
      </c>
      <c r="V266" s="32" t="e">
        <f>NA()</f>
        <v>#N/A</v>
      </c>
      <c r="W266" s="32" t="e">
        <f>NA()</f>
        <v>#N/A</v>
      </c>
      <c r="X266" s="32" t="e">
        <f>NA()</f>
        <v>#N/A</v>
      </c>
      <c r="Y266" s="32" t="e">
        <f>NA()</f>
        <v>#N/A</v>
      </c>
      <c r="Z266" s="32" t="e">
        <f>NA()</f>
        <v>#N/A</v>
      </c>
      <c r="AA266" s="25">
        <v>100</v>
      </c>
      <c r="AB266" s="25">
        <v>100</v>
      </c>
      <c r="AC266">
        <v>1.2042999999999999</v>
      </c>
      <c r="AD266">
        <v>2.0851000000000002</v>
      </c>
      <c r="AE266">
        <v>111.23</v>
      </c>
      <c r="AF266">
        <v>50.167999999999999</v>
      </c>
      <c r="AG266">
        <v>245.43</v>
      </c>
      <c r="AH266">
        <v>0.19308</v>
      </c>
      <c r="AI266" s="2">
        <v>-9.2997000000000001E-7</v>
      </c>
    </row>
    <row r="267" spans="1:35" ht="14.4" x14ac:dyDescent="0.3">
      <c r="A267" s="30">
        <f t="shared" si="18"/>
        <v>43226</v>
      </c>
      <c r="B267" s="29">
        <f t="shared" si="19"/>
        <v>43226.416666666664</v>
      </c>
      <c r="C267" s="33">
        <f t="shared" si="16"/>
        <v>126.41666666666667</v>
      </c>
      <c r="D267">
        <f t="shared" si="17"/>
        <v>10</v>
      </c>
      <c r="E267">
        <v>126</v>
      </c>
      <c r="F267">
        <v>10</v>
      </c>
      <c r="G267">
        <v>0</v>
      </c>
      <c r="H267">
        <v>100</v>
      </c>
      <c r="I267">
        <v>3</v>
      </c>
      <c r="J267">
        <v>20.6</v>
      </c>
      <c r="K267" s="32" t="e">
        <f>NA()</f>
        <v>#N/A</v>
      </c>
      <c r="L267">
        <v>40</v>
      </c>
      <c r="M267" s="31">
        <v>1025</v>
      </c>
      <c r="N267">
        <v>758.33</v>
      </c>
      <c r="O267">
        <v>970.41</v>
      </c>
      <c r="P267">
        <v>5.9024999999999998E-3</v>
      </c>
      <c r="Q267">
        <v>1.2114</v>
      </c>
      <c r="R267">
        <v>0</v>
      </c>
      <c r="S267" s="31">
        <v>0</v>
      </c>
      <c r="T267" s="31">
        <v>60</v>
      </c>
      <c r="U267" s="32" t="e">
        <f>NA()</f>
        <v>#N/A</v>
      </c>
      <c r="V267" s="32" t="e">
        <f>NA()</f>
        <v>#N/A</v>
      </c>
      <c r="W267" s="32" t="e">
        <f>NA()</f>
        <v>#N/A</v>
      </c>
      <c r="X267" s="32" t="e">
        <f>NA()</f>
        <v>#N/A</v>
      </c>
      <c r="Y267" s="32" t="e">
        <f>NA()</f>
        <v>#N/A</v>
      </c>
      <c r="Z267" s="32" t="e">
        <f>NA()</f>
        <v>#N/A</v>
      </c>
      <c r="AA267" s="25">
        <v>100</v>
      </c>
      <c r="AB267" s="25">
        <v>100</v>
      </c>
      <c r="AC267">
        <v>1.2011000000000001</v>
      </c>
      <c r="AD267">
        <v>2.1979000000000002</v>
      </c>
      <c r="AE267">
        <v>135.93</v>
      </c>
      <c r="AF267">
        <v>55.856000000000002</v>
      </c>
      <c r="AG267">
        <v>294.17</v>
      </c>
      <c r="AH267">
        <v>0.21972</v>
      </c>
      <c r="AI267" s="2">
        <v>-1.0648E-6</v>
      </c>
    </row>
    <row r="268" spans="1:35" ht="14.4" x14ac:dyDescent="0.3">
      <c r="A268" s="30">
        <f t="shared" si="18"/>
        <v>43226</v>
      </c>
      <c r="B268" s="29">
        <f t="shared" si="19"/>
        <v>43226.4375</v>
      </c>
      <c r="C268" s="33">
        <f t="shared" si="16"/>
        <v>126.4375</v>
      </c>
      <c r="D268">
        <f t="shared" si="17"/>
        <v>10.5</v>
      </c>
      <c r="E268">
        <v>126</v>
      </c>
      <c r="F268">
        <v>10</v>
      </c>
      <c r="G268">
        <v>30</v>
      </c>
      <c r="H268" t="e">
        <f>NA()</f>
        <v>#N/A</v>
      </c>
      <c r="I268">
        <v>3</v>
      </c>
      <c r="J268">
        <v>21.4</v>
      </c>
      <c r="K268" s="32" t="e">
        <f>NA()</f>
        <v>#N/A</v>
      </c>
      <c r="L268">
        <v>40</v>
      </c>
      <c r="M268" s="31">
        <v>1024.7</v>
      </c>
      <c r="N268">
        <v>791.67</v>
      </c>
      <c r="O268">
        <v>1020.4</v>
      </c>
      <c r="P268">
        <v>6.2094000000000003E-3</v>
      </c>
      <c r="Q268">
        <v>1.2076</v>
      </c>
      <c r="R268" t="e">
        <f>NA()</f>
        <v>#N/A</v>
      </c>
      <c r="S268" s="31" t="e">
        <v>#N/A</v>
      </c>
      <c r="T268" s="31" t="e">
        <v>#N/A</v>
      </c>
      <c r="U268" s="32" t="e">
        <f>NA()</f>
        <v>#N/A</v>
      </c>
      <c r="V268" s="32" t="e">
        <f>NA()</f>
        <v>#N/A</v>
      </c>
      <c r="W268" s="32" t="e">
        <f>NA()</f>
        <v>#N/A</v>
      </c>
      <c r="X268" s="32" t="e">
        <f>NA()</f>
        <v>#N/A</v>
      </c>
      <c r="Y268" s="32" t="e">
        <f>NA()</f>
        <v>#N/A</v>
      </c>
      <c r="Z268" s="32" t="e">
        <f>NA()</f>
        <v>#N/A</v>
      </c>
      <c r="AA268" s="25">
        <v>100</v>
      </c>
      <c r="AB268" s="25">
        <v>100</v>
      </c>
      <c r="AC268">
        <v>1.1983999999999999</v>
      </c>
      <c r="AD268">
        <v>2.2768999999999999</v>
      </c>
      <c r="AE268">
        <v>115.47</v>
      </c>
      <c r="AF268">
        <v>61.576000000000001</v>
      </c>
      <c r="AG268">
        <v>295.38</v>
      </c>
      <c r="AH268">
        <v>0.18389</v>
      </c>
      <c r="AI268" s="2">
        <v>-9.632900000000001E-7</v>
      </c>
    </row>
    <row r="269" spans="1:35" ht="14.4" x14ac:dyDescent="0.3">
      <c r="A269" s="30">
        <f t="shared" si="18"/>
        <v>43226</v>
      </c>
      <c r="B269" s="29">
        <f t="shared" si="19"/>
        <v>43226.458333333336</v>
      </c>
      <c r="C269" s="33">
        <f t="shared" si="16"/>
        <v>126.45833333333333</v>
      </c>
      <c r="D269">
        <f t="shared" si="17"/>
        <v>11</v>
      </c>
      <c r="E269">
        <v>126</v>
      </c>
      <c r="F269">
        <v>11</v>
      </c>
      <c r="G269">
        <v>0</v>
      </c>
      <c r="H269">
        <v>80</v>
      </c>
      <c r="I269">
        <v>3</v>
      </c>
      <c r="J269">
        <v>22.2</v>
      </c>
      <c r="K269" s="32" t="e">
        <f>NA()</f>
        <v>#N/A</v>
      </c>
      <c r="L269">
        <v>40</v>
      </c>
      <c r="M269" s="31">
        <v>1024.4000000000001</v>
      </c>
      <c r="N269">
        <v>825</v>
      </c>
      <c r="O269">
        <v>1070.3</v>
      </c>
      <c r="P269">
        <v>6.5163E-3</v>
      </c>
      <c r="Q269">
        <v>1.2037</v>
      </c>
      <c r="R269">
        <v>0</v>
      </c>
      <c r="S269" s="31">
        <v>0</v>
      </c>
      <c r="T269" s="31">
        <v>60</v>
      </c>
      <c r="U269" s="32" t="e">
        <f>NA()</f>
        <v>#N/A</v>
      </c>
      <c r="V269" s="32" t="e">
        <f>NA()</f>
        <v>#N/A</v>
      </c>
      <c r="W269" s="32" t="e">
        <f>NA()</f>
        <v>#N/A</v>
      </c>
      <c r="X269" s="32" t="e">
        <f>NA()</f>
        <v>#N/A</v>
      </c>
      <c r="Y269" s="32" t="e">
        <f>NA()</f>
        <v>#N/A</v>
      </c>
      <c r="Z269" s="32" t="e">
        <f>NA()</f>
        <v>#N/A</v>
      </c>
      <c r="AA269" s="25">
        <v>100</v>
      </c>
      <c r="AB269" s="25">
        <v>100</v>
      </c>
      <c r="AC269">
        <v>1.1950000000000001</v>
      </c>
      <c r="AD269">
        <v>2.613</v>
      </c>
      <c r="AE269">
        <v>105.93</v>
      </c>
      <c r="AF269">
        <v>57.877000000000002</v>
      </c>
      <c r="AG269">
        <v>325.14999999999998</v>
      </c>
      <c r="AH269">
        <v>0.22553000000000001</v>
      </c>
      <c r="AI269" s="2">
        <v>-9.6649999999999998E-7</v>
      </c>
    </row>
    <row r="270" spans="1:35" ht="14.4" x14ac:dyDescent="0.3">
      <c r="A270" s="30">
        <f t="shared" si="18"/>
        <v>43226</v>
      </c>
      <c r="B270" s="29">
        <f t="shared" si="19"/>
        <v>43226.479166666664</v>
      </c>
      <c r="C270" s="33">
        <f t="shared" si="16"/>
        <v>126.47916666666666</v>
      </c>
      <c r="D270">
        <f t="shared" si="17"/>
        <v>11.5</v>
      </c>
      <c r="E270">
        <v>126</v>
      </c>
      <c r="F270">
        <v>11</v>
      </c>
      <c r="G270">
        <v>30</v>
      </c>
      <c r="H270" t="e">
        <f>NA()</f>
        <v>#N/A</v>
      </c>
      <c r="I270">
        <v>3</v>
      </c>
      <c r="J270">
        <v>22.7</v>
      </c>
      <c r="K270" s="32" t="e">
        <f>NA()</f>
        <v>#N/A</v>
      </c>
      <c r="L270">
        <v>38.5</v>
      </c>
      <c r="M270" s="31">
        <v>1024.2</v>
      </c>
      <c r="N270">
        <v>836.11</v>
      </c>
      <c r="O270">
        <v>1061.0999999999999</v>
      </c>
      <c r="P270">
        <v>6.4612999999999997E-3</v>
      </c>
      <c r="Q270">
        <v>1.2015</v>
      </c>
      <c r="R270" t="e">
        <f>NA()</f>
        <v>#N/A</v>
      </c>
      <c r="S270" s="31" t="e">
        <v>#N/A</v>
      </c>
      <c r="T270" s="31" t="e">
        <v>#N/A</v>
      </c>
      <c r="U270" s="32" t="e">
        <f>NA()</f>
        <v>#N/A</v>
      </c>
      <c r="V270" s="32" t="e">
        <f>NA()</f>
        <v>#N/A</v>
      </c>
      <c r="W270" s="32" t="e">
        <f>NA()</f>
        <v>#N/A</v>
      </c>
      <c r="X270" s="32" t="e">
        <f>NA()</f>
        <v>#N/A</v>
      </c>
      <c r="Y270" s="32" t="e">
        <f>NA()</f>
        <v>#N/A</v>
      </c>
      <c r="Z270" s="32" t="e">
        <f>NA()</f>
        <v>#N/A</v>
      </c>
      <c r="AA270" s="25">
        <v>100</v>
      </c>
      <c r="AB270" s="25">
        <v>100</v>
      </c>
      <c r="AC270">
        <v>1.1915</v>
      </c>
      <c r="AD270">
        <v>2.7031999999999998</v>
      </c>
      <c r="AE270">
        <v>107.79</v>
      </c>
      <c r="AF270">
        <v>49.3</v>
      </c>
      <c r="AG270">
        <v>310.69</v>
      </c>
      <c r="AH270">
        <v>0.22661000000000001</v>
      </c>
      <c r="AI270" s="2">
        <v>-9.1553000000000005E-7</v>
      </c>
    </row>
    <row r="271" spans="1:35" ht="14.4" x14ac:dyDescent="0.3">
      <c r="A271" s="30">
        <f t="shared" si="18"/>
        <v>43226</v>
      </c>
      <c r="B271" s="29">
        <f t="shared" si="19"/>
        <v>43226.5</v>
      </c>
      <c r="C271" s="33">
        <f t="shared" si="16"/>
        <v>126.5</v>
      </c>
      <c r="D271">
        <f t="shared" si="17"/>
        <v>12</v>
      </c>
      <c r="E271">
        <v>126</v>
      </c>
      <c r="F271">
        <v>12</v>
      </c>
      <c r="G271">
        <v>0</v>
      </c>
      <c r="H271">
        <v>100</v>
      </c>
      <c r="I271">
        <v>3</v>
      </c>
      <c r="J271">
        <v>23.2</v>
      </c>
      <c r="K271" s="32" t="e">
        <f>NA()</f>
        <v>#N/A</v>
      </c>
      <c r="L271">
        <v>37</v>
      </c>
      <c r="M271" s="31">
        <v>1024</v>
      </c>
      <c r="N271">
        <v>847.22</v>
      </c>
      <c r="O271">
        <v>1051.9000000000001</v>
      </c>
      <c r="P271">
        <v>6.4063000000000002E-3</v>
      </c>
      <c r="Q271">
        <v>1.1993</v>
      </c>
      <c r="R271">
        <v>0</v>
      </c>
      <c r="S271" s="31">
        <v>0</v>
      </c>
      <c r="T271" s="31">
        <v>60</v>
      </c>
      <c r="U271" s="32" t="e">
        <f>NA()</f>
        <v>#N/A</v>
      </c>
      <c r="V271" s="32" t="e">
        <f>NA()</f>
        <v>#N/A</v>
      </c>
      <c r="W271" s="32" t="e">
        <f>NA()</f>
        <v>#N/A</v>
      </c>
      <c r="X271" s="32" t="e">
        <f>NA()</f>
        <v>#N/A</v>
      </c>
      <c r="Y271" s="32" t="e">
        <f>NA()</f>
        <v>#N/A</v>
      </c>
      <c r="Z271" s="32" t="e">
        <f>NA()</f>
        <v>#N/A</v>
      </c>
      <c r="AA271" s="25">
        <v>100</v>
      </c>
      <c r="AB271" s="25">
        <v>100</v>
      </c>
      <c r="AC271">
        <v>1.1892</v>
      </c>
      <c r="AD271">
        <v>2.7648000000000001</v>
      </c>
      <c r="AE271">
        <v>138.16999999999999</v>
      </c>
      <c r="AF271">
        <v>38.963999999999999</v>
      </c>
      <c r="AG271">
        <v>332.53</v>
      </c>
      <c r="AH271">
        <v>0.24976000000000001</v>
      </c>
      <c r="AI271" s="2">
        <v>-9.3737000000000004E-7</v>
      </c>
    </row>
    <row r="272" spans="1:35" ht="14.4" x14ac:dyDescent="0.3">
      <c r="A272" s="30">
        <f t="shared" si="18"/>
        <v>43226</v>
      </c>
      <c r="B272" s="29">
        <f t="shared" si="19"/>
        <v>43226.520833333336</v>
      </c>
      <c r="C272" s="33">
        <f t="shared" si="16"/>
        <v>126.52083333333333</v>
      </c>
      <c r="D272">
        <f t="shared" si="17"/>
        <v>12.5</v>
      </c>
      <c r="E272">
        <v>126</v>
      </c>
      <c r="F272">
        <v>12</v>
      </c>
      <c r="G272">
        <v>30</v>
      </c>
      <c r="H272" t="e">
        <f>NA()</f>
        <v>#N/A</v>
      </c>
      <c r="I272">
        <v>3.5</v>
      </c>
      <c r="J272">
        <v>23.65</v>
      </c>
      <c r="K272" s="32" t="e">
        <f>NA()</f>
        <v>#N/A</v>
      </c>
      <c r="L272">
        <v>35.5</v>
      </c>
      <c r="M272" s="31">
        <v>1023.8</v>
      </c>
      <c r="N272">
        <v>836.11</v>
      </c>
      <c r="O272">
        <v>1036.2</v>
      </c>
      <c r="P272">
        <v>6.3115999999999997E-3</v>
      </c>
      <c r="Q272">
        <v>1.1972</v>
      </c>
      <c r="R272" t="e">
        <f>NA()</f>
        <v>#N/A</v>
      </c>
      <c r="S272" s="31" t="e">
        <v>#N/A</v>
      </c>
      <c r="T272" s="31" t="e">
        <v>#N/A</v>
      </c>
      <c r="U272" s="32" t="e">
        <f>NA()</f>
        <v>#N/A</v>
      </c>
      <c r="V272" s="32" t="e">
        <f>NA()</f>
        <v>#N/A</v>
      </c>
      <c r="W272" s="32" t="e">
        <f>NA()</f>
        <v>#N/A</v>
      </c>
      <c r="X272" s="32" t="e">
        <f>NA()</f>
        <v>#N/A</v>
      </c>
      <c r="Y272" s="32" t="e">
        <f>NA()</f>
        <v>#N/A</v>
      </c>
      <c r="Z272" s="32" t="e">
        <f>NA()</f>
        <v>#N/A</v>
      </c>
      <c r="AA272" s="25">
        <v>100</v>
      </c>
      <c r="AB272" s="25">
        <v>100</v>
      </c>
      <c r="AC272">
        <v>1.1868000000000001</v>
      </c>
      <c r="AD272">
        <v>2.8559000000000001</v>
      </c>
      <c r="AE272">
        <v>123.59</v>
      </c>
      <c r="AF272">
        <v>40.414000000000001</v>
      </c>
      <c r="AG272">
        <v>342.25</v>
      </c>
      <c r="AH272">
        <v>0.29233999999999999</v>
      </c>
      <c r="AI272" s="2">
        <v>-9.3101999999999998E-7</v>
      </c>
    </row>
    <row r="273" spans="1:35" ht="14.4" x14ac:dyDescent="0.3">
      <c r="A273" s="30">
        <f t="shared" si="18"/>
        <v>43226</v>
      </c>
      <c r="B273" s="29">
        <f t="shared" si="19"/>
        <v>43226.541666666664</v>
      </c>
      <c r="C273" s="33">
        <f t="shared" si="16"/>
        <v>126.54166666666667</v>
      </c>
      <c r="D273">
        <f t="shared" si="17"/>
        <v>13</v>
      </c>
      <c r="E273">
        <v>126</v>
      </c>
      <c r="F273">
        <v>13</v>
      </c>
      <c r="G273">
        <v>0</v>
      </c>
      <c r="H273">
        <v>90</v>
      </c>
      <c r="I273">
        <v>4</v>
      </c>
      <c r="J273">
        <v>24.1</v>
      </c>
      <c r="K273" s="32" t="e">
        <f>NA()</f>
        <v>#N/A</v>
      </c>
      <c r="L273">
        <v>34</v>
      </c>
      <c r="M273" s="31">
        <v>1023.5</v>
      </c>
      <c r="N273">
        <v>825</v>
      </c>
      <c r="O273">
        <v>1020.4</v>
      </c>
      <c r="P273">
        <v>6.2169E-3</v>
      </c>
      <c r="Q273">
        <v>1.1952</v>
      </c>
      <c r="R273">
        <v>0</v>
      </c>
      <c r="S273" s="31">
        <v>0</v>
      </c>
      <c r="T273" s="31">
        <v>60</v>
      </c>
      <c r="U273" s="32" t="e">
        <f>NA()</f>
        <v>#N/A</v>
      </c>
      <c r="V273" s="32" t="e">
        <f>NA()</f>
        <v>#N/A</v>
      </c>
      <c r="W273" s="32" t="e">
        <f>NA()</f>
        <v>#N/A</v>
      </c>
      <c r="X273" s="32" t="e">
        <f>NA()</f>
        <v>#N/A</v>
      </c>
      <c r="Y273" s="32" t="e">
        <f>NA()</f>
        <v>#N/A</v>
      </c>
      <c r="Z273" s="32" t="e">
        <f>NA()</f>
        <v>#N/A</v>
      </c>
      <c r="AA273" s="25">
        <v>100</v>
      </c>
      <c r="AB273" s="25">
        <v>100</v>
      </c>
      <c r="AC273">
        <v>1.1854</v>
      </c>
      <c r="AD273">
        <v>3.4556</v>
      </c>
      <c r="AE273">
        <v>120.9</v>
      </c>
      <c r="AF273">
        <v>34.173000000000002</v>
      </c>
      <c r="AG273">
        <v>307.89</v>
      </c>
      <c r="AH273">
        <v>0.24714</v>
      </c>
      <c r="AI273" s="2">
        <v>-7.7799000000000005E-7</v>
      </c>
    </row>
    <row r="274" spans="1:35" ht="14.4" x14ac:dyDescent="0.3">
      <c r="A274" s="30">
        <f t="shared" si="18"/>
        <v>43226</v>
      </c>
      <c r="B274" s="29">
        <f t="shared" si="19"/>
        <v>43226.5625</v>
      </c>
      <c r="C274" s="33">
        <f t="shared" si="16"/>
        <v>126.5625</v>
      </c>
      <c r="D274">
        <f t="shared" si="17"/>
        <v>13.5</v>
      </c>
      <c r="E274">
        <v>126</v>
      </c>
      <c r="F274">
        <v>13</v>
      </c>
      <c r="G274">
        <v>30</v>
      </c>
      <c r="H274" t="e">
        <f>NA()</f>
        <v>#N/A</v>
      </c>
      <c r="I274">
        <v>4.5</v>
      </c>
      <c r="J274">
        <v>24.05</v>
      </c>
      <c r="K274" s="32" t="e">
        <f>NA()</f>
        <v>#N/A</v>
      </c>
      <c r="L274">
        <v>35.5</v>
      </c>
      <c r="M274" s="31">
        <v>1023.3</v>
      </c>
      <c r="N274">
        <v>790.28</v>
      </c>
      <c r="O274">
        <v>1062.0999999999999</v>
      </c>
      <c r="P274">
        <v>6.4736000000000004E-3</v>
      </c>
      <c r="Q274">
        <v>1.1949000000000001</v>
      </c>
      <c r="R274" t="e">
        <f>NA()</f>
        <v>#N/A</v>
      </c>
      <c r="S274" s="31" t="e">
        <v>#N/A</v>
      </c>
      <c r="T274" s="31" t="e">
        <v>#N/A</v>
      </c>
      <c r="U274" s="32" t="e">
        <f>NA()</f>
        <v>#N/A</v>
      </c>
      <c r="V274" s="32" t="e">
        <f>NA()</f>
        <v>#N/A</v>
      </c>
      <c r="W274" s="32" t="e">
        <f>NA()</f>
        <v>#N/A</v>
      </c>
      <c r="X274" s="32" t="e">
        <f>NA()</f>
        <v>#N/A</v>
      </c>
      <c r="Y274" s="32" t="e">
        <f>NA()</f>
        <v>#N/A</v>
      </c>
      <c r="Z274" s="32" t="e">
        <f>NA()</f>
        <v>#N/A</v>
      </c>
      <c r="AA274" s="25">
        <v>100</v>
      </c>
      <c r="AB274" s="25">
        <v>100</v>
      </c>
      <c r="AC274">
        <v>1.1845000000000001</v>
      </c>
      <c r="AD274">
        <v>3.2534999999999998</v>
      </c>
      <c r="AE274">
        <v>121.4</v>
      </c>
      <c r="AF274">
        <v>19.556999999999999</v>
      </c>
      <c r="AG274">
        <v>278.2</v>
      </c>
      <c r="AH274">
        <v>0.25095000000000001</v>
      </c>
      <c r="AI274" s="2">
        <v>-7.2941000000000002E-7</v>
      </c>
    </row>
    <row r="275" spans="1:35" ht="14.4" x14ac:dyDescent="0.3">
      <c r="A275" s="30">
        <f t="shared" si="18"/>
        <v>43226</v>
      </c>
      <c r="B275" s="29">
        <f t="shared" si="19"/>
        <v>43226.583333333336</v>
      </c>
      <c r="C275" s="33">
        <f t="shared" si="16"/>
        <v>126.58333333333333</v>
      </c>
      <c r="D275">
        <f t="shared" si="17"/>
        <v>14</v>
      </c>
      <c r="E275">
        <v>126</v>
      </c>
      <c r="F275">
        <v>14</v>
      </c>
      <c r="G275">
        <v>0</v>
      </c>
      <c r="H275">
        <v>110</v>
      </c>
      <c r="I275">
        <v>5</v>
      </c>
      <c r="J275">
        <v>24</v>
      </c>
      <c r="K275" s="32" t="e">
        <f>NA()</f>
        <v>#N/A</v>
      </c>
      <c r="L275">
        <v>37</v>
      </c>
      <c r="M275" s="31">
        <v>1023</v>
      </c>
      <c r="N275">
        <v>755.56</v>
      </c>
      <c r="O275">
        <v>1103.8</v>
      </c>
      <c r="P275">
        <v>6.7302999999999998E-3</v>
      </c>
      <c r="Q275">
        <v>1.1946000000000001</v>
      </c>
      <c r="R275">
        <v>0</v>
      </c>
      <c r="S275" s="31">
        <v>0</v>
      </c>
      <c r="T275" s="31">
        <v>60</v>
      </c>
      <c r="U275" s="32" t="e">
        <f>NA()</f>
        <v>#N/A</v>
      </c>
      <c r="V275" s="32" t="e">
        <f>NA()</f>
        <v>#N/A</v>
      </c>
      <c r="W275" s="32" t="e">
        <f>NA()</f>
        <v>#N/A</v>
      </c>
      <c r="X275" s="32" t="e">
        <f>NA()</f>
        <v>#N/A</v>
      </c>
      <c r="Y275" s="32" t="e">
        <f>NA()</f>
        <v>#N/A</v>
      </c>
      <c r="Z275" s="32" t="e">
        <f>NA()</f>
        <v>#N/A</v>
      </c>
      <c r="AA275" s="25">
        <v>100</v>
      </c>
      <c r="AB275" s="25">
        <v>100</v>
      </c>
      <c r="AC275">
        <v>1.1841999999999999</v>
      </c>
      <c r="AD275">
        <v>3.7827999999999999</v>
      </c>
      <c r="AE275">
        <v>124.97</v>
      </c>
      <c r="AF275">
        <v>10.468</v>
      </c>
      <c r="AG275">
        <v>280.42</v>
      </c>
      <c r="AH275">
        <v>0.32862000000000002</v>
      </c>
      <c r="AI275" s="2">
        <v>-6.8675000000000003E-7</v>
      </c>
    </row>
    <row r="276" spans="1:35" ht="14.4" x14ac:dyDescent="0.3">
      <c r="A276" s="30">
        <f t="shared" si="18"/>
        <v>43226</v>
      </c>
      <c r="B276" s="29">
        <f t="shared" si="19"/>
        <v>43226.604166666664</v>
      </c>
      <c r="C276" s="33">
        <f t="shared" si="16"/>
        <v>126.60416666666666</v>
      </c>
      <c r="D276">
        <f t="shared" si="17"/>
        <v>14.5</v>
      </c>
      <c r="E276">
        <v>126</v>
      </c>
      <c r="F276">
        <v>14</v>
      </c>
      <c r="G276">
        <v>30</v>
      </c>
      <c r="H276" t="e">
        <f>NA()</f>
        <v>#N/A</v>
      </c>
      <c r="I276">
        <v>5</v>
      </c>
      <c r="J276">
        <v>24.05</v>
      </c>
      <c r="K276" s="32" t="e">
        <f>NA()</f>
        <v>#N/A</v>
      </c>
      <c r="L276">
        <v>36.5</v>
      </c>
      <c r="M276" s="31">
        <v>1022.8</v>
      </c>
      <c r="N276">
        <v>701.39</v>
      </c>
      <c r="O276">
        <v>1092.0999999999999</v>
      </c>
      <c r="P276">
        <v>6.6604000000000003E-3</v>
      </c>
      <c r="Q276">
        <v>1.1941999999999999</v>
      </c>
      <c r="R276" t="e">
        <f>NA()</f>
        <v>#N/A</v>
      </c>
      <c r="S276" s="31" t="e">
        <v>#N/A</v>
      </c>
      <c r="T276" s="31" t="e">
        <v>#N/A</v>
      </c>
      <c r="U276" s="32" t="e">
        <f>NA()</f>
        <v>#N/A</v>
      </c>
      <c r="V276" s="32" t="e">
        <f>NA()</f>
        <v>#N/A</v>
      </c>
      <c r="W276" s="32" t="e">
        <f>NA()</f>
        <v>#N/A</v>
      </c>
      <c r="X276" s="32" t="e">
        <f>NA()</f>
        <v>#N/A</v>
      </c>
      <c r="Y276" s="32" t="e">
        <f>NA()</f>
        <v>#N/A</v>
      </c>
      <c r="Z276" s="32" t="e">
        <f>NA()</f>
        <v>#N/A</v>
      </c>
      <c r="AA276" s="25">
        <v>100</v>
      </c>
      <c r="AB276" s="25">
        <v>100</v>
      </c>
      <c r="AC276">
        <v>1.1835</v>
      </c>
      <c r="AD276">
        <v>3.9916999999999998</v>
      </c>
      <c r="AE276">
        <v>120.18</v>
      </c>
      <c r="AF276">
        <v>-2.7134</v>
      </c>
      <c r="AG276">
        <v>286.55</v>
      </c>
      <c r="AH276">
        <v>0.33703</v>
      </c>
      <c r="AI276" s="2">
        <v>-7.2185000000000002E-7</v>
      </c>
    </row>
    <row r="277" spans="1:35" ht="14.4" x14ac:dyDescent="0.3">
      <c r="A277" s="30">
        <f t="shared" si="18"/>
        <v>43226</v>
      </c>
      <c r="B277" s="29">
        <f t="shared" si="19"/>
        <v>43226.625</v>
      </c>
      <c r="C277" s="33">
        <f t="shared" si="16"/>
        <v>126.625</v>
      </c>
      <c r="D277">
        <f t="shared" si="17"/>
        <v>15</v>
      </c>
      <c r="E277">
        <v>126</v>
      </c>
      <c r="F277">
        <v>15</v>
      </c>
      <c r="G277">
        <v>0</v>
      </c>
      <c r="H277">
        <v>80</v>
      </c>
      <c r="I277">
        <v>5</v>
      </c>
      <c r="J277">
        <v>24.1</v>
      </c>
      <c r="K277" s="32" t="e">
        <f>NA()</f>
        <v>#N/A</v>
      </c>
      <c r="L277">
        <v>36</v>
      </c>
      <c r="M277" s="31">
        <v>1022.5</v>
      </c>
      <c r="N277">
        <v>647.22</v>
      </c>
      <c r="O277">
        <v>1080.4000000000001</v>
      </c>
      <c r="P277">
        <v>6.5905E-3</v>
      </c>
      <c r="Q277">
        <v>1.1938</v>
      </c>
      <c r="R277">
        <v>0</v>
      </c>
      <c r="S277" s="31">
        <v>0</v>
      </c>
      <c r="T277" s="31">
        <v>60</v>
      </c>
      <c r="U277" s="32" t="e">
        <f>NA()</f>
        <v>#N/A</v>
      </c>
      <c r="V277" s="32" t="e">
        <f>NA()</f>
        <v>#N/A</v>
      </c>
      <c r="W277" s="32" t="e">
        <f>NA()</f>
        <v>#N/A</v>
      </c>
      <c r="X277" s="32" t="e">
        <f>NA()</f>
        <v>#N/A</v>
      </c>
      <c r="Y277" s="32" t="e">
        <f>NA()</f>
        <v>#N/A</v>
      </c>
      <c r="Z277" s="32" t="e">
        <f>NA()</f>
        <v>#N/A</v>
      </c>
      <c r="AA277" s="25">
        <v>100</v>
      </c>
      <c r="AB277" s="25">
        <v>100</v>
      </c>
      <c r="AC277">
        <v>1.1830000000000001</v>
      </c>
      <c r="AD277">
        <v>3.9643999999999999</v>
      </c>
      <c r="AE277">
        <v>114.96</v>
      </c>
      <c r="AF277">
        <v>-10.382</v>
      </c>
      <c r="AG277">
        <v>256.79000000000002</v>
      </c>
      <c r="AH277">
        <v>0.31624000000000002</v>
      </c>
      <c r="AI277" s="2">
        <v>-5.8317999999999996E-7</v>
      </c>
    </row>
    <row r="278" spans="1:35" ht="14.4" x14ac:dyDescent="0.3">
      <c r="A278" s="30">
        <f t="shared" si="18"/>
        <v>43226</v>
      </c>
      <c r="B278" s="29">
        <f t="shared" si="19"/>
        <v>43226.645833333336</v>
      </c>
      <c r="C278" s="33">
        <f t="shared" si="16"/>
        <v>126.64583333333333</v>
      </c>
      <c r="D278">
        <f t="shared" si="17"/>
        <v>15.5</v>
      </c>
      <c r="E278">
        <v>126</v>
      </c>
      <c r="F278">
        <v>15</v>
      </c>
      <c r="G278">
        <v>30</v>
      </c>
      <c r="H278" t="e">
        <f>NA()</f>
        <v>#N/A</v>
      </c>
      <c r="I278">
        <v>5</v>
      </c>
      <c r="J278">
        <v>24</v>
      </c>
      <c r="K278" s="32" t="e">
        <f>NA()</f>
        <v>#N/A</v>
      </c>
      <c r="L278">
        <v>37</v>
      </c>
      <c r="M278" s="31">
        <v>1022.3</v>
      </c>
      <c r="N278">
        <v>576.39</v>
      </c>
      <c r="O278">
        <v>1103.5999999999999</v>
      </c>
      <c r="P278">
        <v>6.7340000000000004E-3</v>
      </c>
      <c r="Q278">
        <v>1.1938</v>
      </c>
      <c r="R278" t="e">
        <f>NA()</f>
        <v>#N/A</v>
      </c>
      <c r="S278" s="31" t="e">
        <v>#N/A</v>
      </c>
      <c r="T278" s="31" t="e">
        <v>#N/A</v>
      </c>
      <c r="U278" s="32" t="e">
        <f>NA()</f>
        <v>#N/A</v>
      </c>
      <c r="V278" s="32" t="e">
        <f>NA()</f>
        <v>#N/A</v>
      </c>
      <c r="W278" s="32" t="e">
        <f>NA()</f>
        <v>#N/A</v>
      </c>
      <c r="X278" s="32" t="e">
        <f>NA()</f>
        <v>#N/A</v>
      </c>
      <c r="Y278" s="32" t="e">
        <f>NA()</f>
        <v>#N/A</v>
      </c>
      <c r="Z278" s="32" t="e">
        <f>NA()</f>
        <v>#N/A</v>
      </c>
      <c r="AA278" s="25">
        <v>100</v>
      </c>
      <c r="AB278" s="25">
        <v>100</v>
      </c>
      <c r="AC278">
        <v>1.1829000000000001</v>
      </c>
      <c r="AD278">
        <v>4.2049000000000003</v>
      </c>
      <c r="AE278">
        <v>114.56</v>
      </c>
      <c r="AF278">
        <v>-31.420999999999999</v>
      </c>
      <c r="AG278">
        <v>256.05</v>
      </c>
      <c r="AH278">
        <v>0.33799000000000001</v>
      </c>
      <c r="AI278" s="2">
        <v>-5.5122000000000004E-7</v>
      </c>
    </row>
    <row r="279" spans="1:35" ht="14.4" x14ac:dyDescent="0.3">
      <c r="A279" s="30">
        <f t="shared" si="18"/>
        <v>43226</v>
      </c>
      <c r="B279" s="29">
        <f t="shared" si="19"/>
        <v>43226.666666666664</v>
      </c>
      <c r="C279" s="33">
        <f t="shared" si="16"/>
        <v>126.66666666666667</v>
      </c>
      <c r="D279">
        <f t="shared" si="17"/>
        <v>16</v>
      </c>
      <c r="E279">
        <v>126</v>
      </c>
      <c r="F279">
        <v>16</v>
      </c>
      <c r="G279">
        <v>0</v>
      </c>
      <c r="H279">
        <v>80</v>
      </c>
      <c r="I279">
        <v>5</v>
      </c>
      <c r="J279">
        <v>23.9</v>
      </c>
      <c r="K279" s="32" t="e">
        <f>NA()</f>
        <v>#N/A</v>
      </c>
      <c r="L279">
        <v>38</v>
      </c>
      <c r="M279" s="31">
        <v>1022.1</v>
      </c>
      <c r="N279">
        <v>505.56</v>
      </c>
      <c r="O279">
        <v>1126.9000000000001</v>
      </c>
      <c r="P279">
        <v>6.8774999999999999E-3</v>
      </c>
      <c r="Q279">
        <v>1.1939</v>
      </c>
      <c r="R279">
        <v>0</v>
      </c>
      <c r="S279" s="31">
        <v>0</v>
      </c>
      <c r="T279" s="31">
        <v>60</v>
      </c>
      <c r="U279" s="32" t="e">
        <f>NA()</f>
        <v>#N/A</v>
      </c>
      <c r="V279" s="32" t="e">
        <f>NA()</f>
        <v>#N/A</v>
      </c>
      <c r="W279" s="32" t="e">
        <f>NA()</f>
        <v>#N/A</v>
      </c>
      <c r="X279" s="32" t="e">
        <f>NA()</f>
        <v>#N/A</v>
      </c>
      <c r="Y279" s="32" t="e">
        <f>NA()</f>
        <v>#N/A</v>
      </c>
      <c r="Z279" s="32" t="e">
        <f>NA()</f>
        <v>#N/A</v>
      </c>
      <c r="AA279" s="25">
        <v>100</v>
      </c>
      <c r="AB279" s="25">
        <v>100</v>
      </c>
      <c r="AC279">
        <v>1.1832</v>
      </c>
      <c r="AD279">
        <v>3.7945000000000002</v>
      </c>
      <c r="AE279">
        <v>123.27</v>
      </c>
      <c r="AF279">
        <v>-40.53</v>
      </c>
      <c r="AG279">
        <v>215.53</v>
      </c>
      <c r="AH279">
        <v>0.32976</v>
      </c>
      <c r="AI279" s="2">
        <v>-4.7305000000000002E-7</v>
      </c>
    </row>
    <row r="280" spans="1:35" ht="14.4" x14ac:dyDescent="0.3">
      <c r="A280" s="30">
        <f t="shared" si="18"/>
        <v>43226</v>
      </c>
      <c r="B280" s="29">
        <f t="shared" si="19"/>
        <v>43226.6875</v>
      </c>
      <c r="C280" s="33">
        <f t="shared" si="16"/>
        <v>126.6875</v>
      </c>
      <c r="D280">
        <f t="shared" si="17"/>
        <v>16.5</v>
      </c>
      <c r="E280">
        <v>126</v>
      </c>
      <c r="F280">
        <v>16</v>
      </c>
      <c r="G280">
        <v>30</v>
      </c>
      <c r="H280" t="e">
        <f>NA()</f>
        <v>#N/A</v>
      </c>
      <c r="I280">
        <v>5</v>
      </c>
      <c r="J280">
        <v>23.6</v>
      </c>
      <c r="K280" s="32" t="e">
        <f>NA()</f>
        <v>#N/A</v>
      </c>
      <c r="L280">
        <v>38</v>
      </c>
      <c r="M280" s="31">
        <v>1022</v>
      </c>
      <c r="N280">
        <v>423.61</v>
      </c>
      <c r="O280">
        <v>1106.9000000000001</v>
      </c>
      <c r="P280">
        <v>6.7559999999999999E-3</v>
      </c>
      <c r="Q280">
        <v>1.1950000000000001</v>
      </c>
      <c r="R280" t="e">
        <f>NA()</f>
        <v>#N/A</v>
      </c>
      <c r="S280" s="31" t="e">
        <v>#N/A</v>
      </c>
      <c r="T280" s="31" t="e">
        <v>#N/A</v>
      </c>
      <c r="U280" s="32" t="e">
        <f>NA()</f>
        <v>#N/A</v>
      </c>
      <c r="V280" s="32" t="e">
        <f>NA()</f>
        <v>#N/A</v>
      </c>
      <c r="W280" s="32" t="e">
        <f>NA()</f>
        <v>#N/A</v>
      </c>
      <c r="X280" s="32" t="e">
        <f>NA()</f>
        <v>#N/A</v>
      </c>
      <c r="Y280" s="32" t="e">
        <f>NA()</f>
        <v>#N/A</v>
      </c>
      <c r="Z280" s="32" t="e">
        <f>NA()</f>
        <v>#N/A</v>
      </c>
      <c r="AA280" s="25">
        <v>100</v>
      </c>
      <c r="AB280" s="25">
        <v>100</v>
      </c>
      <c r="AC280">
        <v>1.1831</v>
      </c>
      <c r="AD280">
        <v>3.3744000000000001</v>
      </c>
      <c r="AE280">
        <v>122.19</v>
      </c>
      <c r="AF280">
        <v>-44.57</v>
      </c>
      <c r="AG280">
        <v>180.23</v>
      </c>
      <c r="AH280">
        <v>0.28349999999999997</v>
      </c>
      <c r="AI280" s="2">
        <v>-3.8134E-7</v>
      </c>
    </row>
    <row r="281" spans="1:35" ht="14.4" x14ac:dyDescent="0.3">
      <c r="A281" s="30">
        <f t="shared" si="18"/>
        <v>43226</v>
      </c>
      <c r="B281" s="29">
        <f t="shared" si="19"/>
        <v>43226.708333333336</v>
      </c>
      <c r="C281" s="33">
        <f t="shared" si="16"/>
        <v>126.70833333333333</v>
      </c>
      <c r="D281">
        <f t="shared" si="17"/>
        <v>17</v>
      </c>
      <c r="E281">
        <v>126</v>
      </c>
      <c r="F281">
        <v>17</v>
      </c>
      <c r="G281">
        <v>0</v>
      </c>
      <c r="H281">
        <v>80</v>
      </c>
      <c r="I281">
        <v>5</v>
      </c>
      <c r="J281">
        <v>23.3</v>
      </c>
      <c r="K281" s="32" t="e">
        <f>NA()</f>
        <v>#N/A</v>
      </c>
      <c r="L281">
        <v>38</v>
      </c>
      <c r="M281" s="31">
        <v>1021.8</v>
      </c>
      <c r="N281">
        <v>341.67</v>
      </c>
      <c r="O281">
        <v>1086.9000000000001</v>
      </c>
      <c r="P281">
        <v>6.6344999999999998E-3</v>
      </c>
      <c r="Q281">
        <v>1.1960999999999999</v>
      </c>
      <c r="R281">
        <v>0</v>
      </c>
      <c r="S281" s="31">
        <v>0</v>
      </c>
      <c r="T281" s="31">
        <v>60</v>
      </c>
      <c r="U281" s="32" t="e">
        <f>NA()</f>
        <v>#N/A</v>
      </c>
      <c r="V281" s="32" t="e">
        <f>NA()</f>
        <v>#N/A</v>
      </c>
      <c r="W281" s="32" t="e">
        <f>NA()</f>
        <v>#N/A</v>
      </c>
      <c r="X281" s="32" t="e">
        <f>NA()</f>
        <v>#N/A</v>
      </c>
      <c r="Y281" s="32" t="e">
        <f>NA()</f>
        <v>#N/A</v>
      </c>
      <c r="Z281" s="32" t="e">
        <f>NA()</f>
        <v>#N/A</v>
      </c>
      <c r="AA281" s="25">
        <v>100</v>
      </c>
      <c r="AB281" s="25">
        <v>100</v>
      </c>
      <c r="AC281">
        <v>1.1842999999999999</v>
      </c>
      <c r="AD281">
        <v>3.5973999999999999</v>
      </c>
      <c r="AE281">
        <v>112.11</v>
      </c>
      <c r="AF281">
        <v>-59.076999999999998</v>
      </c>
      <c r="AG281">
        <v>117.24</v>
      </c>
      <c r="AH281">
        <v>0.27560000000000001</v>
      </c>
      <c r="AI281" s="2">
        <v>-2.0409E-7</v>
      </c>
    </row>
    <row r="282" spans="1:35" ht="14.4" x14ac:dyDescent="0.3">
      <c r="A282" s="30">
        <f t="shared" si="18"/>
        <v>43226</v>
      </c>
      <c r="B282" s="29">
        <f t="shared" si="19"/>
        <v>43226.729166666664</v>
      </c>
      <c r="C282" s="33">
        <f t="shared" si="16"/>
        <v>126.72916666666666</v>
      </c>
      <c r="D282">
        <f t="shared" si="17"/>
        <v>17.5</v>
      </c>
      <c r="E282">
        <v>126</v>
      </c>
      <c r="F282">
        <v>17</v>
      </c>
      <c r="G282">
        <v>30</v>
      </c>
      <c r="H282" t="e">
        <f>NA()</f>
        <v>#N/A</v>
      </c>
      <c r="I282">
        <v>4.5</v>
      </c>
      <c r="J282">
        <v>22.3</v>
      </c>
      <c r="K282" s="32" t="e">
        <f>NA()</f>
        <v>#N/A</v>
      </c>
      <c r="L282">
        <v>42</v>
      </c>
      <c r="M282" s="31">
        <v>1021.8</v>
      </c>
      <c r="N282">
        <v>261.11</v>
      </c>
      <c r="O282">
        <v>1125.9000000000001</v>
      </c>
      <c r="P282">
        <v>6.8739999999999999E-3</v>
      </c>
      <c r="Q282">
        <v>1.2</v>
      </c>
      <c r="R282" t="e">
        <f>NA()</f>
        <v>#N/A</v>
      </c>
      <c r="S282" s="31" t="e">
        <v>#N/A</v>
      </c>
      <c r="T282" s="31" t="e">
        <v>#N/A</v>
      </c>
      <c r="U282" s="32" t="e">
        <f>NA()</f>
        <v>#N/A</v>
      </c>
      <c r="V282" s="32" t="e">
        <f>NA()</f>
        <v>#N/A</v>
      </c>
      <c r="W282" s="32" t="e">
        <f>NA()</f>
        <v>#N/A</v>
      </c>
      <c r="X282" s="32" t="e">
        <f>NA()</f>
        <v>#N/A</v>
      </c>
      <c r="Y282" s="32" t="e">
        <f>NA()</f>
        <v>#N/A</v>
      </c>
      <c r="Z282" s="32" t="e">
        <f>NA()</f>
        <v>#N/A</v>
      </c>
      <c r="AA282" s="25">
        <v>100</v>
      </c>
      <c r="AB282" s="25">
        <v>100</v>
      </c>
      <c r="AC282">
        <v>1.1857</v>
      </c>
      <c r="AD282">
        <v>3.2544</v>
      </c>
      <c r="AE282">
        <v>120.48</v>
      </c>
      <c r="AF282">
        <v>-56.637</v>
      </c>
      <c r="AG282">
        <v>83.391999999999996</v>
      </c>
      <c r="AH282">
        <v>0.23616999999999999</v>
      </c>
      <c r="AI282" s="2">
        <v>-1.2786000000000001E-7</v>
      </c>
    </row>
    <row r="283" spans="1:35" ht="14.4" x14ac:dyDescent="0.3">
      <c r="A283" s="30">
        <f t="shared" si="18"/>
        <v>43226</v>
      </c>
      <c r="B283" s="29">
        <f t="shared" si="19"/>
        <v>43226.75</v>
      </c>
      <c r="C283" s="33">
        <f t="shared" si="16"/>
        <v>126.75</v>
      </c>
      <c r="D283">
        <f t="shared" si="17"/>
        <v>18</v>
      </c>
      <c r="E283">
        <v>126</v>
      </c>
      <c r="F283">
        <v>18</v>
      </c>
      <c r="G283">
        <v>0</v>
      </c>
      <c r="H283">
        <v>90</v>
      </c>
      <c r="I283">
        <v>4</v>
      </c>
      <c r="J283">
        <v>21.3</v>
      </c>
      <c r="K283" s="32" t="e">
        <f>NA()</f>
        <v>#N/A</v>
      </c>
      <c r="L283">
        <v>46</v>
      </c>
      <c r="M283" s="31">
        <v>1021.8</v>
      </c>
      <c r="N283">
        <v>180.56</v>
      </c>
      <c r="O283">
        <v>1165</v>
      </c>
      <c r="P283">
        <v>7.1136000000000003E-3</v>
      </c>
      <c r="Q283">
        <v>1.2039</v>
      </c>
      <c r="R283">
        <v>0</v>
      </c>
      <c r="S283" s="31">
        <v>0</v>
      </c>
      <c r="T283" s="31">
        <v>60</v>
      </c>
      <c r="U283" s="32" t="e">
        <f>NA()</f>
        <v>#N/A</v>
      </c>
      <c r="V283" s="32" t="e">
        <f>NA()</f>
        <v>#N/A</v>
      </c>
      <c r="W283" s="32" t="e">
        <f>NA()</f>
        <v>#N/A</v>
      </c>
      <c r="X283" s="32" t="e">
        <f>NA()</f>
        <v>#N/A</v>
      </c>
      <c r="Y283" s="32" t="e">
        <f>NA()</f>
        <v>#N/A</v>
      </c>
      <c r="Z283" s="32" t="e">
        <f>NA()</f>
        <v>#N/A</v>
      </c>
      <c r="AA283" s="25">
        <v>100</v>
      </c>
      <c r="AB283" s="25">
        <v>100</v>
      </c>
      <c r="AC283">
        <v>1.1880999999999999</v>
      </c>
      <c r="AD283">
        <v>3.0484</v>
      </c>
      <c r="AE283">
        <v>119.57</v>
      </c>
      <c r="AF283">
        <v>-66.245999999999995</v>
      </c>
      <c r="AG283">
        <v>65.515000000000001</v>
      </c>
      <c r="AH283">
        <v>0.22214999999999999</v>
      </c>
      <c r="AI283" s="2">
        <v>-2.8619E-8</v>
      </c>
    </row>
    <row r="284" spans="1:35" ht="14.4" x14ac:dyDescent="0.3">
      <c r="A284" s="30">
        <f t="shared" si="18"/>
        <v>43226</v>
      </c>
      <c r="B284" s="29">
        <f t="shared" si="19"/>
        <v>43226.770833333336</v>
      </c>
      <c r="C284" s="33">
        <f t="shared" si="16"/>
        <v>126.77083333333333</v>
      </c>
      <c r="D284">
        <f t="shared" si="17"/>
        <v>18.5</v>
      </c>
      <c r="E284">
        <v>126</v>
      </c>
      <c r="F284">
        <v>18</v>
      </c>
      <c r="G284">
        <v>30</v>
      </c>
      <c r="H284" t="e">
        <f>NA()</f>
        <v>#N/A</v>
      </c>
      <c r="I284">
        <v>4</v>
      </c>
      <c r="J284">
        <v>20.05</v>
      </c>
      <c r="K284" s="32" t="e">
        <f>NA()</f>
        <v>#N/A</v>
      </c>
      <c r="L284">
        <v>49.5</v>
      </c>
      <c r="M284" s="31">
        <v>1021.8</v>
      </c>
      <c r="N284">
        <v>112.5</v>
      </c>
      <c r="O284">
        <v>1157.5</v>
      </c>
      <c r="P284">
        <v>7.0673000000000003E-3</v>
      </c>
      <c r="Q284">
        <v>1.2091000000000001</v>
      </c>
      <c r="R284" t="e">
        <f>NA()</f>
        <v>#N/A</v>
      </c>
      <c r="S284" s="31" t="e">
        <v>#N/A</v>
      </c>
      <c r="T284" s="31" t="e">
        <v>#N/A</v>
      </c>
      <c r="U284" s="32" t="e">
        <f>NA()</f>
        <v>#N/A</v>
      </c>
      <c r="V284" s="32" t="e">
        <f>NA()</f>
        <v>#N/A</v>
      </c>
      <c r="W284" s="32" t="e">
        <f>NA()</f>
        <v>#N/A</v>
      </c>
      <c r="X284" s="32" t="e">
        <f>NA()</f>
        <v>#N/A</v>
      </c>
      <c r="Y284" s="32" t="e">
        <f>NA()</f>
        <v>#N/A</v>
      </c>
      <c r="Z284" s="32" t="e">
        <f>NA()</f>
        <v>#N/A</v>
      </c>
      <c r="AA284" s="25">
        <v>100</v>
      </c>
      <c r="AB284" s="25">
        <v>100</v>
      </c>
      <c r="AC284">
        <v>1.1908000000000001</v>
      </c>
      <c r="AD284">
        <v>2.9744999999999999</v>
      </c>
      <c r="AE284">
        <v>116.45</v>
      </c>
      <c r="AF284">
        <v>-68.331999999999994</v>
      </c>
      <c r="AG284">
        <v>49.487000000000002</v>
      </c>
      <c r="AH284">
        <v>0.20544999999999999</v>
      </c>
      <c r="AI284" s="2">
        <v>8.3440999999999999E-8</v>
      </c>
    </row>
    <row r="285" spans="1:35" ht="14.4" x14ac:dyDescent="0.3">
      <c r="A285" s="30">
        <f t="shared" si="18"/>
        <v>43226</v>
      </c>
      <c r="B285" s="29">
        <f t="shared" si="19"/>
        <v>43226.791666666664</v>
      </c>
      <c r="C285" s="33">
        <f t="shared" si="16"/>
        <v>126.79166666666667</v>
      </c>
      <c r="D285">
        <f t="shared" si="17"/>
        <v>19</v>
      </c>
      <c r="E285">
        <v>126</v>
      </c>
      <c r="F285">
        <v>19</v>
      </c>
      <c r="G285">
        <v>0</v>
      </c>
      <c r="H285">
        <v>80</v>
      </c>
      <c r="I285">
        <v>4</v>
      </c>
      <c r="J285">
        <v>18.8</v>
      </c>
      <c r="K285" s="32" t="e">
        <f>NA()</f>
        <v>#N/A</v>
      </c>
      <c r="L285">
        <v>53</v>
      </c>
      <c r="M285" s="31">
        <v>1021.8</v>
      </c>
      <c r="N285">
        <v>44.444000000000003</v>
      </c>
      <c r="O285">
        <v>1149.9000000000001</v>
      </c>
      <c r="P285">
        <v>7.0210000000000003E-3</v>
      </c>
      <c r="Q285">
        <v>1.2142999999999999</v>
      </c>
      <c r="R285">
        <v>0</v>
      </c>
      <c r="S285" s="31">
        <v>0</v>
      </c>
      <c r="T285" s="31">
        <v>30</v>
      </c>
      <c r="U285" s="32" t="e">
        <f>NA()</f>
        <v>#N/A</v>
      </c>
      <c r="V285" s="32" t="e">
        <f>NA()</f>
        <v>#N/A</v>
      </c>
      <c r="W285" s="32" t="e">
        <f>NA()</f>
        <v>#N/A</v>
      </c>
      <c r="X285" s="32" t="e">
        <f>NA()</f>
        <v>#N/A</v>
      </c>
      <c r="Y285" s="32" t="e">
        <f>NA()</f>
        <v>#N/A</v>
      </c>
      <c r="Z285" s="32" t="e">
        <f>NA()</f>
        <v>#N/A</v>
      </c>
      <c r="AA285" s="25">
        <v>100</v>
      </c>
      <c r="AB285" s="25">
        <v>100</v>
      </c>
      <c r="AC285">
        <v>1.1954</v>
      </c>
      <c r="AD285">
        <v>2.3873000000000002</v>
      </c>
      <c r="AE285">
        <v>106.39</v>
      </c>
      <c r="AF285">
        <v>-47.462000000000003</v>
      </c>
      <c r="AG285">
        <v>19.004000000000001</v>
      </c>
      <c r="AH285">
        <v>0.14241000000000001</v>
      </c>
      <c r="AI285" s="2">
        <v>1.3504E-7</v>
      </c>
    </row>
    <row r="286" spans="1:35" ht="14.4" x14ac:dyDescent="0.3">
      <c r="A286" s="30">
        <f t="shared" si="18"/>
        <v>43226</v>
      </c>
      <c r="B286" s="29">
        <f t="shared" si="19"/>
        <v>43226.8125</v>
      </c>
      <c r="C286" s="33">
        <f t="shared" si="16"/>
        <v>126.8125</v>
      </c>
      <c r="D286">
        <f t="shared" si="17"/>
        <v>19.5</v>
      </c>
      <c r="E286">
        <v>126</v>
      </c>
      <c r="F286">
        <v>19</v>
      </c>
      <c r="G286">
        <v>30</v>
      </c>
      <c r="H286" t="e">
        <f>NA()</f>
        <v>#N/A</v>
      </c>
      <c r="I286">
        <v>3.5</v>
      </c>
      <c r="J286">
        <v>18.399999999999999</v>
      </c>
      <c r="K286" s="32" t="e">
        <f>NA()</f>
        <v>#N/A</v>
      </c>
      <c r="L286">
        <v>54</v>
      </c>
      <c r="M286" s="31">
        <v>1022</v>
      </c>
      <c r="N286">
        <v>22.222000000000001</v>
      </c>
      <c r="O286">
        <v>1142.4000000000001</v>
      </c>
      <c r="P286">
        <v>6.9740999999999996E-3</v>
      </c>
      <c r="Q286">
        <v>1.2161999999999999</v>
      </c>
      <c r="R286" t="e">
        <f>NA()</f>
        <v>#N/A</v>
      </c>
      <c r="S286" s="31" t="e">
        <v>#N/A</v>
      </c>
      <c r="T286" s="31" t="e">
        <v>#N/A</v>
      </c>
      <c r="U286" s="32" t="e">
        <f>NA()</f>
        <v>#N/A</v>
      </c>
      <c r="V286" s="32" t="e">
        <f>NA()</f>
        <v>#N/A</v>
      </c>
      <c r="W286" s="32" t="e">
        <f>NA()</f>
        <v>#N/A</v>
      </c>
      <c r="X286" s="32" t="e">
        <f>NA()</f>
        <v>#N/A</v>
      </c>
      <c r="Y286" s="32" t="e">
        <f>NA()</f>
        <v>#N/A</v>
      </c>
      <c r="Z286" s="32" t="e">
        <f>NA()</f>
        <v>#N/A</v>
      </c>
      <c r="AA286" s="25">
        <v>100</v>
      </c>
      <c r="AB286" s="25">
        <v>100</v>
      </c>
      <c r="AC286">
        <v>1.1980999999999999</v>
      </c>
      <c r="AD286">
        <v>2.4967999999999999</v>
      </c>
      <c r="AE286">
        <v>108.14</v>
      </c>
      <c r="AF286">
        <v>-58.459000000000003</v>
      </c>
      <c r="AG286">
        <v>17.638999999999999</v>
      </c>
      <c r="AH286">
        <v>0.16664999999999999</v>
      </c>
      <c r="AI286" s="2">
        <v>2.1948999999999999E-7</v>
      </c>
    </row>
    <row r="287" spans="1:35" ht="14.4" x14ac:dyDescent="0.3">
      <c r="A287" s="30">
        <f t="shared" si="18"/>
        <v>43226</v>
      </c>
      <c r="B287" s="29">
        <f t="shared" si="19"/>
        <v>43226.833333333336</v>
      </c>
      <c r="C287" s="33">
        <f t="shared" si="16"/>
        <v>126.83333333333333</v>
      </c>
      <c r="D287">
        <f t="shared" si="17"/>
        <v>20</v>
      </c>
      <c r="E287">
        <v>126</v>
      </c>
      <c r="F287">
        <v>20</v>
      </c>
      <c r="G287">
        <v>0</v>
      </c>
      <c r="H287">
        <v>90</v>
      </c>
      <c r="I287">
        <v>3</v>
      </c>
      <c r="J287">
        <v>18</v>
      </c>
      <c r="K287" s="32" t="e">
        <f>NA()</f>
        <v>#N/A</v>
      </c>
      <c r="L287">
        <v>55</v>
      </c>
      <c r="M287" s="31">
        <v>1022.1</v>
      </c>
      <c r="N287">
        <v>0</v>
      </c>
      <c r="O287">
        <v>1135</v>
      </c>
      <c r="P287">
        <v>6.9271999999999997E-3</v>
      </c>
      <c r="Q287">
        <v>1.218</v>
      </c>
      <c r="R287">
        <v>0</v>
      </c>
      <c r="S287" s="31">
        <v>0</v>
      </c>
      <c r="T287" s="31">
        <v>0</v>
      </c>
      <c r="U287" s="32" t="e">
        <f>NA()</f>
        <v>#N/A</v>
      </c>
      <c r="V287" s="32" t="e">
        <f>NA()</f>
        <v>#N/A</v>
      </c>
      <c r="W287" s="32" t="e">
        <f>NA()</f>
        <v>#N/A</v>
      </c>
      <c r="X287" s="32" t="e">
        <f>NA()</f>
        <v>#N/A</v>
      </c>
      <c r="Y287" s="32" t="e">
        <f>NA()</f>
        <v>#N/A</v>
      </c>
      <c r="Z287" s="32" t="e">
        <f>NA()</f>
        <v>#N/A</v>
      </c>
      <c r="AA287" s="25">
        <v>100</v>
      </c>
      <c r="AB287" s="25">
        <v>100</v>
      </c>
      <c r="AC287">
        <v>1.2004999999999999</v>
      </c>
      <c r="AD287">
        <v>2.5626000000000002</v>
      </c>
      <c r="AE287">
        <v>116.13</v>
      </c>
      <c r="AF287">
        <v>-46.122999999999998</v>
      </c>
      <c r="AG287">
        <v>13.585000000000001</v>
      </c>
      <c r="AH287">
        <v>0.13755999999999999</v>
      </c>
      <c r="AI287" s="2">
        <v>2.0840000000000001E-7</v>
      </c>
    </row>
    <row r="288" spans="1:35" ht="14.4" x14ac:dyDescent="0.3">
      <c r="A288" s="30">
        <f t="shared" si="18"/>
        <v>43226</v>
      </c>
      <c r="B288" s="29">
        <f t="shared" si="19"/>
        <v>43226.854166666664</v>
      </c>
      <c r="C288" s="33">
        <f t="shared" si="16"/>
        <v>126.85416666666666</v>
      </c>
      <c r="D288">
        <f t="shared" si="17"/>
        <v>20.5</v>
      </c>
      <c r="E288">
        <v>126</v>
      </c>
      <c r="F288">
        <v>20</v>
      </c>
      <c r="G288">
        <v>30</v>
      </c>
      <c r="H288" t="e">
        <f>NA()</f>
        <v>#N/A</v>
      </c>
      <c r="I288">
        <v>3.5</v>
      </c>
      <c r="J288">
        <v>17.55</v>
      </c>
      <c r="K288" s="32" t="e">
        <f>NA()</f>
        <v>#N/A</v>
      </c>
      <c r="L288">
        <v>56.5</v>
      </c>
      <c r="M288" s="31">
        <v>1022.1</v>
      </c>
      <c r="N288">
        <v>0</v>
      </c>
      <c r="O288">
        <v>1132.9000000000001</v>
      </c>
      <c r="P288">
        <v>6.9144000000000002E-3</v>
      </c>
      <c r="Q288">
        <v>1.2199</v>
      </c>
      <c r="R288" t="e">
        <f>NA()</f>
        <v>#N/A</v>
      </c>
      <c r="S288" s="31" t="e">
        <v>#N/A</v>
      </c>
      <c r="T288" s="31" t="e">
        <v>#N/A</v>
      </c>
      <c r="U288" s="32" t="e">
        <f>NA()</f>
        <v>#N/A</v>
      </c>
      <c r="V288" s="32" t="e">
        <f>NA()</f>
        <v>#N/A</v>
      </c>
      <c r="W288" s="32" t="e">
        <f>NA()</f>
        <v>#N/A</v>
      </c>
      <c r="X288" s="32" t="e">
        <f>NA()</f>
        <v>#N/A</v>
      </c>
      <c r="Y288" s="32" t="e">
        <f>NA()</f>
        <v>#N/A</v>
      </c>
      <c r="Z288" s="32" t="e">
        <f>NA()</f>
        <v>#N/A</v>
      </c>
      <c r="AA288" s="25">
        <v>100</v>
      </c>
      <c r="AB288" s="25">
        <v>100</v>
      </c>
      <c r="AC288">
        <v>1.2030000000000001</v>
      </c>
      <c r="AD288">
        <v>2.6316999999999999</v>
      </c>
      <c r="AE288">
        <v>115.72</v>
      </c>
      <c r="AF288">
        <v>-63.313000000000002</v>
      </c>
      <c r="AG288">
        <v>19.45</v>
      </c>
      <c r="AH288">
        <v>0.17982000000000001</v>
      </c>
      <c r="AI288" s="2">
        <v>2.4003000000000001E-7</v>
      </c>
    </row>
    <row r="289" spans="1:35" ht="14.4" x14ac:dyDescent="0.3">
      <c r="A289" s="30">
        <f t="shared" si="18"/>
        <v>43226</v>
      </c>
      <c r="B289" s="29">
        <f t="shared" si="19"/>
        <v>43226.875</v>
      </c>
      <c r="C289" s="33">
        <f t="shared" si="16"/>
        <v>126.875</v>
      </c>
      <c r="D289">
        <f t="shared" si="17"/>
        <v>21</v>
      </c>
      <c r="E289">
        <v>126</v>
      </c>
      <c r="F289">
        <v>21</v>
      </c>
      <c r="G289">
        <v>0</v>
      </c>
      <c r="H289">
        <v>90</v>
      </c>
      <c r="I289">
        <v>4</v>
      </c>
      <c r="J289">
        <v>17.100000000000001</v>
      </c>
      <c r="K289" s="32" t="e">
        <f>NA()</f>
        <v>#N/A</v>
      </c>
      <c r="L289">
        <v>58</v>
      </c>
      <c r="M289" s="31">
        <v>1022.1</v>
      </c>
      <c r="N289">
        <v>0</v>
      </c>
      <c r="O289">
        <v>1130.8</v>
      </c>
      <c r="P289">
        <v>6.9017000000000002E-3</v>
      </c>
      <c r="Q289">
        <v>1.2218</v>
      </c>
      <c r="R289">
        <v>0</v>
      </c>
      <c r="S289" s="31">
        <v>0</v>
      </c>
      <c r="T289" s="31">
        <v>0</v>
      </c>
      <c r="U289" s="32" t="e">
        <f>NA()</f>
        <v>#N/A</v>
      </c>
      <c r="V289" s="32" t="e">
        <f>NA()</f>
        <v>#N/A</v>
      </c>
      <c r="W289" s="32" t="e">
        <f>NA()</f>
        <v>#N/A</v>
      </c>
      <c r="X289" s="32" t="e">
        <f>NA()</f>
        <v>#N/A</v>
      </c>
      <c r="Y289" s="32" t="e">
        <f>NA()</f>
        <v>#N/A</v>
      </c>
      <c r="Z289" s="32" t="e">
        <f>NA()</f>
        <v>#N/A</v>
      </c>
      <c r="AA289" s="25">
        <v>100</v>
      </c>
      <c r="AB289" s="25">
        <v>100</v>
      </c>
      <c r="AC289">
        <v>1.2052</v>
      </c>
      <c r="AD289">
        <v>2.8300999999999998</v>
      </c>
      <c r="AE289">
        <v>123.87</v>
      </c>
      <c r="AF289">
        <v>-66.972999999999999</v>
      </c>
      <c r="AG289">
        <v>18.882000000000001</v>
      </c>
      <c r="AH289">
        <v>0.1951</v>
      </c>
      <c r="AI289" s="2">
        <v>2.4254E-7</v>
      </c>
    </row>
    <row r="290" spans="1:35" ht="14.4" x14ac:dyDescent="0.3">
      <c r="A290" s="30">
        <f t="shared" si="18"/>
        <v>43226</v>
      </c>
      <c r="B290" s="29">
        <f t="shared" si="19"/>
        <v>43226.895833333336</v>
      </c>
      <c r="C290" s="33">
        <f t="shared" si="16"/>
        <v>126.89583333333333</v>
      </c>
      <c r="D290">
        <f t="shared" si="17"/>
        <v>21.5</v>
      </c>
      <c r="E290">
        <v>126</v>
      </c>
      <c r="F290">
        <v>21</v>
      </c>
      <c r="G290">
        <v>30</v>
      </c>
      <c r="H290" t="e">
        <f>NA()</f>
        <v>#N/A</v>
      </c>
      <c r="I290">
        <v>4</v>
      </c>
      <c r="J290">
        <v>16.45</v>
      </c>
      <c r="K290" s="32" t="e">
        <f>NA()</f>
        <v>#N/A</v>
      </c>
      <c r="L290">
        <v>60.5</v>
      </c>
      <c r="M290" s="31">
        <v>1022</v>
      </c>
      <c r="N290">
        <v>0</v>
      </c>
      <c r="O290">
        <v>1130.8</v>
      </c>
      <c r="P290">
        <v>6.9021999999999998E-3</v>
      </c>
      <c r="Q290">
        <v>1.2244999999999999</v>
      </c>
      <c r="R290" t="e">
        <f>NA()</f>
        <v>#N/A</v>
      </c>
      <c r="S290" s="31" t="e">
        <v>#N/A</v>
      </c>
      <c r="T290" s="31" t="e">
        <v>#N/A</v>
      </c>
      <c r="U290" s="32" t="e">
        <f>NA()</f>
        <v>#N/A</v>
      </c>
      <c r="V290" s="32" t="e">
        <f>NA()</f>
        <v>#N/A</v>
      </c>
      <c r="W290" s="32" t="e">
        <f>NA()</f>
        <v>#N/A</v>
      </c>
      <c r="X290" s="32" t="e">
        <f>NA()</f>
        <v>#N/A</v>
      </c>
      <c r="Y290" s="32" t="e">
        <f>NA()</f>
        <v>#N/A</v>
      </c>
      <c r="Z290" s="32" t="e">
        <f>NA()</f>
        <v>#N/A</v>
      </c>
      <c r="AA290" s="25">
        <v>100</v>
      </c>
      <c r="AB290" s="25">
        <v>100</v>
      </c>
      <c r="AC290">
        <v>1.2072000000000001</v>
      </c>
      <c r="AD290">
        <v>2.6153</v>
      </c>
      <c r="AE290">
        <v>122.49</v>
      </c>
      <c r="AF290">
        <v>-71.352000000000004</v>
      </c>
      <c r="AG290">
        <v>19.609000000000002</v>
      </c>
      <c r="AH290">
        <v>0.19464000000000001</v>
      </c>
      <c r="AI290" s="2">
        <v>3.1997999999999998E-7</v>
      </c>
    </row>
    <row r="291" spans="1:35" ht="14.4" x14ac:dyDescent="0.3">
      <c r="A291" s="30">
        <f t="shared" si="18"/>
        <v>43226</v>
      </c>
      <c r="B291" s="29">
        <f t="shared" si="19"/>
        <v>43226.916666666664</v>
      </c>
      <c r="C291" s="33">
        <f t="shared" si="16"/>
        <v>126.91666666666667</v>
      </c>
      <c r="D291">
        <f t="shared" si="17"/>
        <v>22</v>
      </c>
      <c r="E291">
        <v>126</v>
      </c>
      <c r="F291">
        <v>22</v>
      </c>
      <c r="G291">
        <v>0</v>
      </c>
      <c r="H291">
        <v>90</v>
      </c>
      <c r="I291">
        <v>4</v>
      </c>
      <c r="J291">
        <v>15.8</v>
      </c>
      <c r="K291" s="32" t="e">
        <f>NA()</f>
        <v>#N/A</v>
      </c>
      <c r="L291">
        <v>63</v>
      </c>
      <c r="M291" s="31">
        <v>1021.9</v>
      </c>
      <c r="N291">
        <v>0</v>
      </c>
      <c r="O291">
        <v>1130.7</v>
      </c>
      <c r="P291">
        <v>6.9027000000000003E-3</v>
      </c>
      <c r="Q291">
        <v>1.2271000000000001</v>
      </c>
      <c r="R291">
        <v>0</v>
      </c>
      <c r="S291" s="31">
        <v>0</v>
      </c>
      <c r="T291" s="31">
        <v>0</v>
      </c>
      <c r="U291" s="32" t="e">
        <f>NA()</f>
        <v>#N/A</v>
      </c>
      <c r="V291" s="32" t="e">
        <f>NA()</f>
        <v>#N/A</v>
      </c>
      <c r="W291" s="32" t="e">
        <f>NA()</f>
        <v>#N/A</v>
      </c>
      <c r="X291" s="32" t="e">
        <f>NA()</f>
        <v>#N/A</v>
      </c>
      <c r="Y291" s="32" t="e">
        <f>NA()</f>
        <v>#N/A</v>
      </c>
      <c r="Z291" s="32" t="e">
        <f>NA()</f>
        <v>#N/A</v>
      </c>
      <c r="AA291" s="25">
        <v>100</v>
      </c>
      <c r="AB291" s="25">
        <v>100</v>
      </c>
      <c r="AC291">
        <v>1.2093</v>
      </c>
      <c r="AD291">
        <v>2.5495000000000001</v>
      </c>
      <c r="AE291">
        <v>124.66</v>
      </c>
      <c r="AF291">
        <v>-38.070999999999998</v>
      </c>
      <c r="AG291">
        <v>8.0450999999999997</v>
      </c>
      <c r="AH291">
        <v>0.14305000000000001</v>
      </c>
      <c r="AI291" s="2">
        <v>1.7554E-7</v>
      </c>
    </row>
    <row r="292" spans="1:35" ht="14.4" x14ac:dyDescent="0.3">
      <c r="A292" s="30">
        <f t="shared" si="18"/>
        <v>43226</v>
      </c>
      <c r="B292" s="29">
        <f t="shared" si="19"/>
        <v>43226.9375</v>
      </c>
      <c r="C292" s="33">
        <f t="shared" si="16"/>
        <v>126.9375</v>
      </c>
      <c r="D292">
        <f t="shared" si="17"/>
        <v>22.5</v>
      </c>
      <c r="E292">
        <v>126</v>
      </c>
      <c r="F292">
        <v>22</v>
      </c>
      <c r="G292">
        <v>30</v>
      </c>
      <c r="H292" t="e">
        <f>NA()</f>
        <v>#N/A</v>
      </c>
      <c r="I292">
        <v>3.5</v>
      </c>
      <c r="J292">
        <v>14.9</v>
      </c>
      <c r="K292" s="32" t="e">
        <f>NA()</f>
        <v>#N/A</v>
      </c>
      <c r="L292">
        <v>66.5</v>
      </c>
      <c r="M292" s="31">
        <v>1022</v>
      </c>
      <c r="N292">
        <v>0</v>
      </c>
      <c r="O292">
        <v>1124.8</v>
      </c>
      <c r="P292">
        <v>6.8658E-3</v>
      </c>
      <c r="Q292">
        <v>1.2310000000000001</v>
      </c>
      <c r="R292" t="e">
        <f>NA()</f>
        <v>#N/A</v>
      </c>
      <c r="S292" s="31" t="e">
        <v>#N/A</v>
      </c>
      <c r="T292" s="31" t="e">
        <v>#N/A</v>
      </c>
      <c r="U292" s="32" t="e">
        <f>NA()</f>
        <v>#N/A</v>
      </c>
      <c r="V292" s="32" t="e">
        <f>NA()</f>
        <v>#N/A</v>
      </c>
      <c r="W292" s="32" t="e">
        <f>NA()</f>
        <v>#N/A</v>
      </c>
      <c r="X292" s="32" t="e">
        <f>NA()</f>
        <v>#N/A</v>
      </c>
      <c r="Y292" s="32" t="e">
        <f>NA()</f>
        <v>#N/A</v>
      </c>
      <c r="Z292" s="32" t="e">
        <f>NA()</f>
        <v>#N/A</v>
      </c>
      <c r="AA292" s="25">
        <v>100</v>
      </c>
      <c r="AB292" s="25">
        <v>100</v>
      </c>
      <c r="AC292">
        <v>1.2115</v>
      </c>
      <c r="AD292">
        <v>2.1490999999999998</v>
      </c>
      <c r="AE292">
        <v>123.58</v>
      </c>
      <c r="AF292">
        <v>-35.137</v>
      </c>
      <c r="AG292">
        <v>6.5808</v>
      </c>
      <c r="AH292">
        <v>0.12091</v>
      </c>
      <c r="AI292" s="2">
        <v>1.6639E-7</v>
      </c>
    </row>
    <row r="293" spans="1:35" ht="14.4" x14ac:dyDescent="0.3">
      <c r="A293" s="30">
        <f t="shared" si="18"/>
        <v>43226</v>
      </c>
      <c r="B293" s="29">
        <f t="shared" si="19"/>
        <v>43226.958333333336</v>
      </c>
      <c r="C293" s="33">
        <f t="shared" si="16"/>
        <v>126.95833333333333</v>
      </c>
      <c r="D293">
        <f t="shared" si="17"/>
        <v>23</v>
      </c>
      <c r="E293">
        <v>126</v>
      </c>
      <c r="F293">
        <v>23</v>
      </c>
      <c r="G293">
        <v>0</v>
      </c>
      <c r="H293">
        <v>100</v>
      </c>
      <c r="I293">
        <v>3</v>
      </c>
      <c r="J293">
        <v>14</v>
      </c>
      <c r="K293" s="32" t="e">
        <f>NA()</f>
        <v>#N/A</v>
      </c>
      <c r="L293">
        <v>70</v>
      </c>
      <c r="M293" s="31">
        <v>1022</v>
      </c>
      <c r="N293">
        <v>0</v>
      </c>
      <c r="O293">
        <v>1118.8</v>
      </c>
      <c r="P293">
        <v>6.8288000000000003E-3</v>
      </c>
      <c r="Q293">
        <v>1.2350000000000001</v>
      </c>
      <c r="R293">
        <v>0</v>
      </c>
      <c r="S293" s="31">
        <v>0</v>
      </c>
      <c r="T293" s="31">
        <v>0</v>
      </c>
      <c r="U293" s="32" t="e">
        <f>NA()</f>
        <v>#N/A</v>
      </c>
      <c r="V293" s="32" t="e">
        <f>NA()</f>
        <v>#N/A</v>
      </c>
      <c r="W293" s="32" t="e">
        <f>NA()</f>
        <v>#N/A</v>
      </c>
      <c r="X293" s="32" t="e">
        <f>NA()</f>
        <v>#N/A</v>
      </c>
      <c r="Y293" s="32" t="e">
        <f>NA()</f>
        <v>#N/A</v>
      </c>
      <c r="Z293" s="32" t="e">
        <f>NA()</f>
        <v>#N/A</v>
      </c>
      <c r="AA293" s="25">
        <v>100</v>
      </c>
      <c r="AB293" s="25">
        <v>100</v>
      </c>
      <c r="AC293">
        <v>1.2126999999999999</v>
      </c>
      <c r="AD293">
        <v>1.6827000000000001</v>
      </c>
      <c r="AE293">
        <v>132.28</v>
      </c>
      <c r="AF293">
        <v>-19.434999999999999</v>
      </c>
      <c r="AG293">
        <v>1.5059</v>
      </c>
      <c r="AH293">
        <v>9.9898000000000001E-2</v>
      </c>
      <c r="AI293" s="2">
        <v>1.6626999999999999E-7</v>
      </c>
    </row>
    <row r="294" spans="1:35" ht="14.4" x14ac:dyDescent="0.3">
      <c r="A294" s="30">
        <f t="shared" si="18"/>
        <v>43226</v>
      </c>
      <c r="B294" s="29">
        <f t="shared" si="19"/>
        <v>43226.979166666664</v>
      </c>
      <c r="C294" s="33">
        <f t="shared" si="16"/>
        <v>126.97916666666666</v>
      </c>
      <c r="D294">
        <f t="shared" si="17"/>
        <v>23.5</v>
      </c>
      <c r="E294">
        <v>126</v>
      </c>
      <c r="F294">
        <v>23</v>
      </c>
      <c r="G294">
        <v>30</v>
      </c>
      <c r="H294" t="e">
        <f>NA()</f>
        <v>#N/A</v>
      </c>
      <c r="I294">
        <v>2.5</v>
      </c>
      <c r="J294">
        <v>13.5</v>
      </c>
      <c r="K294" s="32" t="e">
        <f>NA()</f>
        <v>#N/A</v>
      </c>
      <c r="L294">
        <v>73</v>
      </c>
      <c r="M294" s="31">
        <v>1022</v>
      </c>
      <c r="N294">
        <v>0</v>
      </c>
      <c r="O294">
        <v>1128.4000000000001</v>
      </c>
      <c r="P294">
        <v>6.8878999999999998E-3</v>
      </c>
      <c r="Q294">
        <v>1.2371000000000001</v>
      </c>
      <c r="R294" t="e">
        <f>NA()</f>
        <v>#N/A</v>
      </c>
      <c r="S294" s="31" t="e">
        <v>#N/A</v>
      </c>
      <c r="T294" s="31" t="e">
        <v>#N/A</v>
      </c>
      <c r="U294" s="32" t="e">
        <f>NA()</f>
        <v>#N/A</v>
      </c>
      <c r="V294" s="32" t="e">
        <f>NA()</f>
        <v>#N/A</v>
      </c>
      <c r="W294" s="32" t="e">
        <f>NA()</f>
        <v>#N/A</v>
      </c>
      <c r="X294" s="32" t="e">
        <f>NA()</f>
        <v>#N/A</v>
      </c>
      <c r="Y294" s="32" t="e">
        <f>NA()</f>
        <v>#N/A</v>
      </c>
      <c r="Z294" s="32" t="e">
        <f>NA()</f>
        <v>#N/A</v>
      </c>
      <c r="AA294" s="25">
        <v>100</v>
      </c>
      <c r="AB294" s="25">
        <v>100</v>
      </c>
      <c r="AC294">
        <v>1.2154</v>
      </c>
      <c r="AD294">
        <v>1.6758</v>
      </c>
      <c r="AE294">
        <v>118.53</v>
      </c>
      <c r="AF294">
        <v>0.78432000000000002</v>
      </c>
      <c r="AG294">
        <v>-1.4494</v>
      </c>
      <c r="AH294">
        <v>3.9663999999999998E-2</v>
      </c>
      <c r="AI294" s="2">
        <v>-7.6226999999999998E-8</v>
      </c>
    </row>
    <row r="295" spans="1:35" ht="14.4" x14ac:dyDescent="0.3">
      <c r="A295" s="30">
        <f t="shared" si="18"/>
        <v>43227</v>
      </c>
      <c r="B295" s="29">
        <f t="shared" si="19"/>
        <v>43227</v>
      </c>
      <c r="C295" s="33">
        <f t="shared" si="16"/>
        <v>127</v>
      </c>
      <c r="D295">
        <f t="shared" si="17"/>
        <v>0</v>
      </c>
      <c r="E295">
        <v>127</v>
      </c>
      <c r="F295">
        <v>0</v>
      </c>
      <c r="G295">
        <v>0</v>
      </c>
      <c r="H295">
        <v>90</v>
      </c>
      <c r="I295">
        <v>2</v>
      </c>
      <c r="J295">
        <v>13</v>
      </c>
      <c r="K295" s="32" t="e">
        <f>NA()</f>
        <v>#N/A</v>
      </c>
      <c r="L295">
        <v>76</v>
      </c>
      <c r="M295" s="31">
        <v>1022</v>
      </c>
      <c r="N295">
        <v>0</v>
      </c>
      <c r="O295">
        <v>1138.0999999999999</v>
      </c>
      <c r="P295">
        <v>6.9470000000000001E-3</v>
      </c>
      <c r="Q295">
        <v>1.2392000000000001</v>
      </c>
      <c r="R295">
        <v>0</v>
      </c>
      <c r="S295" s="31">
        <v>0</v>
      </c>
      <c r="T295" s="31">
        <v>0</v>
      </c>
      <c r="U295" s="32" t="e">
        <f>NA()</f>
        <v>#N/A</v>
      </c>
      <c r="V295" s="32" t="e">
        <f>NA()</f>
        <v>#N/A</v>
      </c>
      <c r="W295" s="32" t="e">
        <f>NA()</f>
        <v>#N/A</v>
      </c>
      <c r="X295" s="32" t="e">
        <f>NA()</f>
        <v>#N/A</v>
      </c>
      <c r="Y295" s="32" t="e">
        <f>NA()</f>
        <v>#N/A</v>
      </c>
      <c r="Z295" s="32" t="e">
        <f>NA()</f>
        <v>#N/A</v>
      </c>
      <c r="AA295" s="25">
        <v>99.99722222222222</v>
      </c>
      <c r="AB295" s="25">
        <v>99.99722222222222</v>
      </c>
      <c r="AC295">
        <v>1.2217</v>
      </c>
      <c r="AD295">
        <v>1.3503000000000001</v>
      </c>
      <c r="AE295">
        <v>105.83</v>
      </c>
      <c r="AF295">
        <v>0.96140000000000003</v>
      </c>
      <c r="AG295">
        <v>-1.0296000000000001</v>
      </c>
      <c r="AH295">
        <v>6.1485999999999999E-2</v>
      </c>
      <c r="AI295" s="2">
        <v>-3.2846000000000002E-8</v>
      </c>
    </row>
    <row r="296" spans="1:35" ht="14.4" x14ac:dyDescent="0.3">
      <c r="A296" s="30">
        <f t="shared" si="18"/>
        <v>43227</v>
      </c>
      <c r="B296" s="29">
        <f t="shared" si="19"/>
        <v>43227.020833333336</v>
      </c>
      <c r="C296" s="33">
        <f t="shared" si="16"/>
        <v>127.02083333333333</v>
      </c>
      <c r="D296">
        <f t="shared" si="17"/>
        <v>0.5</v>
      </c>
      <c r="E296">
        <v>127</v>
      </c>
      <c r="F296">
        <v>0</v>
      </c>
      <c r="G296">
        <v>30</v>
      </c>
      <c r="H296" t="e">
        <f>NA()</f>
        <v>#N/A</v>
      </c>
      <c r="I296">
        <v>2</v>
      </c>
      <c r="J296">
        <v>12.15</v>
      </c>
      <c r="K296" s="32" t="e">
        <f>NA()</f>
        <v>#N/A</v>
      </c>
      <c r="L296">
        <v>78</v>
      </c>
      <c r="M296" s="31">
        <v>1021.9</v>
      </c>
      <c r="N296">
        <v>0</v>
      </c>
      <c r="O296">
        <v>1104.5999999999999</v>
      </c>
      <c r="P296">
        <v>6.7424E-3</v>
      </c>
      <c r="Q296">
        <v>1.2428999999999999</v>
      </c>
      <c r="R296" t="e">
        <f>NA()</f>
        <v>#N/A</v>
      </c>
      <c r="S296" s="31" t="e">
        <v>#N/A</v>
      </c>
      <c r="T296" s="31" t="e">
        <v>#N/A</v>
      </c>
      <c r="U296" s="32" t="e">
        <f>NA()</f>
        <v>#N/A</v>
      </c>
      <c r="V296" s="32" t="e">
        <f>NA()</f>
        <v>#N/A</v>
      </c>
      <c r="W296" s="32" t="e">
        <f>NA()</f>
        <v>#N/A</v>
      </c>
      <c r="X296" s="32" t="e">
        <f>NA()</f>
        <v>#N/A</v>
      </c>
      <c r="Y296" s="32" t="e">
        <f>NA()</f>
        <v>#N/A</v>
      </c>
      <c r="Z296" s="32" t="e">
        <f>NA()</f>
        <v>#N/A</v>
      </c>
      <c r="AA296" s="25">
        <v>99.99722222222222</v>
      </c>
      <c r="AB296" s="25">
        <v>99.99722222222222</v>
      </c>
      <c r="AC296">
        <v>1.2232000000000001</v>
      </c>
      <c r="AD296">
        <v>1.0394000000000001</v>
      </c>
      <c r="AE296">
        <v>111.95</v>
      </c>
      <c r="AF296">
        <v>-1.5763</v>
      </c>
      <c r="AG296">
        <v>-0.37985000000000002</v>
      </c>
      <c r="AH296">
        <v>1.1561E-2</v>
      </c>
      <c r="AI296" s="2">
        <v>4.4255000000000002E-8</v>
      </c>
    </row>
    <row r="297" spans="1:35" ht="14.4" x14ac:dyDescent="0.3">
      <c r="A297" s="30">
        <f t="shared" si="18"/>
        <v>43227</v>
      </c>
      <c r="B297" s="29">
        <f t="shared" si="19"/>
        <v>43227.041666666664</v>
      </c>
      <c r="C297" s="33">
        <f t="shared" si="16"/>
        <v>127.04166666666667</v>
      </c>
      <c r="D297">
        <f t="shared" si="17"/>
        <v>1</v>
      </c>
      <c r="E297">
        <v>127</v>
      </c>
      <c r="F297">
        <v>1</v>
      </c>
      <c r="G297">
        <v>0</v>
      </c>
      <c r="H297">
        <v>90</v>
      </c>
      <c r="I297">
        <v>2</v>
      </c>
      <c r="J297">
        <v>11.3</v>
      </c>
      <c r="K297" s="32" t="e">
        <f>NA()</f>
        <v>#N/A</v>
      </c>
      <c r="L297">
        <v>80</v>
      </c>
      <c r="M297" s="31">
        <v>1021.8</v>
      </c>
      <c r="N297">
        <v>0</v>
      </c>
      <c r="O297">
        <v>1071.0999999999999</v>
      </c>
      <c r="P297">
        <v>6.5377999999999999E-3</v>
      </c>
      <c r="Q297">
        <v>1.2466999999999999</v>
      </c>
      <c r="R297">
        <v>0</v>
      </c>
      <c r="S297" s="31">
        <v>0</v>
      </c>
      <c r="T297" s="31">
        <v>0</v>
      </c>
      <c r="U297" s="32" t="e">
        <f>NA()</f>
        <v>#N/A</v>
      </c>
      <c r="V297" s="32" t="e">
        <f>NA()</f>
        <v>#N/A</v>
      </c>
      <c r="W297" s="32" t="e">
        <f>NA()</f>
        <v>#N/A</v>
      </c>
      <c r="X297" s="32" t="e">
        <f>NA()</f>
        <v>#N/A</v>
      </c>
      <c r="Y297" s="32" t="e">
        <f>NA()</f>
        <v>#N/A</v>
      </c>
      <c r="Z297" s="32" t="e">
        <f>NA()</f>
        <v>#N/A</v>
      </c>
      <c r="AA297" s="25">
        <v>100</v>
      </c>
      <c r="AB297" s="25">
        <v>100</v>
      </c>
      <c r="AC297">
        <v>1.2250000000000001</v>
      </c>
      <c r="AD297">
        <v>0.26240999999999998</v>
      </c>
      <c r="AE297">
        <v>121.76</v>
      </c>
      <c r="AF297">
        <v>1.0133000000000001</v>
      </c>
      <c r="AG297">
        <v>-8.2680000000000003E-2</v>
      </c>
      <c r="AH297">
        <v>2.7220999999999999E-2</v>
      </c>
      <c r="AI297" s="2">
        <v>-1.3437E-9</v>
      </c>
    </row>
    <row r="298" spans="1:35" ht="14.4" x14ac:dyDescent="0.3">
      <c r="A298" s="30">
        <f t="shared" si="18"/>
        <v>43227</v>
      </c>
      <c r="B298" s="29">
        <f t="shared" si="19"/>
        <v>43227.0625</v>
      </c>
      <c r="C298" s="33">
        <f t="shared" si="16"/>
        <v>127.0625</v>
      </c>
      <c r="D298">
        <f t="shared" si="17"/>
        <v>1.5</v>
      </c>
      <c r="E298">
        <v>127</v>
      </c>
      <c r="F298">
        <v>1</v>
      </c>
      <c r="G298">
        <v>30</v>
      </c>
      <c r="H298" t="e">
        <f>NA()</f>
        <v>#N/A</v>
      </c>
      <c r="I298">
        <v>2</v>
      </c>
      <c r="J298">
        <v>11.1</v>
      </c>
      <c r="K298" s="32" t="e">
        <f>NA()</f>
        <v>#N/A</v>
      </c>
      <c r="L298">
        <v>80.5</v>
      </c>
      <c r="M298" s="31">
        <v>1021.9</v>
      </c>
      <c r="N298">
        <v>0</v>
      </c>
      <c r="O298">
        <v>1063.5999999999999</v>
      </c>
      <c r="P298">
        <v>6.4913999999999996E-3</v>
      </c>
      <c r="Q298">
        <v>1.2476</v>
      </c>
      <c r="R298" t="e">
        <f>NA()</f>
        <v>#N/A</v>
      </c>
      <c r="S298" s="31" t="e">
        <v>#N/A</v>
      </c>
      <c r="T298" s="31" t="e">
        <v>#N/A</v>
      </c>
      <c r="U298" s="32" t="e">
        <f>NA()</f>
        <v>#N/A</v>
      </c>
      <c r="V298" s="32" t="e">
        <f>NA()</f>
        <v>#N/A</v>
      </c>
      <c r="W298" s="32" t="e">
        <f>NA()</f>
        <v>#N/A</v>
      </c>
      <c r="X298" s="32" t="e">
        <f>NA()</f>
        <v>#N/A</v>
      </c>
      <c r="Y298" s="32" t="e">
        <f>NA()</f>
        <v>#N/A</v>
      </c>
      <c r="Z298" s="32" t="e">
        <f>NA()</f>
        <v>#N/A</v>
      </c>
      <c r="AA298" s="25">
        <v>100</v>
      </c>
      <c r="AB298" s="25">
        <v>100</v>
      </c>
      <c r="AC298">
        <v>1.2265999999999999</v>
      </c>
      <c r="AD298">
        <v>0.97706999999999999</v>
      </c>
      <c r="AE298">
        <v>104.25</v>
      </c>
      <c r="AF298">
        <v>1.5034000000000001</v>
      </c>
      <c r="AG298">
        <v>0.20548</v>
      </c>
      <c r="AH298">
        <v>3.3445000000000003E-2</v>
      </c>
      <c r="AI298" s="2">
        <v>-1.8228E-8</v>
      </c>
    </row>
    <row r="299" spans="1:35" ht="14.4" x14ac:dyDescent="0.3">
      <c r="A299" s="30">
        <f t="shared" si="18"/>
        <v>43227</v>
      </c>
      <c r="B299" s="29">
        <f t="shared" si="19"/>
        <v>43227.083333333336</v>
      </c>
      <c r="C299" s="33">
        <f t="shared" si="16"/>
        <v>127.08333333333333</v>
      </c>
      <c r="D299">
        <f t="shared" si="17"/>
        <v>2</v>
      </c>
      <c r="E299">
        <v>127</v>
      </c>
      <c r="F299">
        <v>2</v>
      </c>
      <c r="G299">
        <v>0</v>
      </c>
      <c r="H299">
        <v>90</v>
      </c>
      <c r="I299">
        <v>2</v>
      </c>
      <c r="J299">
        <v>10.9</v>
      </c>
      <c r="K299" s="32" t="e">
        <f>NA()</f>
        <v>#N/A</v>
      </c>
      <c r="L299">
        <v>81</v>
      </c>
      <c r="M299" s="31">
        <v>1021.9</v>
      </c>
      <c r="N299">
        <v>0</v>
      </c>
      <c r="O299">
        <v>1056</v>
      </c>
      <c r="P299">
        <v>6.4448999999999999E-3</v>
      </c>
      <c r="Q299">
        <v>1.2485999999999999</v>
      </c>
      <c r="R299">
        <v>0</v>
      </c>
      <c r="S299" s="31">
        <v>0</v>
      </c>
      <c r="T299" s="31">
        <v>0</v>
      </c>
      <c r="U299" s="32" t="e">
        <f>NA()</f>
        <v>#N/A</v>
      </c>
      <c r="V299" s="32" t="e">
        <f>NA()</f>
        <v>#N/A</v>
      </c>
      <c r="W299" s="32" t="e">
        <f>NA()</f>
        <v>#N/A</v>
      </c>
      <c r="X299" s="32" t="e">
        <f>NA()</f>
        <v>#N/A</v>
      </c>
      <c r="Y299" s="32" t="e">
        <f>NA()</f>
        <v>#N/A</v>
      </c>
      <c r="Z299" s="32" t="e">
        <f>NA()</f>
        <v>#N/A</v>
      </c>
      <c r="AA299" s="25">
        <v>100</v>
      </c>
      <c r="AB299" s="25">
        <v>100</v>
      </c>
      <c r="AC299">
        <v>1.2297</v>
      </c>
      <c r="AD299">
        <v>0.40648000000000001</v>
      </c>
      <c r="AE299">
        <v>124.45</v>
      </c>
      <c r="AF299">
        <v>-3.9830000000000001</v>
      </c>
      <c r="AG299">
        <v>-0.60292999999999997</v>
      </c>
      <c r="AH299" s="2">
        <v>4.7435999999999999E-2</v>
      </c>
      <c r="AI299" s="2">
        <v>9.8845999999999997E-8</v>
      </c>
    </row>
    <row r="300" spans="1:35" ht="14.4" x14ac:dyDescent="0.3">
      <c r="A300" s="30">
        <f t="shared" si="18"/>
        <v>43227</v>
      </c>
      <c r="B300" s="29">
        <f t="shared" si="19"/>
        <v>43227.104166666664</v>
      </c>
      <c r="C300" s="33">
        <f t="shared" si="16"/>
        <v>127.10416666666666</v>
      </c>
      <c r="D300">
        <f t="shared" si="17"/>
        <v>2.5</v>
      </c>
      <c r="E300">
        <v>127</v>
      </c>
      <c r="F300">
        <v>2</v>
      </c>
      <c r="G300">
        <v>30</v>
      </c>
      <c r="H300" t="e">
        <f>NA()</f>
        <v>#N/A</v>
      </c>
      <c r="I300">
        <v>1.5</v>
      </c>
      <c r="J300">
        <v>8.85</v>
      </c>
      <c r="K300" s="32" t="e">
        <f>NA()</f>
        <v>#N/A</v>
      </c>
      <c r="L300">
        <v>87</v>
      </c>
      <c r="M300" s="31">
        <v>1021.8</v>
      </c>
      <c r="N300">
        <v>0</v>
      </c>
      <c r="O300">
        <v>987.45</v>
      </c>
      <c r="P300">
        <v>6.0254000000000002E-3</v>
      </c>
      <c r="Q300">
        <v>1.258</v>
      </c>
      <c r="R300" t="e">
        <f>NA()</f>
        <v>#N/A</v>
      </c>
      <c r="S300" s="31" t="e">
        <v>#N/A</v>
      </c>
      <c r="T300" s="31" t="e">
        <v>#N/A</v>
      </c>
      <c r="U300" s="32" t="e">
        <f>NA()</f>
        <v>#N/A</v>
      </c>
      <c r="V300" s="32" t="e">
        <f>NA()</f>
        <v>#N/A</v>
      </c>
      <c r="W300" s="32" t="e">
        <f>NA()</f>
        <v>#N/A</v>
      </c>
      <c r="X300" s="32" t="e">
        <f>NA()</f>
        <v>#N/A</v>
      </c>
      <c r="Y300" s="32" t="e">
        <f>NA()</f>
        <v>#N/A</v>
      </c>
      <c r="Z300" s="32" t="e">
        <f>NA()</f>
        <v>#N/A</v>
      </c>
      <c r="AA300" s="25">
        <v>100</v>
      </c>
      <c r="AB300" s="25">
        <v>100</v>
      </c>
      <c r="AC300">
        <v>1.2302999999999999</v>
      </c>
      <c r="AD300">
        <v>0.48826999999999998</v>
      </c>
      <c r="AE300">
        <v>0.38755000000000001</v>
      </c>
      <c r="AF300">
        <v>-1.7598</v>
      </c>
      <c r="AG300">
        <v>-0.26384999999999997</v>
      </c>
      <c r="AH300">
        <v>6.6046999999999995E-2</v>
      </c>
      <c r="AI300" s="2">
        <v>3.4329999999999997E-8</v>
      </c>
    </row>
    <row r="301" spans="1:35" ht="14.4" x14ac:dyDescent="0.3">
      <c r="A301" s="30">
        <f t="shared" si="18"/>
        <v>43227</v>
      </c>
      <c r="B301" s="29">
        <f t="shared" si="19"/>
        <v>43227.125</v>
      </c>
      <c r="C301" s="33">
        <f t="shared" si="16"/>
        <v>127.125</v>
      </c>
      <c r="D301">
        <f t="shared" si="17"/>
        <v>3</v>
      </c>
      <c r="E301">
        <v>127</v>
      </c>
      <c r="F301">
        <v>3</v>
      </c>
      <c r="G301">
        <v>0</v>
      </c>
      <c r="H301">
        <v>70</v>
      </c>
      <c r="I301">
        <v>1</v>
      </c>
      <c r="J301">
        <v>6.8</v>
      </c>
      <c r="K301" s="32" t="e">
        <f>NA()</f>
        <v>#N/A</v>
      </c>
      <c r="L301">
        <v>93</v>
      </c>
      <c r="M301" s="31">
        <v>1021.7</v>
      </c>
      <c r="N301">
        <v>0</v>
      </c>
      <c r="O301">
        <v>918.84</v>
      </c>
      <c r="P301">
        <v>5.6058000000000002E-3</v>
      </c>
      <c r="Q301">
        <v>1.2673000000000001</v>
      </c>
      <c r="R301">
        <v>0</v>
      </c>
      <c r="S301" s="31">
        <v>0</v>
      </c>
      <c r="T301" s="31">
        <v>0</v>
      </c>
      <c r="U301" s="32" t="e">
        <f>NA()</f>
        <v>#N/A</v>
      </c>
      <c r="V301" s="32" t="e">
        <f>NA()</f>
        <v>#N/A</v>
      </c>
      <c r="W301" s="32" t="e">
        <f>NA()</f>
        <v>#N/A</v>
      </c>
      <c r="X301" s="32" t="e">
        <f>NA()</f>
        <v>#N/A</v>
      </c>
      <c r="Y301" s="32" t="e">
        <f>NA()</f>
        <v>#N/A</v>
      </c>
      <c r="Z301" s="32" t="e">
        <f>NA()</f>
        <v>#N/A</v>
      </c>
      <c r="AA301" s="25">
        <v>100</v>
      </c>
      <c r="AB301" s="25">
        <v>100</v>
      </c>
      <c r="AC301">
        <v>1.2347999999999999</v>
      </c>
      <c r="AD301">
        <v>1.0218</v>
      </c>
      <c r="AE301">
        <v>48.048000000000002</v>
      </c>
      <c r="AF301">
        <v>-5.8700999999999999</v>
      </c>
      <c r="AG301">
        <v>1.2040999999999999</v>
      </c>
      <c r="AH301">
        <v>5.4779000000000001E-2</v>
      </c>
      <c r="AI301" s="2">
        <v>-3.1939999999999999E-9</v>
      </c>
    </row>
    <row r="302" spans="1:35" ht="14.4" x14ac:dyDescent="0.3">
      <c r="A302" s="30">
        <f t="shared" si="18"/>
        <v>43227</v>
      </c>
      <c r="B302" s="29">
        <f t="shared" si="19"/>
        <v>43227.145833333336</v>
      </c>
      <c r="C302" s="33">
        <f t="shared" si="16"/>
        <v>127.14583333333333</v>
      </c>
      <c r="D302">
        <f t="shared" si="17"/>
        <v>3.5</v>
      </c>
      <c r="E302">
        <v>127</v>
      </c>
      <c r="F302">
        <v>3</v>
      </c>
      <c r="G302">
        <v>30</v>
      </c>
      <c r="H302" t="e">
        <f>NA()</f>
        <v>#N/A</v>
      </c>
      <c r="I302">
        <v>1</v>
      </c>
      <c r="J302">
        <v>7.15</v>
      </c>
      <c r="K302" s="32" t="e">
        <f>NA()</f>
        <v>#N/A</v>
      </c>
      <c r="L302">
        <v>93.5</v>
      </c>
      <c r="M302" s="31">
        <v>1021.5</v>
      </c>
      <c r="N302">
        <v>0</v>
      </c>
      <c r="O302">
        <v>946.62</v>
      </c>
      <c r="P302">
        <v>5.7771000000000003E-3</v>
      </c>
      <c r="Q302">
        <v>1.2653000000000001</v>
      </c>
      <c r="R302" t="e">
        <f>NA()</f>
        <v>#N/A</v>
      </c>
      <c r="S302" s="31" t="e">
        <v>#N/A</v>
      </c>
      <c r="T302" s="31" t="e">
        <v>#N/A</v>
      </c>
      <c r="U302" s="32" t="e">
        <f>NA()</f>
        <v>#N/A</v>
      </c>
      <c r="V302" s="32" t="e">
        <f>NA()</f>
        <v>#N/A</v>
      </c>
      <c r="W302" s="32" t="e">
        <f>NA()</f>
        <v>#N/A</v>
      </c>
      <c r="X302" s="32" t="e">
        <f>NA()</f>
        <v>#N/A</v>
      </c>
      <c r="Y302" s="32" t="e">
        <f>NA()</f>
        <v>#N/A</v>
      </c>
      <c r="Z302" s="32" t="e">
        <f>NA()</f>
        <v>#N/A</v>
      </c>
      <c r="AA302" s="25">
        <v>100</v>
      </c>
      <c r="AB302" s="25">
        <v>100</v>
      </c>
      <c r="AC302">
        <v>1.2436</v>
      </c>
      <c r="AD302">
        <v>0.36248999999999998</v>
      </c>
      <c r="AE302">
        <v>92.215000000000003</v>
      </c>
      <c r="AF302">
        <v>-2.0224000000000002</v>
      </c>
      <c r="AG302">
        <v>-1.3019000000000001</v>
      </c>
      <c r="AH302">
        <v>3.2079000000000003E-2</v>
      </c>
      <c r="AI302" s="2">
        <v>3.2218999999999999E-8</v>
      </c>
    </row>
    <row r="303" spans="1:35" ht="14.4" x14ac:dyDescent="0.3">
      <c r="A303" s="30">
        <f t="shared" si="18"/>
        <v>43227</v>
      </c>
      <c r="B303" s="29">
        <f t="shared" si="19"/>
        <v>43227.166666666664</v>
      </c>
      <c r="C303" s="33">
        <f t="shared" si="16"/>
        <v>127.16666666666667</v>
      </c>
      <c r="D303">
        <f t="shared" si="17"/>
        <v>4</v>
      </c>
      <c r="E303">
        <v>127</v>
      </c>
      <c r="F303">
        <v>4</v>
      </c>
      <c r="G303">
        <v>0</v>
      </c>
      <c r="H303">
        <v>0</v>
      </c>
      <c r="I303">
        <v>1</v>
      </c>
      <c r="J303">
        <v>7.5</v>
      </c>
      <c r="K303" s="32" t="e">
        <f>NA()</f>
        <v>#N/A</v>
      </c>
      <c r="L303">
        <v>94</v>
      </c>
      <c r="M303" s="31">
        <v>1021.3</v>
      </c>
      <c r="N303">
        <v>0</v>
      </c>
      <c r="O303">
        <v>974.4</v>
      </c>
      <c r="P303">
        <v>5.9483000000000001E-3</v>
      </c>
      <c r="Q303">
        <v>1.2634000000000001</v>
      </c>
      <c r="R303">
        <v>0</v>
      </c>
      <c r="S303" s="31">
        <v>0</v>
      </c>
      <c r="T303" s="31">
        <v>0</v>
      </c>
      <c r="U303" s="32" t="e">
        <f>NA()</f>
        <v>#N/A</v>
      </c>
      <c r="V303" s="32" t="e">
        <f>NA()</f>
        <v>#N/A</v>
      </c>
      <c r="W303" s="32" t="e">
        <f>NA()</f>
        <v>#N/A</v>
      </c>
      <c r="X303" s="32" t="e">
        <f>NA()</f>
        <v>#N/A</v>
      </c>
      <c r="Y303" s="32" t="e">
        <f>NA()</f>
        <v>#N/A</v>
      </c>
      <c r="Z303" s="32" t="e">
        <f>NA()</f>
        <v>#N/A</v>
      </c>
      <c r="AA303" s="25">
        <v>100</v>
      </c>
      <c r="AB303" s="25">
        <v>100</v>
      </c>
      <c r="AC303">
        <v>1.2412000000000001</v>
      </c>
      <c r="AD303">
        <v>0.61112999999999995</v>
      </c>
      <c r="AE303">
        <v>26.917000000000002</v>
      </c>
      <c r="AF303">
        <v>-0.45499000000000001</v>
      </c>
      <c r="AG303">
        <v>8.5680999999999994</v>
      </c>
      <c r="AH303">
        <v>5.7022000000000003E-2</v>
      </c>
      <c r="AI303" s="2">
        <v>-5.4592000000000003E-9</v>
      </c>
    </row>
    <row r="304" spans="1:35" ht="14.4" x14ac:dyDescent="0.3">
      <c r="A304" s="30">
        <f t="shared" si="18"/>
        <v>43227</v>
      </c>
      <c r="B304" s="29">
        <f t="shared" si="19"/>
        <v>43227.1875</v>
      </c>
      <c r="C304" s="33">
        <f t="shared" si="16"/>
        <v>127.1875</v>
      </c>
      <c r="D304">
        <f t="shared" si="17"/>
        <v>4.5</v>
      </c>
      <c r="E304">
        <v>127</v>
      </c>
      <c r="F304">
        <v>4</v>
      </c>
      <c r="G304">
        <v>30</v>
      </c>
      <c r="H304" t="e">
        <f>NA()</f>
        <v>#N/A</v>
      </c>
      <c r="I304">
        <v>1</v>
      </c>
      <c r="J304">
        <v>9.1</v>
      </c>
      <c r="K304" s="32" t="e">
        <f>NA()</f>
        <v>#N/A</v>
      </c>
      <c r="L304">
        <v>88</v>
      </c>
      <c r="M304" s="31">
        <v>1021.2</v>
      </c>
      <c r="N304">
        <v>29.167000000000002</v>
      </c>
      <c r="O304">
        <v>1014.7</v>
      </c>
      <c r="P304">
        <v>6.1957999999999996E-3</v>
      </c>
      <c r="Q304">
        <v>1.2559</v>
      </c>
      <c r="R304" t="e">
        <f>NA()</f>
        <v>#N/A</v>
      </c>
      <c r="S304" s="31" t="e">
        <v>#N/A</v>
      </c>
      <c r="T304" s="31" t="e">
        <v>#N/A</v>
      </c>
      <c r="U304" s="32" t="e">
        <f>NA()</f>
        <v>#N/A</v>
      </c>
      <c r="V304" s="32" t="e">
        <f>NA()</f>
        <v>#N/A</v>
      </c>
      <c r="W304" s="32" t="e">
        <f>NA()</f>
        <v>#N/A</v>
      </c>
      <c r="X304" s="32" t="e">
        <f>NA()</f>
        <v>#N/A</v>
      </c>
      <c r="Y304" s="32" t="e">
        <f>NA()</f>
        <v>#N/A</v>
      </c>
      <c r="Z304" s="32" t="e">
        <f>NA()</f>
        <v>#N/A</v>
      </c>
      <c r="AA304" s="25">
        <v>100</v>
      </c>
      <c r="AB304" s="25">
        <v>100</v>
      </c>
      <c r="AC304">
        <v>1.2417</v>
      </c>
      <c r="AD304">
        <v>0.67654999999999998</v>
      </c>
      <c r="AE304">
        <v>31.152999999999999</v>
      </c>
      <c r="AF304">
        <v>-0.81606999999999996</v>
      </c>
      <c r="AG304">
        <v>-0.69472</v>
      </c>
      <c r="AH304">
        <v>3.0786999999999998E-2</v>
      </c>
      <c r="AI304" s="2">
        <v>1.2191E-8</v>
      </c>
    </row>
    <row r="305" spans="1:35" ht="14.4" x14ac:dyDescent="0.3">
      <c r="A305" s="30">
        <f t="shared" si="18"/>
        <v>43227</v>
      </c>
      <c r="B305" s="29">
        <f t="shared" si="19"/>
        <v>43227.208333333336</v>
      </c>
      <c r="C305" s="33">
        <f t="shared" si="16"/>
        <v>127.20833333333333</v>
      </c>
      <c r="D305">
        <f t="shared" si="17"/>
        <v>5</v>
      </c>
      <c r="E305">
        <v>127</v>
      </c>
      <c r="F305">
        <v>5</v>
      </c>
      <c r="G305">
        <v>0</v>
      </c>
      <c r="H305">
        <v>90</v>
      </c>
      <c r="I305">
        <v>1</v>
      </c>
      <c r="J305">
        <v>10.7</v>
      </c>
      <c r="K305" s="32" t="e">
        <f>NA()</f>
        <v>#N/A</v>
      </c>
      <c r="L305">
        <v>82</v>
      </c>
      <c r="M305" s="31">
        <v>1021.1</v>
      </c>
      <c r="N305">
        <v>58.332999999999998</v>
      </c>
      <c r="O305">
        <v>1054.9000000000001</v>
      </c>
      <c r="P305">
        <v>6.4432999999999999E-3</v>
      </c>
      <c r="Q305">
        <v>1.2484999999999999</v>
      </c>
      <c r="R305">
        <v>0</v>
      </c>
      <c r="S305" s="31">
        <v>0</v>
      </c>
      <c r="T305" s="31">
        <v>48</v>
      </c>
      <c r="U305" s="32" t="e">
        <f>NA()</f>
        <v>#N/A</v>
      </c>
      <c r="V305" s="32" t="e">
        <f>NA()</f>
        <v>#N/A</v>
      </c>
      <c r="W305" s="32" t="e">
        <f>NA()</f>
        <v>#N/A</v>
      </c>
      <c r="X305" s="32" t="e">
        <f>NA()</f>
        <v>#N/A</v>
      </c>
      <c r="Y305" s="32" t="e">
        <f>NA()</f>
        <v>#N/A</v>
      </c>
      <c r="Z305" s="32" t="e">
        <f>NA()</f>
        <v>#N/A</v>
      </c>
      <c r="AA305" s="25">
        <v>100</v>
      </c>
      <c r="AB305" s="25">
        <v>100</v>
      </c>
      <c r="AC305">
        <v>1.2401</v>
      </c>
      <c r="AD305">
        <v>0.36215999999999998</v>
      </c>
      <c r="AE305">
        <v>127.84</v>
      </c>
      <c r="AF305">
        <v>0.20831</v>
      </c>
      <c r="AG305">
        <v>0.64720999999999995</v>
      </c>
      <c r="AH305">
        <v>3.4061000000000001E-2</v>
      </c>
      <c r="AI305" s="2">
        <v>6.4644999999999998E-9</v>
      </c>
    </row>
    <row r="306" spans="1:35" ht="14.4" x14ac:dyDescent="0.3">
      <c r="A306" s="30">
        <f t="shared" si="18"/>
        <v>43227</v>
      </c>
      <c r="B306" s="29">
        <f t="shared" si="19"/>
        <v>43227.229166666664</v>
      </c>
      <c r="C306" s="33">
        <f t="shared" si="16"/>
        <v>127.22916666666666</v>
      </c>
      <c r="D306">
        <f t="shared" si="17"/>
        <v>5.5</v>
      </c>
      <c r="E306">
        <v>127</v>
      </c>
      <c r="F306">
        <v>5</v>
      </c>
      <c r="G306">
        <v>30</v>
      </c>
      <c r="H306" t="e">
        <f>NA()</f>
        <v>#N/A</v>
      </c>
      <c r="I306">
        <v>1.5</v>
      </c>
      <c r="J306">
        <v>12.65</v>
      </c>
      <c r="K306" s="32" t="e">
        <f>NA()</f>
        <v>#N/A</v>
      </c>
      <c r="L306">
        <v>76.5</v>
      </c>
      <c r="M306" s="31">
        <v>1021.2</v>
      </c>
      <c r="N306">
        <v>120.83</v>
      </c>
      <c r="O306">
        <v>1117.3</v>
      </c>
      <c r="P306">
        <v>6.8256000000000002E-3</v>
      </c>
      <c r="Q306">
        <v>1.2398</v>
      </c>
      <c r="R306" t="e">
        <f>NA()</f>
        <v>#N/A</v>
      </c>
      <c r="S306" s="31" t="e">
        <v>#N/A</v>
      </c>
      <c r="T306" s="31" t="e">
        <v>#N/A</v>
      </c>
      <c r="U306" s="32" t="e">
        <f>NA()</f>
        <v>#N/A</v>
      </c>
      <c r="V306" s="32" t="e">
        <f>NA()</f>
        <v>#N/A</v>
      </c>
      <c r="W306" s="32" t="e">
        <f>NA()</f>
        <v>#N/A</v>
      </c>
      <c r="X306" s="32" t="e">
        <f>NA()</f>
        <v>#N/A</v>
      </c>
      <c r="Y306" s="32" t="e">
        <f>NA()</f>
        <v>#N/A</v>
      </c>
      <c r="Z306" s="32" t="e">
        <f>NA()</f>
        <v>#N/A</v>
      </c>
      <c r="AA306" s="25">
        <v>100</v>
      </c>
      <c r="AB306" s="25">
        <v>100</v>
      </c>
      <c r="AC306">
        <v>1.2322</v>
      </c>
      <c r="AD306">
        <v>1.1124000000000001</v>
      </c>
      <c r="AE306">
        <v>130.28</v>
      </c>
      <c r="AF306">
        <v>-11.021000000000001</v>
      </c>
      <c r="AG306">
        <v>4.6440000000000001</v>
      </c>
      <c r="AH306">
        <v>8.9195999999999998E-2</v>
      </c>
      <c r="AI306" s="2">
        <v>-3.0898000000000003E-8</v>
      </c>
    </row>
    <row r="307" spans="1:35" ht="14.4" x14ac:dyDescent="0.3">
      <c r="A307" s="30">
        <f t="shared" si="18"/>
        <v>43227</v>
      </c>
      <c r="B307" s="29">
        <f t="shared" si="19"/>
        <v>43227.25</v>
      </c>
      <c r="C307" s="33">
        <f t="shared" si="16"/>
        <v>127.25</v>
      </c>
      <c r="D307">
        <f t="shared" si="17"/>
        <v>6</v>
      </c>
      <c r="E307">
        <v>127</v>
      </c>
      <c r="F307">
        <v>6</v>
      </c>
      <c r="G307">
        <v>0</v>
      </c>
      <c r="H307">
        <v>100</v>
      </c>
      <c r="I307">
        <v>2</v>
      </c>
      <c r="J307">
        <v>14.6</v>
      </c>
      <c r="K307" s="32" t="e">
        <f>NA()</f>
        <v>#N/A</v>
      </c>
      <c r="L307">
        <v>71</v>
      </c>
      <c r="M307" s="31">
        <v>1021.2</v>
      </c>
      <c r="N307">
        <v>183.33</v>
      </c>
      <c r="O307">
        <v>1179.7</v>
      </c>
      <c r="P307">
        <v>7.208E-3</v>
      </c>
      <c r="Q307">
        <v>1.2311000000000001</v>
      </c>
      <c r="R307">
        <v>0</v>
      </c>
      <c r="S307" s="31">
        <v>0</v>
      </c>
      <c r="T307" s="31">
        <v>60</v>
      </c>
      <c r="U307" s="32" t="e">
        <f>NA()</f>
        <v>#N/A</v>
      </c>
      <c r="V307" s="32" t="e">
        <f>NA()</f>
        <v>#N/A</v>
      </c>
      <c r="W307" s="32" t="e">
        <f>NA()</f>
        <v>#N/A</v>
      </c>
      <c r="X307" s="32" t="e">
        <f>NA()</f>
        <v>#N/A</v>
      </c>
      <c r="Y307" s="32" t="e">
        <f>NA()</f>
        <v>#N/A</v>
      </c>
      <c r="Z307" s="32" t="e">
        <f>NA()</f>
        <v>#N/A</v>
      </c>
      <c r="AA307" s="25">
        <v>100</v>
      </c>
      <c r="AB307" s="25">
        <v>100</v>
      </c>
      <c r="AC307">
        <v>1.2244999999999999</v>
      </c>
      <c r="AD307">
        <v>1.6089</v>
      </c>
      <c r="AE307">
        <v>124.31</v>
      </c>
      <c r="AF307">
        <v>-9.9068000000000005</v>
      </c>
      <c r="AG307">
        <v>32.862000000000002</v>
      </c>
      <c r="AH307">
        <v>0.11984</v>
      </c>
      <c r="AI307" s="2">
        <v>-3.5041000000000003E-7</v>
      </c>
    </row>
    <row r="308" spans="1:35" ht="14.4" x14ac:dyDescent="0.3">
      <c r="A308" s="30">
        <f t="shared" si="18"/>
        <v>43227</v>
      </c>
      <c r="B308" s="29">
        <f t="shared" si="19"/>
        <v>43227.270833333336</v>
      </c>
      <c r="C308" s="33">
        <f t="shared" si="16"/>
        <v>127.27083333333333</v>
      </c>
      <c r="D308">
        <f t="shared" si="17"/>
        <v>6.5</v>
      </c>
      <c r="E308">
        <v>127</v>
      </c>
      <c r="F308">
        <v>6</v>
      </c>
      <c r="G308">
        <v>30</v>
      </c>
      <c r="H308" t="e">
        <f>NA()</f>
        <v>#N/A</v>
      </c>
      <c r="I308">
        <v>2.5</v>
      </c>
      <c r="J308">
        <v>15.75</v>
      </c>
      <c r="K308" s="32" t="e">
        <f>NA()</f>
        <v>#N/A</v>
      </c>
      <c r="L308">
        <v>64.5</v>
      </c>
      <c r="M308" s="31">
        <v>1021.2</v>
      </c>
      <c r="N308">
        <v>265.27999999999997</v>
      </c>
      <c r="O308">
        <v>1148.0999999999999</v>
      </c>
      <c r="P308">
        <v>7.0141999999999999E-3</v>
      </c>
      <c r="Q308">
        <v>1.2263999999999999</v>
      </c>
      <c r="R308" t="e">
        <f>NA()</f>
        <v>#N/A</v>
      </c>
      <c r="S308" s="31" t="e">
        <v>#N/A</v>
      </c>
      <c r="T308" s="31" t="e">
        <v>#N/A</v>
      </c>
      <c r="U308" s="32" t="e">
        <f>NA()</f>
        <v>#N/A</v>
      </c>
      <c r="V308" s="32" t="e">
        <f>NA()</f>
        <v>#N/A</v>
      </c>
      <c r="W308" s="32" t="e">
        <f>NA()</f>
        <v>#N/A</v>
      </c>
      <c r="X308" s="32" t="e">
        <f>NA()</f>
        <v>#N/A</v>
      </c>
      <c r="Y308" s="32" t="e">
        <f>NA()</f>
        <v>#N/A</v>
      </c>
      <c r="Z308" s="32" t="e">
        <f>NA()</f>
        <v>#N/A</v>
      </c>
      <c r="AA308" s="25">
        <v>100</v>
      </c>
      <c r="AB308" s="25">
        <v>100</v>
      </c>
      <c r="AC308">
        <v>1.2186999999999999</v>
      </c>
      <c r="AD308">
        <v>2.0640000000000001</v>
      </c>
      <c r="AE308">
        <v>136.06</v>
      </c>
      <c r="AF308">
        <v>-9.7201000000000004</v>
      </c>
      <c r="AG308">
        <v>79.643000000000001</v>
      </c>
      <c r="AH308">
        <v>0.17512</v>
      </c>
      <c r="AI308" s="2">
        <v>-5.0144999999999998E-7</v>
      </c>
    </row>
    <row r="309" spans="1:35" ht="14.4" x14ac:dyDescent="0.3">
      <c r="A309" s="30">
        <f t="shared" si="18"/>
        <v>43227</v>
      </c>
      <c r="B309" s="29">
        <f t="shared" si="19"/>
        <v>43227.291666666664</v>
      </c>
      <c r="C309" s="33">
        <f t="shared" si="16"/>
        <v>127.29166666666667</v>
      </c>
      <c r="D309">
        <f t="shared" si="17"/>
        <v>7</v>
      </c>
      <c r="E309">
        <v>127</v>
      </c>
      <c r="F309">
        <v>7</v>
      </c>
      <c r="G309">
        <v>0</v>
      </c>
      <c r="H309">
        <v>110</v>
      </c>
      <c r="I309">
        <v>3</v>
      </c>
      <c r="J309">
        <v>16.899999999999999</v>
      </c>
      <c r="K309" s="32" t="e">
        <f>NA()</f>
        <v>#N/A</v>
      </c>
      <c r="L309">
        <v>58</v>
      </c>
      <c r="M309" s="31">
        <v>1021.2</v>
      </c>
      <c r="N309">
        <v>347.22</v>
      </c>
      <c r="O309">
        <v>1116.5999999999999</v>
      </c>
      <c r="P309">
        <v>6.8203999999999999E-3</v>
      </c>
      <c r="Q309">
        <v>1.2217</v>
      </c>
      <c r="R309">
        <v>0</v>
      </c>
      <c r="S309" s="31">
        <v>0</v>
      </c>
      <c r="T309" s="31">
        <v>60</v>
      </c>
      <c r="U309" s="32" t="e">
        <f>NA()</f>
        <v>#N/A</v>
      </c>
      <c r="V309" s="32" t="e">
        <f>NA()</f>
        <v>#N/A</v>
      </c>
      <c r="W309" s="32" t="e">
        <f>NA()</f>
        <v>#N/A</v>
      </c>
      <c r="X309" s="32" t="e">
        <f>NA()</f>
        <v>#N/A</v>
      </c>
      <c r="Y309" s="32" t="e">
        <f>NA()</f>
        <v>#N/A</v>
      </c>
      <c r="Z309" s="32" t="e">
        <f>NA()</f>
        <v>#N/A</v>
      </c>
      <c r="AA309" s="25">
        <v>100</v>
      </c>
      <c r="AB309" s="25">
        <v>100</v>
      </c>
      <c r="AC309">
        <v>1.214</v>
      </c>
      <c r="AD309">
        <v>2.4449999999999998</v>
      </c>
      <c r="AE309">
        <v>132.46</v>
      </c>
      <c r="AF309">
        <v>2.4104999999999999</v>
      </c>
      <c r="AG309">
        <v>114.36</v>
      </c>
      <c r="AH309">
        <v>0.20560999999999999</v>
      </c>
      <c r="AI309" s="2">
        <v>-6.2440000000000001E-7</v>
      </c>
    </row>
    <row r="310" spans="1:35" ht="14.4" x14ac:dyDescent="0.3">
      <c r="A310" s="30">
        <f t="shared" si="18"/>
        <v>43227</v>
      </c>
      <c r="B310" s="29">
        <f t="shared" si="19"/>
        <v>43227.3125</v>
      </c>
      <c r="C310" s="33">
        <f t="shared" si="16"/>
        <v>127.3125</v>
      </c>
      <c r="D310">
        <f t="shared" si="17"/>
        <v>7.5</v>
      </c>
      <c r="E310">
        <v>127</v>
      </c>
      <c r="F310">
        <v>7</v>
      </c>
      <c r="G310">
        <v>30</v>
      </c>
      <c r="H310" t="e">
        <f>NA()</f>
        <v>#N/A</v>
      </c>
      <c r="I310">
        <v>3</v>
      </c>
      <c r="J310">
        <v>18</v>
      </c>
      <c r="K310" s="32" t="e">
        <f>NA()</f>
        <v>#N/A</v>
      </c>
      <c r="L310">
        <v>55.5</v>
      </c>
      <c r="M310" s="31">
        <v>1021.2</v>
      </c>
      <c r="N310">
        <v>427.78</v>
      </c>
      <c r="O310">
        <v>1144.0999999999999</v>
      </c>
      <c r="P310">
        <v>6.9898E-3</v>
      </c>
      <c r="Q310">
        <v>1.2169000000000001</v>
      </c>
      <c r="R310" t="e">
        <f>NA()</f>
        <v>#N/A</v>
      </c>
      <c r="S310" s="31" t="e">
        <v>#N/A</v>
      </c>
      <c r="T310" s="31" t="e">
        <v>#N/A</v>
      </c>
      <c r="U310" s="32" t="e">
        <f>NA()</f>
        <v>#N/A</v>
      </c>
      <c r="V310" s="32" t="e">
        <f>NA()</f>
        <v>#N/A</v>
      </c>
      <c r="W310" s="32" t="e">
        <f>NA()</f>
        <v>#N/A</v>
      </c>
      <c r="X310" s="32" t="e">
        <f>NA()</f>
        <v>#N/A</v>
      </c>
      <c r="Y310" s="32" t="e">
        <f>NA()</f>
        <v>#N/A</v>
      </c>
      <c r="Z310" s="32" t="e">
        <f>NA()</f>
        <v>#N/A</v>
      </c>
      <c r="AA310" s="25">
        <v>100</v>
      </c>
      <c r="AB310" s="25">
        <v>100</v>
      </c>
      <c r="AC310">
        <v>1.2101</v>
      </c>
      <c r="AD310">
        <v>2.4773999999999998</v>
      </c>
      <c r="AE310">
        <v>143.38</v>
      </c>
      <c r="AF310">
        <v>11.411</v>
      </c>
      <c r="AG310">
        <v>136.83000000000001</v>
      </c>
      <c r="AH310">
        <v>0.21523</v>
      </c>
      <c r="AI310" s="2">
        <v>-6.8805000000000002E-7</v>
      </c>
    </row>
    <row r="311" spans="1:35" ht="14.4" x14ac:dyDescent="0.3">
      <c r="A311" s="30">
        <f t="shared" si="18"/>
        <v>43227</v>
      </c>
      <c r="B311" s="29">
        <f t="shared" si="19"/>
        <v>43227.333333333336</v>
      </c>
      <c r="C311" s="33">
        <f t="shared" si="16"/>
        <v>127.33333333333333</v>
      </c>
      <c r="D311">
        <f t="shared" si="17"/>
        <v>8</v>
      </c>
      <c r="E311">
        <v>127</v>
      </c>
      <c r="F311">
        <v>8</v>
      </c>
      <c r="G311">
        <v>0</v>
      </c>
      <c r="H311">
        <v>120</v>
      </c>
      <c r="I311">
        <v>3</v>
      </c>
      <c r="J311">
        <v>19.100000000000001</v>
      </c>
      <c r="K311" s="32" t="e">
        <f>NA()</f>
        <v>#N/A</v>
      </c>
      <c r="L311">
        <v>53</v>
      </c>
      <c r="M311" s="31">
        <v>1021.1</v>
      </c>
      <c r="N311">
        <v>508.33</v>
      </c>
      <c r="O311">
        <v>1171.7</v>
      </c>
      <c r="P311">
        <v>7.1592000000000001E-3</v>
      </c>
      <c r="Q311">
        <v>1.2121</v>
      </c>
      <c r="R311">
        <v>0</v>
      </c>
      <c r="S311" s="31">
        <v>0</v>
      </c>
      <c r="T311" s="31">
        <v>60</v>
      </c>
      <c r="U311" s="32" t="e">
        <f>NA()</f>
        <v>#N/A</v>
      </c>
      <c r="V311" s="32" t="e">
        <f>NA()</f>
        <v>#N/A</v>
      </c>
      <c r="W311" s="32" t="e">
        <f>NA()</f>
        <v>#N/A</v>
      </c>
      <c r="X311" s="32" t="e">
        <f>NA()</f>
        <v>#N/A</v>
      </c>
      <c r="Y311" s="32" t="e">
        <f>NA()</f>
        <v>#N/A</v>
      </c>
      <c r="Z311" s="32" t="e">
        <f>NA()</f>
        <v>#N/A</v>
      </c>
      <c r="AA311" s="25">
        <v>100</v>
      </c>
      <c r="AB311" s="25">
        <v>100</v>
      </c>
      <c r="AC311">
        <v>1.2063999999999999</v>
      </c>
      <c r="AD311">
        <v>2.7193000000000001</v>
      </c>
      <c r="AE311">
        <v>151.99</v>
      </c>
      <c r="AF311">
        <v>18.809999999999999</v>
      </c>
      <c r="AG311">
        <v>163.61000000000001</v>
      </c>
      <c r="AH311">
        <v>0.22137999999999999</v>
      </c>
      <c r="AI311" s="2">
        <v>-7.1765999999999998E-7</v>
      </c>
    </row>
    <row r="312" spans="1:35" ht="14.4" x14ac:dyDescent="0.3">
      <c r="A312" s="30">
        <f t="shared" si="18"/>
        <v>43227</v>
      </c>
      <c r="B312" s="29">
        <f t="shared" si="19"/>
        <v>43227.354166666664</v>
      </c>
      <c r="C312" s="33">
        <f t="shared" si="16"/>
        <v>127.35416666666666</v>
      </c>
      <c r="D312">
        <f t="shared" si="17"/>
        <v>8.5</v>
      </c>
      <c r="E312">
        <v>127</v>
      </c>
      <c r="F312">
        <v>8</v>
      </c>
      <c r="G312">
        <v>30</v>
      </c>
      <c r="H312" t="e">
        <f>NA()</f>
        <v>#N/A</v>
      </c>
      <c r="I312">
        <v>3</v>
      </c>
      <c r="J312">
        <v>19.850000000000001</v>
      </c>
      <c r="K312" s="32" t="e">
        <f>NA()</f>
        <v>#N/A</v>
      </c>
      <c r="L312">
        <v>50</v>
      </c>
      <c r="M312" s="31">
        <v>1021</v>
      </c>
      <c r="N312">
        <v>579.16999999999996</v>
      </c>
      <c r="O312">
        <v>1155.9000000000001</v>
      </c>
      <c r="P312">
        <v>7.0638000000000003E-3</v>
      </c>
      <c r="Q312">
        <v>1.2089000000000001</v>
      </c>
      <c r="R312" t="e">
        <f>NA()</f>
        <v>#N/A</v>
      </c>
      <c r="S312" s="31" t="e">
        <v>#N/A</v>
      </c>
      <c r="T312" s="31" t="e">
        <v>#N/A</v>
      </c>
      <c r="U312" s="32" t="e">
        <f>NA()</f>
        <v>#N/A</v>
      </c>
      <c r="V312" s="32" t="e">
        <f>NA()</f>
        <v>#N/A</v>
      </c>
      <c r="W312" s="32" t="e">
        <f>NA()</f>
        <v>#N/A</v>
      </c>
      <c r="X312" s="32" t="e">
        <f>NA()</f>
        <v>#N/A</v>
      </c>
      <c r="Y312" s="32" t="e">
        <f>NA()</f>
        <v>#N/A</v>
      </c>
      <c r="Z312" s="32" t="e">
        <f>NA()</f>
        <v>#N/A</v>
      </c>
      <c r="AA312" s="25">
        <v>100</v>
      </c>
      <c r="AB312" s="25">
        <v>100</v>
      </c>
      <c r="AC312">
        <v>1.2028000000000001</v>
      </c>
      <c r="AD312">
        <v>2.2755000000000001</v>
      </c>
      <c r="AE312">
        <v>139.57</v>
      </c>
      <c r="AF312">
        <v>36.223999999999997</v>
      </c>
      <c r="AG312">
        <v>219.8</v>
      </c>
      <c r="AH312">
        <v>0.23991000000000001</v>
      </c>
      <c r="AI312" s="2">
        <v>-9.5875999999999999E-7</v>
      </c>
    </row>
    <row r="313" spans="1:35" ht="14.4" x14ac:dyDescent="0.3">
      <c r="A313" s="30">
        <f t="shared" si="18"/>
        <v>43227</v>
      </c>
      <c r="B313" s="29">
        <f t="shared" si="19"/>
        <v>43227.375</v>
      </c>
      <c r="C313" s="33">
        <f t="shared" si="16"/>
        <v>127.375</v>
      </c>
      <c r="D313">
        <f t="shared" si="17"/>
        <v>9</v>
      </c>
      <c r="E313">
        <v>127</v>
      </c>
      <c r="F313">
        <v>9</v>
      </c>
      <c r="G313">
        <v>0</v>
      </c>
      <c r="H313">
        <v>120</v>
      </c>
      <c r="I313">
        <v>3</v>
      </c>
      <c r="J313">
        <v>20.6</v>
      </c>
      <c r="K313" s="32" t="e">
        <f>NA()</f>
        <v>#N/A</v>
      </c>
      <c r="L313">
        <v>47</v>
      </c>
      <c r="M313" s="31">
        <v>1020.8</v>
      </c>
      <c r="N313">
        <v>650</v>
      </c>
      <c r="O313">
        <v>1140.2</v>
      </c>
      <c r="P313">
        <v>6.9683999999999996E-3</v>
      </c>
      <c r="Q313">
        <v>1.2057</v>
      </c>
      <c r="R313">
        <v>0</v>
      </c>
      <c r="S313" s="31">
        <v>0</v>
      </c>
      <c r="T313" s="31">
        <v>60</v>
      </c>
      <c r="U313" s="32" t="e">
        <f>NA()</f>
        <v>#N/A</v>
      </c>
      <c r="V313" s="32" t="e">
        <f>NA()</f>
        <v>#N/A</v>
      </c>
      <c r="W313" s="32" t="e">
        <f>NA()</f>
        <v>#N/A</v>
      </c>
      <c r="X313" s="32" t="e">
        <f>NA()</f>
        <v>#N/A</v>
      </c>
      <c r="Y313" s="32" t="e">
        <f>NA()</f>
        <v>#N/A</v>
      </c>
      <c r="Z313" s="32" t="e">
        <f>NA()</f>
        <v>#N/A</v>
      </c>
      <c r="AA313" s="25">
        <v>100</v>
      </c>
      <c r="AB313" s="25">
        <v>100</v>
      </c>
      <c r="AC313">
        <v>1.2004999999999999</v>
      </c>
      <c r="AD313">
        <v>1.9943</v>
      </c>
      <c r="AE313">
        <v>159.15</v>
      </c>
      <c r="AF313">
        <v>38.378</v>
      </c>
      <c r="AG313">
        <v>211.82</v>
      </c>
      <c r="AH313">
        <v>0.16347999999999999</v>
      </c>
      <c r="AI313" s="2">
        <v>-8.3995E-7</v>
      </c>
    </row>
    <row r="314" spans="1:35" ht="14.4" x14ac:dyDescent="0.3">
      <c r="A314" s="30">
        <f t="shared" si="18"/>
        <v>43227</v>
      </c>
      <c r="B314" s="29">
        <f t="shared" si="19"/>
        <v>43227.395833333336</v>
      </c>
      <c r="C314" s="33">
        <f t="shared" si="16"/>
        <v>127.39583333333333</v>
      </c>
      <c r="D314">
        <f t="shared" si="17"/>
        <v>9.5</v>
      </c>
      <c r="E314">
        <v>127</v>
      </c>
      <c r="F314">
        <v>9</v>
      </c>
      <c r="G314">
        <v>30</v>
      </c>
      <c r="H314" t="e">
        <f>NA()</f>
        <v>#N/A</v>
      </c>
      <c r="I314">
        <v>2.5</v>
      </c>
      <c r="J314">
        <v>21.25</v>
      </c>
      <c r="K314" s="32" t="e">
        <f>NA()</f>
        <v>#N/A</v>
      </c>
      <c r="L314">
        <v>45</v>
      </c>
      <c r="M314" s="31">
        <v>1020.6</v>
      </c>
      <c r="N314">
        <v>702.78</v>
      </c>
      <c r="O314">
        <v>1135</v>
      </c>
      <c r="P314">
        <v>6.9379000000000003E-3</v>
      </c>
      <c r="Q314">
        <v>1.2028000000000001</v>
      </c>
      <c r="R314" t="e">
        <f>NA()</f>
        <v>#N/A</v>
      </c>
      <c r="S314" s="31" t="e">
        <v>#N/A</v>
      </c>
      <c r="T314" s="31" t="e">
        <v>#N/A</v>
      </c>
      <c r="U314" s="32" t="e">
        <f>NA()</f>
        <v>#N/A</v>
      </c>
      <c r="V314" s="32" t="e">
        <f>NA()</f>
        <v>#N/A</v>
      </c>
      <c r="W314" s="32" t="e">
        <f>NA()</f>
        <v>#N/A</v>
      </c>
      <c r="X314" s="32" t="e">
        <f>NA()</f>
        <v>#N/A</v>
      </c>
      <c r="Y314" s="32" t="e">
        <f>NA()</f>
        <v>#N/A</v>
      </c>
      <c r="Z314" s="32" t="e">
        <f>NA()</f>
        <v>#N/A</v>
      </c>
      <c r="AA314" s="25">
        <v>100</v>
      </c>
      <c r="AB314" s="25">
        <v>100</v>
      </c>
      <c r="AC314">
        <v>1.1977</v>
      </c>
      <c r="AD314">
        <v>1.3937999999999999</v>
      </c>
      <c r="AE314">
        <v>141.71</v>
      </c>
      <c r="AF314">
        <v>59.067999999999998</v>
      </c>
      <c r="AG314">
        <v>277.05</v>
      </c>
      <c r="AH314">
        <v>0.16883000000000001</v>
      </c>
      <c r="AI314" s="2">
        <v>-1.0688E-6</v>
      </c>
    </row>
    <row r="315" spans="1:35" ht="14.4" x14ac:dyDescent="0.3">
      <c r="A315" s="30">
        <f t="shared" si="18"/>
        <v>43227</v>
      </c>
      <c r="B315" s="29">
        <f t="shared" si="19"/>
        <v>43227.416666666664</v>
      </c>
      <c r="C315" s="33">
        <f t="shared" si="16"/>
        <v>127.41666666666667</v>
      </c>
      <c r="D315">
        <f t="shared" si="17"/>
        <v>10</v>
      </c>
      <c r="E315">
        <v>127</v>
      </c>
      <c r="F315">
        <v>10</v>
      </c>
      <c r="G315">
        <v>0</v>
      </c>
      <c r="H315">
        <v>120</v>
      </c>
      <c r="I315">
        <v>2</v>
      </c>
      <c r="J315">
        <v>21.9</v>
      </c>
      <c r="K315" s="32" t="e">
        <f>NA()</f>
        <v>#N/A</v>
      </c>
      <c r="L315">
        <v>43</v>
      </c>
      <c r="M315" s="31">
        <v>1020.3</v>
      </c>
      <c r="N315">
        <v>755.56</v>
      </c>
      <c r="O315">
        <v>1129.7</v>
      </c>
      <c r="P315">
        <v>6.9074000000000002E-3</v>
      </c>
      <c r="Q315">
        <v>1.1998</v>
      </c>
      <c r="R315">
        <v>0</v>
      </c>
      <c r="S315" s="31">
        <v>0</v>
      </c>
      <c r="T315" s="31">
        <v>60</v>
      </c>
      <c r="U315" s="32" t="e">
        <f>NA()</f>
        <v>#N/A</v>
      </c>
      <c r="V315" s="32" t="e">
        <f>NA()</f>
        <v>#N/A</v>
      </c>
      <c r="W315" s="32" t="e">
        <f>NA()</f>
        <v>#N/A</v>
      </c>
      <c r="X315" s="32" t="e">
        <f>NA()</f>
        <v>#N/A</v>
      </c>
      <c r="Y315" s="32" t="e">
        <f>NA()</f>
        <v>#N/A</v>
      </c>
      <c r="Z315" s="32" t="e">
        <f>NA()</f>
        <v>#N/A</v>
      </c>
      <c r="AA315" s="25">
        <v>100</v>
      </c>
      <c r="AB315" s="25">
        <v>100</v>
      </c>
      <c r="AC315">
        <v>1.1946000000000001</v>
      </c>
      <c r="AD315">
        <v>1.8980999999999999</v>
      </c>
      <c r="AE315">
        <v>135.47999999999999</v>
      </c>
      <c r="AF315">
        <v>56.284999999999997</v>
      </c>
      <c r="AG315">
        <v>264.04000000000002</v>
      </c>
      <c r="AH315">
        <v>0.21101</v>
      </c>
      <c r="AI315" s="2">
        <v>-8.9767999999999998E-7</v>
      </c>
    </row>
    <row r="316" spans="1:35" ht="14.4" x14ac:dyDescent="0.3">
      <c r="A316" s="30">
        <f t="shared" si="18"/>
        <v>43227</v>
      </c>
      <c r="B316" s="29">
        <f t="shared" si="19"/>
        <v>43227.4375</v>
      </c>
      <c r="C316" s="33">
        <f t="shared" si="16"/>
        <v>127.4375</v>
      </c>
      <c r="D316">
        <f t="shared" si="17"/>
        <v>10.5</v>
      </c>
      <c r="E316">
        <v>127</v>
      </c>
      <c r="F316">
        <v>10</v>
      </c>
      <c r="G316">
        <v>30</v>
      </c>
      <c r="H316" t="e">
        <f>NA()</f>
        <v>#N/A</v>
      </c>
      <c r="I316">
        <v>2.5</v>
      </c>
      <c r="J316">
        <v>22.4</v>
      </c>
      <c r="K316" s="32" t="e">
        <f>NA()</f>
        <v>#N/A</v>
      </c>
      <c r="L316">
        <v>41.5</v>
      </c>
      <c r="M316" s="31">
        <v>1020.1</v>
      </c>
      <c r="N316">
        <v>787.5</v>
      </c>
      <c r="O316">
        <v>1123.2</v>
      </c>
      <c r="P316">
        <v>6.8691999999999998E-3</v>
      </c>
      <c r="Q316">
        <v>1.1976</v>
      </c>
      <c r="R316" t="e">
        <f>NA()</f>
        <v>#N/A</v>
      </c>
      <c r="S316" s="31" t="e">
        <v>#N/A</v>
      </c>
      <c r="T316" s="31" t="e">
        <v>#N/A</v>
      </c>
      <c r="U316" s="32" t="e">
        <f>NA()</f>
        <v>#N/A</v>
      </c>
      <c r="V316" s="32" t="e">
        <f>NA()</f>
        <v>#N/A</v>
      </c>
      <c r="W316" s="32" t="e">
        <f>NA()</f>
        <v>#N/A</v>
      </c>
      <c r="X316" s="32" t="e">
        <f>NA()</f>
        <v>#N/A</v>
      </c>
      <c r="Y316" s="32" t="e">
        <f>NA()</f>
        <v>#N/A</v>
      </c>
      <c r="Z316" s="32" t="e">
        <f>NA()</f>
        <v>#N/A</v>
      </c>
      <c r="AA316" s="25">
        <v>100</v>
      </c>
      <c r="AB316" s="25">
        <v>100</v>
      </c>
      <c r="AC316">
        <v>1.1927000000000001</v>
      </c>
      <c r="AD316">
        <v>1.998</v>
      </c>
      <c r="AE316">
        <v>137.26</v>
      </c>
      <c r="AF316">
        <v>61.16</v>
      </c>
      <c r="AG316">
        <v>316.87</v>
      </c>
      <c r="AH316">
        <v>0.26366000000000001</v>
      </c>
      <c r="AI316" s="2">
        <v>-1.0916000000000001E-6</v>
      </c>
    </row>
    <row r="317" spans="1:35" ht="14.4" x14ac:dyDescent="0.3">
      <c r="A317" s="30">
        <f t="shared" si="18"/>
        <v>43227</v>
      </c>
      <c r="B317" s="29">
        <f t="shared" si="19"/>
        <v>43227.458333333336</v>
      </c>
      <c r="C317" s="33">
        <f t="shared" si="16"/>
        <v>127.45833333333333</v>
      </c>
      <c r="D317">
        <f t="shared" si="17"/>
        <v>11</v>
      </c>
      <c r="E317">
        <v>127</v>
      </c>
      <c r="F317">
        <v>11</v>
      </c>
      <c r="G317">
        <v>0</v>
      </c>
      <c r="H317">
        <v>130</v>
      </c>
      <c r="I317">
        <v>3</v>
      </c>
      <c r="J317">
        <v>22.9</v>
      </c>
      <c r="K317" s="32" t="e">
        <f>NA()</f>
        <v>#N/A</v>
      </c>
      <c r="L317">
        <v>40</v>
      </c>
      <c r="M317" s="31">
        <v>1019.8</v>
      </c>
      <c r="N317">
        <v>819.44</v>
      </c>
      <c r="O317">
        <v>1116.8</v>
      </c>
      <c r="P317">
        <v>6.8310000000000003E-3</v>
      </c>
      <c r="Q317">
        <v>1.1953</v>
      </c>
      <c r="R317">
        <v>0</v>
      </c>
      <c r="S317" s="31">
        <v>0</v>
      </c>
      <c r="T317" s="31">
        <v>60</v>
      </c>
      <c r="U317" s="32" t="e">
        <f>NA()</f>
        <v>#N/A</v>
      </c>
      <c r="V317" s="32" t="e">
        <f>NA()</f>
        <v>#N/A</v>
      </c>
      <c r="W317" s="32" t="e">
        <f>NA()</f>
        <v>#N/A</v>
      </c>
      <c r="X317" s="32" t="e">
        <f>NA()</f>
        <v>#N/A</v>
      </c>
      <c r="Y317" s="32" t="e">
        <f>NA()</f>
        <v>#N/A</v>
      </c>
      <c r="Z317" s="32" t="e">
        <f>NA()</f>
        <v>#N/A</v>
      </c>
      <c r="AA317" s="25">
        <v>100</v>
      </c>
      <c r="AB317" s="25">
        <v>100</v>
      </c>
      <c r="AC317">
        <v>1.1903999999999999</v>
      </c>
      <c r="AD317">
        <v>1.9921</v>
      </c>
      <c r="AE317">
        <v>151</v>
      </c>
      <c r="AF317">
        <v>63.546999999999997</v>
      </c>
      <c r="AG317">
        <v>368.42</v>
      </c>
      <c r="AH317">
        <v>0.23430999999999999</v>
      </c>
      <c r="AI317" s="2">
        <v>-1.141E-6</v>
      </c>
    </row>
    <row r="318" spans="1:35" ht="14.4" x14ac:dyDescent="0.3">
      <c r="A318" s="30">
        <f t="shared" si="18"/>
        <v>43227</v>
      </c>
      <c r="B318" s="29">
        <f t="shared" si="19"/>
        <v>43227.479166666664</v>
      </c>
      <c r="C318" s="33">
        <f t="shared" si="16"/>
        <v>127.47916666666666</v>
      </c>
      <c r="D318">
        <f t="shared" si="17"/>
        <v>11.5</v>
      </c>
      <c r="E318">
        <v>127</v>
      </c>
      <c r="F318">
        <v>11</v>
      </c>
      <c r="G318">
        <v>30</v>
      </c>
      <c r="H318" t="e">
        <f>NA()</f>
        <v>#N/A</v>
      </c>
      <c r="I318">
        <v>3</v>
      </c>
      <c r="J318">
        <v>23.45</v>
      </c>
      <c r="K318" s="32" t="e">
        <f>NA()</f>
        <v>#N/A</v>
      </c>
      <c r="L318">
        <v>38.5</v>
      </c>
      <c r="M318" s="31">
        <v>1019.6</v>
      </c>
      <c r="N318">
        <v>830.56</v>
      </c>
      <c r="O318">
        <v>1110.3</v>
      </c>
      <c r="P318">
        <v>6.7930000000000004E-3</v>
      </c>
      <c r="Q318">
        <v>1.1928000000000001</v>
      </c>
      <c r="R318" t="e">
        <f>NA()</f>
        <v>#N/A</v>
      </c>
      <c r="S318" s="31" t="e">
        <v>#N/A</v>
      </c>
      <c r="T318" s="31" t="e">
        <v>#N/A</v>
      </c>
      <c r="U318" s="32" t="e">
        <f>NA()</f>
        <v>#N/A</v>
      </c>
      <c r="V318" s="32" t="e">
        <f>NA()</f>
        <v>#N/A</v>
      </c>
      <c r="W318" s="32" t="e">
        <f>NA()</f>
        <v>#N/A</v>
      </c>
      <c r="X318" s="32" t="e">
        <f>NA()</f>
        <v>#N/A</v>
      </c>
      <c r="Y318" s="32" t="e">
        <f>NA()</f>
        <v>#N/A</v>
      </c>
      <c r="Z318" s="32" t="e">
        <f>NA()</f>
        <v>#N/A</v>
      </c>
      <c r="AA318" s="25">
        <v>100</v>
      </c>
      <c r="AB318" s="25">
        <v>100</v>
      </c>
      <c r="AC318">
        <v>1.1886000000000001</v>
      </c>
      <c r="AD318">
        <v>2.2542</v>
      </c>
      <c r="AE318">
        <v>143.47</v>
      </c>
      <c r="AF318">
        <v>51.628999999999998</v>
      </c>
      <c r="AG318">
        <v>328.6</v>
      </c>
      <c r="AH318">
        <v>0.22756999999999999</v>
      </c>
      <c r="AI318" s="2">
        <v>-1.0021999999999999E-6</v>
      </c>
    </row>
    <row r="319" spans="1:35" ht="14.4" x14ac:dyDescent="0.3">
      <c r="A319" s="30">
        <f t="shared" si="18"/>
        <v>43227</v>
      </c>
      <c r="B319" s="29">
        <f t="shared" si="19"/>
        <v>43227.5</v>
      </c>
      <c r="C319" s="33">
        <f t="shared" si="16"/>
        <v>127.5</v>
      </c>
      <c r="D319">
        <f t="shared" si="17"/>
        <v>12</v>
      </c>
      <c r="E319">
        <v>127</v>
      </c>
      <c r="F319">
        <v>12</v>
      </c>
      <c r="G319">
        <v>0</v>
      </c>
      <c r="H319">
        <v>50</v>
      </c>
      <c r="I319">
        <v>3</v>
      </c>
      <c r="J319">
        <v>24</v>
      </c>
      <c r="K319" s="32" t="e">
        <f>NA()</f>
        <v>#N/A</v>
      </c>
      <c r="L319">
        <v>37</v>
      </c>
      <c r="M319" s="31">
        <v>1019.3</v>
      </c>
      <c r="N319">
        <v>841.67</v>
      </c>
      <c r="O319">
        <v>1103.8</v>
      </c>
      <c r="P319">
        <v>6.7549000000000003E-3</v>
      </c>
      <c r="Q319">
        <v>1.1902999999999999</v>
      </c>
      <c r="R319">
        <v>0</v>
      </c>
      <c r="S319" s="31">
        <v>0</v>
      </c>
      <c r="T319" s="31">
        <v>60</v>
      </c>
      <c r="U319" s="32" t="e">
        <f>NA()</f>
        <v>#N/A</v>
      </c>
      <c r="V319" s="32" t="e">
        <f>NA()</f>
        <v>#N/A</v>
      </c>
      <c r="W319" s="32" t="e">
        <f>NA()</f>
        <v>#N/A</v>
      </c>
      <c r="X319" s="32" t="e">
        <f>NA()</f>
        <v>#N/A</v>
      </c>
      <c r="Y319" s="32" t="e">
        <f>NA()</f>
        <v>#N/A</v>
      </c>
      <c r="Z319" s="32" t="e">
        <f>NA()</f>
        <v>#N/A</v>
      </c>
      <c r="AA319" s="25">
        <v>100</v>
      </c>
      <c r="AB319" s="25">
        <v>100</v>
      </c>
      <c r="AC319">
        <v>1.1862999999999999</v>
      </c>
      <c r="AD319">
        <v>2.3702999999999999</v>
      </c>
      <c r="AE319">
        <v>124.92</v>
      </c>
      <c r="AF319">
        <v>55.68</v>
      </c>
      <c r="AG319">
        <v>369.35</v>
      </c>
      <c r="AH319">
        <v>0.28320000000000001</v>
      </c>
      <c r="AI319" s="2">
        <v>-1.0354000000000001E-6</v>
      </c>
    </row>
    <row r="320" spans="1:35" ht="14.4" x14ac:dyDescent="0.3">
      <c r="A320" s="30">
        <f t="shared" si="18"/>
        <v>43227</v>
      </c>
      <c r="B320" s="29">
        <f t="shared" si="19"/>
        <v>43227.520833333336</v>
      </c>
      <c r="C320" s="33">
        <f t="shared" si="16"/>
        <v>127.52083333333333</v>
      </c>
      <c r="D320">
        <f t="shared" si="17"/>
        <v>12.5</v>
      </c>
      <c r="E320">
        <v>127</v>
      </c>
      <c r="F320">
        <v>12</v>
      </c>
      <c r="G320">
        <v>30</v>
      </c>
      <c r="H320" t="e">
        <f>NA()</f>
        <v>#N/A</v>
      </c>
      <c r="I320">
        <v>3.5</v>
      </c>
      <c r="J320">
        <v>24</v>
      </c>
      <c r="K320" s="32" t="e">
        <f>NA()</f>
        <v>#N/A</v>
      </c>
      <c r="L320">
        <v>35.5</v>
      </c>
      <c r="M320" s="31">
        <v>1019.1</v>
      </c>
      <c r="N320">
        <v>830.56</v>
      </c>
      <c r="O320">
        <v>1059.0999999999999</v>
      </c>
      <c r="P320">
        <v>6.4815000000000003E-3</v>
      </c>
      <c r="Q320">
        <v>1.1901999999999999</v>
      </c>
      <c r="R320" t="e">
        <f>NA()</f>
        <v>#N/A</v>
      </c>
      <c r="S320" s="31" t="e">
        <v>#N/A</v>
      </c>
      <c r="T320" s="31" t="e">
        <v>#N/A</v>
      </c>
      <c r="U320" s="32" t="e">
        <f>NA()</f>
        <v>#N/A</v>
      </c>
      <c r="V320" s="32" t="e">
        <f>NA()</f>
        <v>#N/A</v>
      </c>
      <c r="W320" s="32" t="e">
        <f>NA()</f>
        <v>#N/A</v>
      </c>
      <c r="X320" s="32" t="e">
        <f>NA()</f>
        <v>#N/A</v>
      </c>
      <c r="Y320" s="32" t="e">
        <f>NA()</f>
        <v>#N/A</v>
      </c>
      <c r="Z320" s="32" t="e">
        <f>NA()</f>
        <v>#N/A</v>
      </c>
      <c r="AA320" s="25">
        <v>100</v>
      </c>
      <c r="AB320" s="25">
        <v>100</v>
      </c>
      <c r="AC320">
        <v>1.1857</v>
      </c>
      <c r="AD320">
        <v>2.7097000000000002</v>
      </c>
      <c r="AE320">
        <v>123.27</v>
      </c>
      <c r="AF320">
        <v>50.067999999999998</v>
      </c>
      <c r="AG320">
        <v>332.08</v>
      </c>
      <c r="AH320">
        <v>0.25056</v>
      </c>
      <c r="AI320" s="2">
        <v>-9.8021000000000001E-7</v>
      </c>
    </row>
    <row r="321" spans="1:35" ht="14.4" x14ac:dyDescent="0.3">
      <c r="A321" s="30">
        <f t="shared" si="18"/>
        <v>43227</v>
      </c>
      <c r="B321" s="29">
        <f t="shared" si="19"/>
        <v>43227.541666666664</v>
      </c>
      <c r="C321" s="33">
        <f t="shared" si="16"/>
        <v>127.54166666666667</v>
      </c>
      <c r="D321">
        <f t="shared" si="17"/>
        <v>13</v>
      </c>
      <c r="E321">
        <v>127</v>
      </c>
      <c r="F321">
        <v>13</v>
      </c>
      <c r="G321">
        <v>0</v>
      </c>
      <c r="H321">
        <v>80</v>
      </c>
      <c r="I321">
        <v>4</v>
      </c>
      <c r="J321">
        <v>24</v>
      </c>
      <c r="K321" s="32" t="e">
        <f>NA()</f>
        <v>#N/A</v>
      </c>
      <c r="L321">
        <v>34</v>
      </c>
      <c r="M321" s="31">
        <v>1018.8</v>
      </c>
      <c r="N321">
        <v>819.44</v>
      </c>
      <c r="O321">
        <v>1014.3</v>
      </c>
      <c r="P321">
        <v>6.2081000000000003E-3</v>
      </c>
      <c r="Q321">
        <v>1.1900999999999999</v>
      </c>
      <c r="R321">
        <v>0</v>
      </c>
      <c r="S321" s="31">
        <v>0</v>
      </c>
      <c r="T321" s="31">
        <v>60</v>
      </c>
      <c r="U321" s="32" t="e">
        <f>NA()</f>
        <v>#N/A</v>
      </c>
      <c r="V321" s="32" t="e">
        <f>NA()</f>
        <v>#N/A</v>
      </c>
      <c r="W321" s="32" t="e">
        <f>NA()</f>
        <v>#N/A</v>
      </c>
      <c r="X321" s="32" t="e">
        <f>NA()</f>
        <v>#N/A</v>
      </c>
      <c r="Y321" s="32" t="e">
        <f>NA()</f>
        <v>#N/A</v>
      </c>
      <c r="Z321" s="32" t="e">
        <f>NA()</f>
        <v>#N/A</v>
      </c>
      <c r="AA321" s="25">
        <v>100</v>
      </c>
      <c r="AB321" s="25">
        <v>100</v>
      </c>
      <c r="AC321">
        <v>1.1853</v>
      </c>
      <c r="AD321">
        <v>2.9550999999999998</v>
      </c>
      <c r="AE321">
        <v>107.51</v>
      </c>
      <c r="AF321">
        <v>42.286999999999999</v>
      </c>
      <c r="AG321">
        <v>338.65</v>
      </c>
      <c r="AH321">
        <v>0.24857000000000001</v>
      </c>
      <c r="AI321" s="2">
        <v>-8.8286000000000001E-7</v>
      </c>
    </row>
    <row r="322" spans="1:35" ht="14.4" x14ac:dyDescent="0.3">
      <c r="A322" s="30">
        <f t="shared" si="18"/>
        <v>43227</v>
      </c>
      <c r="B322" s="29">
        <f t="shared" si="19"/>
        <v>43227.5625</v>
      </c>
      <c r="C322" s="33">
        <f t="shared" si="16"/>
        <v>127.5625</v>
      </c>
      <c r="D322">
        <f t="shared" si="17"/>
        <v>13.5</v>
      </c>
      <c r="E322">
        <v>127</v>
      </c>
      <c r="F322">
        <v>13</v>
      </c>
      <c r="G322">
        <v>30</v>
      </c>
      <c r="H322" t="e">
        <f>NA()</f>
        <v>#N/A</v>
      </c>
      <c r="I322">
        <v>4</v>
      </c>
      <c r="J322">
        <v>24.2</v>
      </c>
      <c r="K322" s="32" t="e">
        <f>NA()</f>
        <v>#N/A</v>
      </c>
      <c r="L322">
        <v>34.5</v>
      </c>
      <c r="M322" s="31">
        <v>1018.4</v>
      </c>
      <c r="N322">
        <v>787.5</v>
      </c>
      <c r="O322">
        <v>1041.9000000000001</v>
      </c>
      <c r="P322">
        <v>6.3801999999999999E-3</v>
      </c>
      <c r="Q322">
        <v>1.1887000000000001</v>
      </c>
      <c r="R322" t="e">
        <f>NA()</f>
        <v>#N/A</v>
      </c>
      <c r="S322" s="31" t="e">
        <v>#N/A</v>
      </c>
      <c r="T322" s="31" t="e">
        <v>#N/A</v>
      </c>
      <c r="U322" s="32" t="e">
        <f>NA()</f>
        <v>#N/A</v>
      </c>
      <c r="V322" s="32" t="e">
        <f>NA()</f>
        <v>#N/A</v>
      </c>
      <c r="W322" s="32" t="e">
        <f>NA()</f>
        <v>#N/A</v>
      </c>
      <c r="X322" s="32" t="e">
        <f>NA()</f>
        <v>#N/A</v>
      </c>
      <c r="Y322" s="32" t="e">
        <f>NA()</f>
        <v>#N/A</v>
      </c>
      <c r="Z322" s="32" t="e">
        <f>NA()</f>
        <v>#N/A</v>
      </c>
      <c r="AA322" s="25">
        <v>100</v>
      </c>
      <c r="AB322" s="25">
        <v>100</v>
      </c>
      <c r="AC322">
        <v>1.1846000000000001</v>
      </c>
      <c r="AD322">
        <v>2.72</v>
      </c>
      <c r="AE322">
        <v>104.46</v>
      </c>
      <c r="AF322">
        <v>34.024000000000001</v>
      </c>
      <c r="AG322">
        <v>300.63</v>
      </c>
      <c r="AH322">
        <v>0.25984000000000002</v>
      </c>
      <c r="AI322" s="2">
        <v>-7.8255999999999999E-7</v>
      </c>
    </row>
    <row r="323" spans="1:35" ht="14.4" x14ac:dyDescent="0.3">
      <c r="A323" s="30">
        <f t="shared" si="18"/>
        <v>43227</v>
      </c>
      <c r="B323" s="29">
        <f t="shared" si="19"/>
        <v>43227.583333333336</v>
      </c>
      <c r="C323" s="33">
        <f t="shared" si="16"/>
        <v>127.58333333333333</v>
      </c>
      <c r="D323">
        <f t="shared" si="17"/>
        <v>14</v>
      </c>
      <c r="E323">
        <v>127</v>
      </c>
      <c r="F323">
        <v>14</v>
      </c>
      <c r="G323">
        <v>0</v>
      </c>
      <c r="H323">
        <v>100</v>
      </c>
      <c r="I323">
        <v>4</v>
      </c>
      <c r="J323">
        <v>24.4</v>
      </c>
      <c r="K323" s="32" t="e">
        <f>NA()</f>
        <v>#N/A</v>
      </c>
      <c r="L323">
        <v>35</v>
      </c>
      <c r="M323" s="31">
        <v>1018</v>
      </c>
      <c r="N323">
        <v>755.56</v>
      </c>
      <c r="O323">
        <v>1069.5</v>
      </c>
      <c r="P323">
        <v>6.5522999999999996E-3</v>
      </c>
      <c r="Q323">
        <v>1.1873</v>
      </c>
      <c r="R323">
        <v>0</v>
      </c>
      <c r="S323" s="31">
        <v>0</v>
      </c>
      <c r="T323" s="31">
        <v>60</v>
      </c>
      <c r="U323" s="32" t="e">
        <f>NA()</f>
        <v>#N/A</v>
      </c>
      <c r="V323" s="32" t="e">
        <f>NA()</f>
        <v>#N/A</v>
      </c>
      <c r="W323" s="32" t="e">
        <f>NA()</f>
        <v>#N/A</v>
      </c>
      <c r="X323" s="32" t="e">
        <f>NA()</f>
        <v>#N/A</v>
      </c>
      <c r="Y323" s="32" t="e">
        <f>NA()</f>
        <v>#N/A</v>
      </c>
      <c r="Z323" s="32" t="e">
        <f>NA()</f>
        <v>#N/A</v>
      </c>
      <c r="AA323" s="25">
        <v>100</v>
      </c>
      <c r="AB323" s="25">
        <v>100</v>
      </c>
      <c r="AC323">
        <v>1.1839</v>
      </c>
      <c r="AD323">
        <v>3.2355999999999998</v>
      </c>
      <c r="AE323">
        <v>116.39</v>
      </c>
      <c r="AF323">
        <v>17.966999999999999</v>
      </c>
      <c r="AG323">
        <v>292.17</v>
      </c>
      <c r="AH323">
        <v>0.29705999999999999</v>
      </c>
      <c r="AI323" s="2">
        <v>-7.4886999999999996E-7</v>
      </c>
    </row>
    <row r="324" spans="1:35" ht="14.4" x14ac:dyDescent="0.3">
      <c r="A324" s="30">
        <f t="shared" si="18"/>
        <v>43227</v>
      </c>
      <c r="B324" s="29">
        <f t="shared" si="19"/>
        <v>43227.604166666664</v>
      </c>
      <c r="C324" s="33">
        <f t="shared" si="16"/>
        <v>127.60416666666666</v>
      </c>
      <c r="D324">
        <f t="shared" si="17"/>
        <v>14.5</v>
      </c>
      <c r="E324">
        <v>127</v>
      </c>
      <c r="F324">
        <v>14</v>
      </c>
      <c r="G324">
        <v>30</v>
      </c>
      <c r="H324" t="e">
        <f>NA()</f>
        <v>#N/A</v>
      </c>
      <c r="I324">
        <v>4</v>
      </c>
      <c r="J324">
        <v>24.3</v>
      </c>
      <c r="K324" s="32" t="e">
        <f>NA()</f>
        <v>#N/A</v>
      </c>
      <c r="L324">
        <v>35.5</v>
      </c>
      <c r="M324" s="31">
        <v>1017.8</v>
      </c>
      <c r="N324">
        <v>700</v>
      </c>
      <c r="O324">
        <v>1078.2</v>
      </c>
      <c r="P324">
        <v>6.6075999999999999E-3</v>
      </c>
      <c r="Q324">
        <v>1.1874</v>
      </c>
      <c r="R324" t="e">
        <f>NA()</f>
        <v>#N/A</v>
      </c>
      <c r="S324" s="31" t="e">
        <v>#N/A</v>
      </c>
      <c r="T324" s="31" t="e">
        <v>#N/A</v>
      </c>
      <c r="U324" s="32" t="e">
        <f>NA()</f>
        <v>#N/A</v>
      </c>
      <c r="V324" s="32" t="e">
        <f>NA()</f>
        <v>#N/A</v>
      </c>
      <c r="W324" s="32" t="e">
        <f>NA()</f>
        <v>#N/A</v>
      </c>
      <c r="X324" s="32" t="e">
        <f>NA()</f>
        <v>#N/A</v>
      </c>
      <c r="Y324" s="32" t="e">
        <f>NA()</f>
        <v>#N/A</v>
      </c>
      <c r="Z324" s="32" t="e">
        <f>NA()</f>
        <v>#N/A</v>
      </c>
      <c r="AA324" s="25">
        <v>100</v>
      </c>
      <c r="AB324" s="25">
        <v>100</v>
      </c>
      <c r="AC324">
        <v>1.1833</v>
      </c>
      <c r="AD324">
        <v>2.9411</v>
      </c>
      <c r="AE324">
        <v>112.11</v>
      </c>
      <c r="AF324">
        <v>9.7988999999999997</v>
      </c>
      <c r="AG324">
        <v>258.83999999999997</v>
      </c>
      <c r="AH324">
        <v>0.25553999999999999</v>
      </c>
      <c r="AI324" s="2">
        <v>-6.5575999999999999E-7</v>
      </c>
    </row>
    <row r="325" spans="1:35" ht="14.4" x14ac:dyDescent="0.3">
      <c r="A325" s="30">
        <f t="shared" si="18"/>
        <v>43227</v>
      </c>
      <c r="B325" s="29">
        <f t="shared" si="19"/>
        <v>43227.625</v>
      </c>
      <c r="C325" s="33">
        <f t="shared" si="16"/>
        <v>127.625</v>
      </c>
      <c r="D325">
        <f t="shared" si="17"/>
        <v>15</v>
      </c>
      <c r="E325">
        <v>127</v>
      </c>
      <c r="F325">
        <v>15</v>
      </c>
      <c r="G325">
        <v>0</v>
      </c>
      <c r="H325">
        <v>90</v>
      </c>
      <c r="I325">
        <v>4</v>
      </c>
      <c r="J325">
        <v>24.2</v>
      </c>
      <c r="K325" s="32" t="e">
        <f>NA()</f>
        <v>#N/A</v>
      </c>
      <c r="L325">
        <v>36</v>
      </c>
      <c r="M325" s="31">
        <v>1017.5</v>
      </c>
      <c r="N325">
        <v>644.44000000000005</v>
      </c>
      <c r="O325">
        <v>1086.9000000000001</v>
      </c>
      <c r="P325">
        <v>6.6629999999999997E-3</v>
      </c>
      <c r="Q325">
        <v>1.1875</v>
      </c>
      <c r="R325">
        <v>0</v>
      </c>
      <c r="S325" s="31">
        <v>0</v>
      </c>
      <c r="T325" s="31">
        <v>60</v>
      </c>
      <c r="U325" s="32" t="e">
        <f>NA()</f>
        <v>#N/A</v>
      </c>
      <c r="V325" s="32" t="e">
        <f>NA()</f>
        <v>#N/A</v>
      </c>
      <c r="W325" s="32" t="e">
        <f>NA()</f>
        <v>#N/A</v>
      </c>
      <c r="X325" s="32" t="e">
        <f>NA()</f>
        <v>#N/A</v>
      </c>
      <c r="Y325" s="32" t="e">
        <f>NA()</f>
        <v>#N/A</v>
      </c>
      <c r="Z325" s="32" t="e">
        <f>NA()</f>
        <v>#N/A</v>
      </c>
      <c r="AA325" s="25">
        <v>100</v>
      </c>
      <c r="AB325" s="25">
        <v>100</v>
      </c>
      <c r="AC325">
        <v>1.1823999999999999</v>
      </c>
      <c r="AD325">
        <v>3.4007999999999998</v>
      </c>
      <c r="AE325">
        <v>120.78</v>
      </c>
      <c r="AF325">
        <v>-8.2424999999999997</v>
      </c>
      <c r="AG325">
        <v>284.87</v>
      </c>
      <c r="AH325">
        <v>0.31968000000000002</v>
      </c>
      <c r="AI325" s="2">
        <v>-6.9709999999999996E-7</v>
      </c>
    </row>
    <row r="326" spans="1:35" ht="14.4" x14ac:dyDescent="0.3">
      <c r="A326" s="30">
        <f t="shared" si="18"/>
        <v>43227</v>
      </c>
      <c r="B326" s="29">
        <f t="shared" si="19"/>
        <v>43227.645833333336</v>
      </c>
      <c r="C326" s="33">
        <f t="shared" si="16"/>
        <v>127.64583333333333</v>
      </c>
      <c r="D326">
        <f t="shared" si="17"/>
        <v>15.5</v>
      </c>
      <c r="E326">
        <v>127</v>
      </c>
      <c r="F326">
        <v>15</v>
      </c>
      <c r="G326">
        <v>30</v>
      </c>
      <c r="H326" t="e">
        <f>NA()</f>
        <v>#N/A</v>
      </c>
      <c r="I326">
        <v>4</v>
      </c>
      <c r="J326">
        <v>24.3</v>
      </c>
      <c r="K326" s="32" t="e">
        <f>NA()</f>
        <v>#N/A</v>
      </c>
      <c r="L326">
        <v>37.5</v>
      </c>
      <c r="M326" s="31">
        <v>1017.3</v>
      </c>
      <c r="N326">
        <v>572.22</v>
      </c>
      <c r="O326">
        <v>1139.3</v>
      </c>
      <c r="P326">
        <v>6.9870000000000002E-3</v>
      </c>
      <c r="Q326">
        <v>1.1866000000000001</v>
      </c>
      <c r="R326" t="e">
        <f>NA()</f>
        <v>#N/A</v>
      </c>
      <c r="S326" s="31" t="e">
        <v>#N/A</v>
      </c>
      <c r="T326" s="31" t="e">
        <v>#N/A</v>
      </c>
      <c r="U326" s="32" t="e">
        <f>NA()</f>
        <v>#N/A</v>
      </c>
      <c r="V326" s="32" t="e">
        <f>NA()</f>
        <v>#N/A</v>
      </c>
      <c r="W326" s="32" t="e">
        <f>NA()</f>
        <v>#N/A</v>
      </c>
      <c r="X326" s="32" t="e">
        <f>NA()</f>
        <v>#N/A</v>
      </c>
      <c r="Y326" s="32" t="e">
        <f>NA()</f>
        <v>#N/A</v>
      </c>
      <c r="Z326" s="32" t="e">
        <f>NA()</f>
        <v>#N/A</v>
      </c>
      <c r="AA326" s="25">
        <v>100</v>
      </c>
      <c r="AB326" s="25">
        <v>100</v>
      </c>
      <c r="AC326">
        <v>1.1819999999999999</v>
      </c>
      <c r="AD326">
        <v>3.2231999999999998</v>
      </c>
      <c r="AE326">
        <v>118.02</v>
      </c>
      <c r="AF326">
        <v>-15.976000000000001</v>
      </c>
      <c r="AG326">
        <v>197.42</v>
      </c>
      <c r="AH326">
        <v>0.30857000000000001</v>
      </c>
      <c r="AI326" s="2">
        <v>-5.0151000000000005E-7</v>
      </c>
    </row>
    <row r="327" spans="1:35" ht="14.4" x14ac:dyDescent="0.3">
      <c r="A327" s="30">
        <f t="shared" si="18"/>
        <v>43227</v>
      </c>
      <c r="B327" s="29">
        <f t="shared" si="19"/>
        <v>43227.666666666664</v>
      </c>
      <c r="C327" s="33">
        <f t="shared" si="16"/>
        <v>127.66666666666667</v>
      </c>
      <c r="D327">
        <f t="shared" si="17"/>
        <v>16</v>
      </c>
      <c r="E327">
        <v>127</v>
      </c>
      <c r="F327">
        <v>16</v>
      </c>
      <c r="G327">
        <v>0</v>
      </c>
      <c r="H327">
        <v>80</v>
      </c>
      <c r="I327">
        <v>4</v>
      </c>
      <c r="J327">
        <v>24.4</v>
      </c>
      <c r="K327" s="32" t="e">
        <f>NA()</f>
        <v>#N/A</v>
      </c>
      <c r="L327">
        <v>39</v>
      </c>
      <c r="M327" s="31">
        <v>1017.1</v>
      </c>
      <c r="N327">
        <v>500</v>
      </c>
      <c r="O327">
        <v>1191.7</v>
      </c>
      <c r="P327">
        <v>7.3109999999999998E-3</v>
      </c>
      <c r="Q327">
        <v>1.1857</v>
      </c>
      <c r="R327">
        <v>0</v>
      </c>
      <c r="S327" s="31">
        <v>0</v>
      </c>
      <c r="T327" s="31">
        <v>60</v>
      </c>
      <c r="U327" s="32" t="e">
        <f>NA()</f>
        <v>#N/A</v>
      </c>
      <c r="V327" s="32" t="e">
        <f>NA()</f>
        <v>#N/A</v>
      </c>
      <c r="W327" s="32" t="e">
        <f>NA()</f>
        <v>#N/A</v>
      </c>
      <c r="X327" s="32" t="e">
        <f>NA()</f>
        <v>#N/A</v>
      </c>
      <c r="Y327" s="32" t="e">
        <f>NA()</f>
        <v>#N/A</v>
      </c>
      <c r="Z327" s="32" t="e">
        <f>NA()</f>
        <v>#N/A</v>
      </c>
      <c r="AA327" s="25">
        <v>100</v>
      </c>
      <c r="AB327" s="25">
        <v>100</v>
      </c>
      <c r="AC327">
        <v>1.1817</v>
      </c>
      <c r="AD327">
        <v>3.0253999999999999</v>
      </c>
      <c r="AE327">
        <v>121.4</v>
      </c>
      <c r="AF327">
        <v>-27.942</v>
      </c>
      <c r="AG327">
        <v>207.02</v>
      </c>
      <c r="AH327">
        <v>0.23429</v>
      </c>
      <c r="AI327" s="2">
        <v>-4.9831999999999998E-7</v>
      </c>
    </row>
    <row r="328" spans="1:35" ht="14.4" x14ac:dyDescent="0.3">
      <c r="A328" s="30">
        <f t="shared" si="18"/>
        <v>43227</v>
      </c>
      <c r="B328" s="29">
        <f t="shared" si="19"/>
        <v>43227.6875</v>
      </c>
      <c r="C328" s="33">
        <f t="shared" ref="C328:C391" si="20">+E328+F328/24+G328/1440</f>
        <v>127.6875</v>
      </c>
      <c r="D328">
        <f t="shared" ref="D328:D391" si="21">F328+G328/60</f>
        <v>16.5</v>
      </c>
      <c r="E328">
        <v>127</v>
      </c>
      <c r="F328">
        <v>16</v>
      </c>
      <c r="G328">
        <v>30</v>
      </c>
      <c r="H328" t="e">
        <f>NA()</f>
        <v>#N/A</v>
      </c>
      <c r="I328">
        <v>4</v>
      </c>
      <c r="J328">
        <v>23.95</v>
      </c>
      <c r="K328" s="32" t="e">
        <f>NA()</f>
        <v>#N/A</v>
      </c>
      <c r="L328">
        <v>38</v>
      </c>
      <c r="M328" s="31">
        <v>1016.9</v>
      </c>
      <c r="N328">
        <v>419.44</v>
      </c>
      <c r="O328">
        <v>1131.4000000000001</v>
      </c>
      <c r="P328">
        <v>6.9411999999999998E-3</v>
      </c>
      <c r="Q328">
        <v>1.1875</v>
      </c>
      <c r="R328" t="e">
        <f>NA()</f>
        <v>#N/A</v>
      </c>
      <c r="S328" s="31" t="e">
        <v>#N/A</v>
      </c>
      <c r="T328" s="31" t="e">
        <v>#N/A</v>
      </c>
      <c r="U328" s="32" t="e">
        <f>NA()</f>
        <v>#N/A</v>
      </c>
      <c r="V328" s="32" t="e">
        <f>NA()</f>
        <v>#N/A</v>
      </c>
      <c r="W328" s="32" t="e">
        <f>NA()</f>
        <v>#N/A</v>
      </c>
      <c r="X328" s="32" t="e">
        <f>NA()</f>
        <v>#N/A</v>
      </c>
      <c r="Y328" s="32" t="e">
        <f>NA()</f>
        <v>#N/A</v>
      </c>
      <c r="Z328" s="32" t="e">
        <f>NA()</f>
        <v>#N/A</v>
      </c>
      <c r="AA328" s="25">
        <v>100</v>
      </c>
      <c r="AB328" s="25">
        <v>100</v>
      </c>
      <c r="AC328">
        <v>1.1816</v>
      </c>
      <c r="AD328">
        <v>2.6638000000000002</v>
      </c>
      <c r="AE328">
        <v>124.17</v>
      </c>
      <c r="AF328">
        <v>-39.609000000000002</v>
      </c>
      <c r="AG328">
        <v>174.15</v>
      </c>
      <c r="AH328">
        <v>0.25001000000000001</v>
      </c>
      <c r="AI328" s="2">
        <v>-4.1073999999999998E-7</v>
      </c>
    </row>
    <row r="329" spans="1:35" ht="14.4" x14ac:dyDescent="0.3">
      <c r="A329" s="30">
        <f t="shared" ref="A329:A392" si="22">DATE(2018,1,0)+E329</f>
        <v>43227</v>
      </c>
      <c r="B329" s="29">
        <f t="shared" ref="B329:B392" si="23">DATE(2018,1,0)+E329+TIME(F329,G329,0)</f>
        <v>43227.708333333336</v>
      </c>
      <c r="C329" s="33">
        <f t="shared" si="20"/>
        <v>127.70833333333333</v>
      </c>
      <c r="D329">
        <f t="shared" si="21"/>
        <v>17</v>
      </c>
      <c r="E329">
        <v>127</v>
      </c>
      <c r="F329">
        <v>17</v>
      </c>
      <c r="G329">
        <v>0</v>
      </c>
      <c r="H329">
        <v>90</v>
      </c>
      <c r="I329">
        <v>4</v>
      </c>
      <c r="J329">
        <v>23.5</v>
      </c>
      <c r="K329" s="32" t="e">
        <f>NA()</f>
        <v>#N/A</v>
      </c>
      <c r="L329">
        <v>37</v>
      </c>
      <c r="M329" s="31">
        <v>1016.6</v>
      </c>
      <c r="N329">
        <v>338.89</v>
      </c>
      <c r="O329">
        <v>1071.0999999999999</v>
      </c>
      <c r="P329">
        <v>6.5715000000000001E-3</v>
      </c>
      <c r="Q329">
        <v>1.1893</v>
      </c>
      <c r="R329">
        <v>0</v>
      </c>
      <c r="S329" s="31">
        <v>0</v>
      </c>
      <c r="T329" s="31">
        <v>60</v>
      </c>
      <c r="U329" s="32" t="e">
        <f>NA()</f>
        <v>#N/A</v>
      </c>
      <c r="V329" s="32" t="e">
        <f>NA()</f>
        <v>#N/A</v>
      </c>
      <c r="W329" s="32" t="e">
        <f>NA()</f>
        <v>#N/A</v>
      </c>
      <c r="X329" s="32" t="e">
        <f>NA()</f>
        <v>#N/A</v>
      </c>
      <c r="Y329" s="32" t="e">
        <f>NA()</f>
        <v>#N/A</v>
      </c>
      <c r="Z329" s="32" t="e">
        <f>NA()</f>
        <v>#N/A</v>
      </c>
      <c r="AA329" s="25">
        <v>100</v>
      </c>
      <c r="AB329" s="25">
        <v>100</v>
      </c>
      <c r="AC329">
        <v>1.1821999999999999</v>
      </c>
      <c r="AD329">
        <v>3.3367</v>
      </c>
      <c r="AE329">
        <v>120.29</v>
      </c>
      <c r="AF329">
        <v>-62.627000000000002</v>
      </c>
      <c r="AG329">
        <v>128.07</v>
      </c>
      <c r="AH329">
        <v>0.27757999999999999</v>
      </c>
      <c r="AI329" s="2">
        <v>-2.3783999999999999E-7</v>
      </c>
    </row>
    <row r="330" spans="1:35" ht="14.4" x14ac:dyDescent="0.3">
      <c r="A330" s="30">
        <f t="shared" si="22"/>
        <v>43227</v>
      </c>
      <c r="B330" s="29">
        <f t="shared" si="23"/>
        <v>43227.729166666664</v>
      </c>
      <c r="C330" s="33">
        <f t="shared" si="20"/>
        <v>127.72916666666666</v>
      </c>
      <c r="D330">
        <f t="shared" si="21"/>
        <v>17.5</v>
      </c>
      <c r="E330">
        <v>127</v>
      </c>
      <c r="F330">
        <v>17</v>
      </c>
      <c r="G330">
        <v>30</v>
      </c>
      <c r="H330" t="e">
        <f>NA()</f>
        <v>#N/A</v>
      </c>
      <c r="I330">
        <v>4</v>
      </c>
      <c r="J330">
        <v>22.65</v>
      </c>
      <c r="K330" s="32" t="e">
        <f>NA()</f>
        <v>#N/A</v>
      </c>
      <c r="L330">
        <v>39</v>
      </c>
      <c r="M330" s="31">
        <v>1016.5</v>
      </c>
      <c r="N330">
        <v>259.72000000000003</v>
      </c>
      <c r="O330">
        <v>1070.9000000000001</v>
      </c>
      <c r="P330">
        <v>6.5706000000000002E-3</v>
      </c>
      <c r="Q330">
        <v>1.1926000000000001</v>
      </c>
      <c r="R330" t="e">
        <f>NA()</f>
        <v>#N/A</v>
      </c>
      <c r="S330" s="31" t="e">
        <v>#N/A</v>
      </c>
      <c r="T330" s="31" t="e">
        <v>#N/A</v>
      </c>
      <c r="U330" s="32" t="e">
        <f>NA()</f>
        <v>#N/A</v>
      </c>
      <c r="V330" s="32" t="e">
        <f>NA()</f>
        <v>#N/A</v>
      </c>
      <c r="W330" s="32" t="e">
        <f>NA()</f>
        <v>#N/A</v>
      </c>
      <c r="X330" s="32" t="e">
        <f>NA()</f>
        <v>#N/A</v>
      </c>
      <c r="Y330" s="32" t="e">
        <f>NA()</f>
        <v>#N/A</v>
      </c>
      <c r="Z330" s="32" t="e">
        <f>NA()</f>
        <v>#N/A</v>
      </c>
      <c r="AA330" s="25">
        <v>100</v>
      </c>
      <c r="AB330" s="25">
        <v>100</v>
      </c>
      <c r="AC330">
        <v>1.1838</v>
      </c>
      <c r="AD330">
        <v>3.1324000000000001</v>
      </c>
      <c r="AE330">
        <v>120.67</v>
      </c>
      <c r="AF330">
        <v>-68.760000000000005</v>
      </c>
      <c r="AG330">
        <v>100.76</v>
      </c>
      <c r="AH330">
        <v>0.24931</v>
      </c>
      <c r="AI330" s="2">
        <v>-1.6038000000000001E-7</v>
      </c>
    </row>
    <row r="331" spans="1:35" ht="14.4" x14ac:dyDescent="0.3">
      <c r="A331" s="30">
        <f t="shared" si="22"/>
        <v>43227</v>
      </c>
      <c r="B331" s="29">
        <f t="shared" si="23"/>
        <v>43227.75</v>
      </c>
      <c r="C331" s="33">
        <f t="shared" si="20"/>
        <v>127.75</v>
      </c>
      <c r="D331">
        <f t="shared" si="21"/>
        <v>18</v>
      </c>
      <c r="E331">
        <v>127</v>
      </c>
      <c r="F331">
        <v>18</v>
      </c>
      <c r="G331">
        <v>0</v>
      </c>
      <c r="H331">
        <v>90</v>
      </c>
      <c r="I331">
        <v>4</v>
      </c>
      <c r="J331">
        <v>21.8</v>
      </c>
      <c r="K331" s="32" t="e">
        <f>NA()</f>
        <v>#N/A</v>
      </c>
      <c r="L331">
        <v>41</v>
      </c>
      <c r="M331" s="31">
        <v>1016.4</v>
      </c>
      <c r="N331">
        <v>180.56</v>
      </c>
      <c r="O331">
        <v>1070.5999999999999</v>
      </c>
      <c r="P331">
        <v>6.5697999999999998E-3</v>
      </c>
      <c r="Q331">
        <v>1.1959</v>
      </c>
      <c r="R331">
        <v>0</v>
      </c>
      <c r="S331" s="31">
        <v>0</v>
      </c>
      <c r="T331" s="31">
        <v>60</v>
      </c>
      <c r="U331" s="32" t="e">
        <f>NA()</f>
        <v>#N/A</v>
      </c>
      <c r="V331" s="32" t="e">
        <f>NA()</f>
        <v>#N/A</v>
      </c>
      <c r="W331" s="32" t="e">
        <f>NA()</f>
        <v>#N/A</v>
      </c>
      <c r="X331" s="32" t="e">
        <f>NA()</f>
        <v>#N/A</v>
      </c>
      <c r="Y331" s="32" t="e">
        <f>NA()</f>
        <v>#N/A</v>
      </c>
      <c r="Z331" s="32" t="e">
        <f>NA()</f>
        <v>#N/A</v>
      </c>
      <c r="AA331" s="25">
        <v>100</v>
      </c>
      <c r="AB331" s="25">
        <v>100</v>
      </c>
      <c r="AC331">
        <v>1.1860999999999999</v>
      </c>
      <c r="AD331">
        <v>2.1074000000000002</v>
      </c>
      <c r="AE331">
        <v>125.19</v>
      </c>
      <c r="AF331">
        <v>-32.063000000000002</v>
      </c>
      <c r="AG331">
        <v>39.529000000000003</v>
      </c>
      <c r="AH331">
        <v>0.12726999999999999</v>
      </c>
      <c r="AI331" s="2">
        <v>-8.8317999999999997E-8</v>
      </c>
    </row>
    <row r="332" spans="1:35" ht="14.4" x14ac:dyDescent="0.3">
      <c r="A332" s="30">
        <f t="shared" si="22"/>
        <v>43227</v>
      </c>
      <c r="B332" s="29">
        <f t="shared" si="23"/>
        <v>43227.770833333336</v>
      </c>
      <c r="C332" s="33">
        <f t="shared" si="20"/>
        <v>127.77083333333333</v>
      </c>
      <c r="D332">
        <f t="shared" si="21"/>
        <v>18.5</v>
      </c>
      <c r="E332">
        <v>127</v>
      </c>
      <c r="F332">
        <v>18</v>
      </c>
      <c r="G332">
        <v>30</v>
      </c>
      <c r="H332" t="e">
        <f>NA()</f>
        <v>#N/A</v>
      </c>
      <c r="I332">
        <v>3</v>
      </c>
      <c r="J332">
        <v>20.75</v>
      </c>
      <c r="K332" s="32" t="e">
        <f>NA()</f>
        <v>#N/A</v>
      </c>
      <c r="L332">
        <v>41</v>
      </c>
      <c r="M332" s="31">
        <v>1016.4</v>
      </c>
      <c r="N332">
        <v>112.5</v>
      </c>
      <c r="O332">
        <v>1005.7</v>
      </c>
      <c r="P332">
        <v>6.1701999999999998E-3</v>
      </c>
      <c r="Q332">
        <v>1.2004999999999999</v>
      </c>
      <c r="R332" t="e">
        <f>NA()</f>
        <v>#N/A</v>
      </c>
      <c r="S332" s="31" t="e">
        <v>#N/A</v>
      </c>
      <c r="T332" s="31" t="e">
        <v>#N/A</v>
      </c>
      <c r="U332" s="32" t="e">
        <f>NA()</f>
        <v>#N/A</v>
      </c>
      <c r="V332" s="32" t="e">
        <f>NA()</f>
        <v>#N/A</v>
      </c>
      <c r="W332" s="32" t="e">
        <f>NA()</f>
        <v>#N/A</v>
      </c>
      <c r="X332" s="32" t="e">
        <f>NA()</f>
        <v>#N/A</v>
      </c>
      <c r="Y332" s="32" t="e">
        <f>NA()</f>
        <v>#N/A</v>
      </c>
      <c r="Z332" s="32" t="e">
        <f>NA()</f>
        <v>#N/A</v>
      </c>
      <c r="AA332" s="25">
        <v>100</v>
      </c>
      <c r="AB332" s="25">
        <v>100</v>
      </c>
      <c r="AC332">
        <v>1.1874</v>
      </c>
      <c r="AD332">
        <v>1.6620999999999999</v>
      </c>
      <c r="AE332">
        <v>115.12</v>
      </c>
      <c r="AF332">
        <v>-13.393000000000001</v>
      </c>
      <c r="AG332">
        <v>11.763999999999999</v>
      </c>
      <c r="AH332">
        <v>9.0236999999999998E-2</v>
      </c>
      <c r="AI332" s="2">
        <v>1.8722E-8</v>
      </c>
    </row>
    <row r="333" spans="1:35" ht="14.4" x14ac:dyDescent="0.3">
      <c r="A333" s="30">
        <f t="shared" si="22"/>
        <v>43227</v>
      </c>
      <c r="B333" s="29">
        <f t="shared" si="23"/>
        <v>43227.791666666664</v>
      </c>
      <c r="C333" s="33">
        <f t="shared" si="20"/>
        <v>127.79166666666667</v>
      </c>
      <c r="D333">
        <f t="shared" si="21"/>
        <v>19</v>
      </c>
      <c r="E333">
        <v>127</v>
      </c>
      <c r="F333">
        <v>19</v>
      </c>
      <c r="G333">
        <v>0</v>
      </c>
      <c r="H333">
        <v>60</v>
      </c>
      <c r="I333">
        <v>2</v>
      </c>
      <c r="J333">
        <v>19.7</v>
      </c>
      <c r="K333" s="32" t="e">
        <f>NA()</f>
        <v>#N/A</v>
      </c>
      <c r="L333">
        <v>41</v>
      </c>
      <c r="M333" s="31">
        <v>1016.4</v>
      </c>
      <c r="N333">
        <v>44.444000000000003</v>
      </c>
      <c r="O333">
        <v>940.84</v>
      </c>
      <c r="P333">
        <v>5.7704999999999996E-3</v>
      </c>
      <c r="Q333">
        <v>1.2051000000000001</v>
      </c>
      <c r="R333">
        <v>0</v>
      </c>
      <c r="S333" s="31">
        <v>0</v>
      </c>
      <c r="T333" s="31">
        <v>30</v>
      </c>
      <c r="U333" s="32" t="e">
        <f>NA()</f>
        <v>#N/A</v>
      </c>
      <c r="V333" s="32" t="e">
        <f>NA()</f>
        <v>#N/A</v>
      </c>
      <c r="W333" s="32" t="e">
        <f>NA()</f>
        <v>#N/A</v>
      </c>
      <c r="X333" s="32" t="e">
        <f>NA()</f>
        <v>#N/A</v>
      </c>
      <c r="Y333" s="32" t="e">
        <f>NA()</f>
        <v>#N/A</v>
      </c>
      <c r="Z333" s="32" t="e">
        <f>NA()</f>
        <v>#N/A</v>
      </c>
      <c r="AA333" s="25">
        <v>100</v>
      </c>
      <c r="AB333" s="25">
        <v>100</v>
      </c>
      <c r="AC333">
        <v>1.1899</v>
      </c>
      <c r="AD333">
        <v>1.4033</v>
      </c>
      <c r="AE333">
        <v>96.316999999999993</v>
      </c>
      <c r="AF333">
        <v>-10.182</v>
      </c>
      <c r="AG333">
        <v>6.5373000000000001</v>
      </c>
      <c r="AH333">
        <v>6.4560999999999993E-2</v>
      </c>
      <c r="AI333" s="2">
        <v>6.8924000000000002E-8</v>
      </c>
    </row>
    <row r="334" spans="1:35" ht="14.4" x14ac:dyDescent="0.3">
      <c r="A334" s="30">
        <f t="shared" si="22"/>
        <v>43227</v>
      </c>
      <c r="B334" s="29">
        <f t="shared" si="23"/>
        <v>43227.8125</v>
      </c>
      <c r="C334" s="33">
        <f t="shared" si="20"/>
        <v>127.8125</v>
      </c>
      <c r="D334">
        <f t="shared" si="21"/>
        <v>19.5</v>
      </c>
      <c r="E334">
        <v>127</v>
      </c>
      <c r="F334">
        <v>19</v>
      </c>
      <c r="G334">
        <v>30</v>
      </c>
      <c r="H334" t="e">
        <f>NA()</f>
        <v>#N/A</v>
      </c>
      <c r="I334">
        <v>2</v>
      </c>
      <c r="J334">
        <v>18.55</v>
      </c>
      <c r="K334" s="32" t="e">
        <f>NA()</f>
        <v>#N/A</v>
      </c>
      <c r="L334">
        <v>49.5</v>
      </c>
      <c r="M334" s="31">
        <v>1016.6</v>
      </c>
      <c r="N334">
        <v>22.222000000000001</v>
      </c>
      <c r="O334">
        <v>1046.5999999999999</v>
      </c>
      <c r="P334">
        <v>6.4212000000000002E-3</v>
      </c>
      <c r="Q334">
        <v>1.2095</v>
      </c>
      <c r="R334" t="e">
        <f>NA()</f>
        <v>#N/A</v>
      </c>
      <c r="S334" s="31" t="e">
        <v>#N/A</v>
      </c>
      <c r="T334" s="31" t="e">
        <v>#N/A</v>
      </c>
      <c r="U334" s="32" t="e">
        <f>NA()</f>
        <v>#N/A</v>
      </c>
      <c r="V334" s="32" t="e">
        <f>NA()</f>
        <v>#N/A</v>
      </c>
      <c r="W334" s="32" t="e">
        <f>NA()</f>
        <v>#N/A</v>
      </c>
      <c r="X334" s="32" t="e">
        <f>NA()</f>
        <v>#N/A</v>
      </c>
      <c r="Y334" s="32" t="e">
        <f>NA()</f>
        <v>#N/A</v>
      </c>
      <c r="Z334" s="32" t="e">
        <f>NA()</f>
        <v>#N/A</v>
      </c>
      <c r="AA334" s="25">
        <v>100</v>
      </c>
      <c r="AB334" s="25">
        <v>100</v>
      </c>
      <c r="AC334">
        <v>1.1923999999999999</v>
      </c>
      <c r="AD334">
        <v>1.3673</v>
      </c>
      <c r="AE334">
        <v>70.597999999999999</v>
      </c>
      <c r="AF334">
        <v>-9.5510000000000002</v>
      </c>
      <c r="AG334">
        <v>1.7025999999999999</v>
      </c>
      <c r="AH334">
        <v>5.5818E-2</v>
      </c>
      <c r="AI334" s="2">
        <v>1.0683E-7</v>
      </c>
    </row>
    <row r="335" spans="1:35" ht="14.4" x14ac:dyDescent="0.3">
      <c r="A335" s="30">
        <f t="shared" si="22"/>
        <v>43227</v>
      </c>
      <c r="B335" s="29">
        <f t="shared" si="23"/>
        <v>43227.833333333336</v>
      </c>
      <c r="C335" s="33">
        <f t="shared" si="20"/>
        <v>127.83333333333333</v>
      </c>
      <c r="D335">
        <f t="shared" si="21"/>
        <v>20</v>
      </c>
      <c r="E335">
        <v>127</v>
      </c>
      <c r="F335">
        <v>20</v>
      </c>
      <c r="G335">
        <v>0</v>
      </c>
      <c r="H335">
        <v>60</v>
      </c>
      <c r="I335">
        <v>2</v>
      </c>
      <c r="J335">
        <v>17.399999999999999</v>
      </c>
      <c r="K335" s="32" t="e">
        <f>NA()</f>
        <v>#N/A</v>
      </c>
      <c r="L335">
        <v>58</v>
      </c>
      <c r="M335" s="31">
        <v>1016.7</v>
      </c>
      <c r="N335">
        <v>0</v>
      </c>
      <c r="O335">
        <v>1152.5</v>
      </c>
      <c r="P335">
        <v>7.0720000000000002E-3</v>
      </c>
      <c r="Q335">
        <v>1.214</v>
      </c>
      <c r="R335">
        <v>0</v>
      </c>
      <c r="S335" s="31">
        <v>0</v>
      </c>
      <c r="T335" s="31">
        <v>0</v>
      </c>
      <c r="U335" s="32" t="e">
        <f>NA()</f>
        <v>#N/A</v>
      </c>
      <c r="V335" s="32" t="e">
        <f>NA()</f>
        <v>#N/A</v>
      </c>
      <c r="W335" s="32" t="e">
        <f>NA()</f>
        <v>#N/A</v>
      </c>
      <c r="X335" s="32" t="e">
        <f>NA()</f>
        <v>#N/A</v>
      </c>
      <c r="Y335" s="32" t="e">
        <f>NA()</f>
        <v>#N/A</v>
      </c>
      <c r="Z335" s="32" t="e">
        <f>NA()</f>
        <v>#N/A</v>
      </c>
      <c r="AA335" s="25">
        <v>100</v>
      </c>
      <c r="AB335" s="25">
        <v>100</v>
      </c>
      <c r="AC335">
        <v>1.1981999999999999</v>
      </c>
      <c r="AD335">
        <v>1.8567</v>
      </c>
      <c r="AE335">
        <v>82.947000000000003</v>
      </c>
      <c r="AF335">
        <v>-29.114999999999998</v>
      </c>
      <c r="AG335">
        <v>3.0627</v>
      </c>
      <c r="AH335">
        <v>7.9469999999999999E-2</v>
      </c>
      <c r="AI335" s="2">
        <v>3.0783000000000002E-7</v>
      </c>
    </row>
    <row r="336" spans="1:35" ht="14.4" x14ac:dyDescent="0.3">
      <c r="A336" s="30">
        <f t="shared" si="22"/>
        <v>43227</v>
      </c>
      <c r="B336" s="29">
        <f t="shared" si="23"/>
        <v>43227.854166666664</v>
      </c>
      <c r="C336" s="33">
        <f t="shared" si="20"/>
        <v>127.85416666666666</v>
      </c>
      <c r="D336">
        <f t="shared" si="21"/>
        <v>20.5</v>
      </c>
      <c r="E336">
        <v>127</v>
      </c>
      <c r="F336">
        <v>20</v>
      </c>
      <c r="G336">
        <v>30</v>
      </c>
      <c r="H336" t="e">
        <f>NA()</f>
        <v>#N/A</v>
      </c>
      <c r="I336">
        <v>2.5</v>
      </c>
      <c r="J336">
        <v>17.149999999999999</v>
      </c>
      <c r="K336" s="32" t="e">
        <f>NA()</f>
        <v>#N/A</v>
      </c>
      <c r="L336">
        <v>59.5</v>
      </c>
      <c r="M336" s="31">
        <v>1016.6</v>
      </c>
      <c r="N336">
        <v>0</v>
      </c>
      <c r="O336">
        <v>1163.4000000000001</v>
      </c>
      <c r="P336">
        <v>7.1399999999999996E-3</v>
      </c>
      <c r="Q336">
        <v>1.2149000000000001</v>
      </c>
      <c r="R336" t="e">
        <f>NA()</f>
        <v>#N/A</v>
      </c>
      <c r="S336" s="31" t="e">
        <v>#N/A</v>
      </c>
      <c r="T336" s="31" t="e">
        <v>#N/A</v>
      </c>
      <c r="U336" s="32" t="e">
        <f>NA()</f>
        <v>#N/A</v>
      </c>
      <c r="V336" s="32" t="e">
        <f>NA()</f>
        <v>#N/A</v>
      </c>
      <c r="W336" s="32" t="e">
        <f>NA()</f>
        <v>#N/A</v>
      </c>
      <c r="X336" s="32" t="e">
        <f>NA()</f>
        <v>#N/A</v>
      </c>
      <c r="Y336" s="32" t="e">
        <f>NA()</f>
        <v>#N/A</v>
      </c>
      <c r="Z336" s="32" t="e">
        <f>NA()</f>
        <v>#N/A</v>
      </c>
      <c r="AA336" s="25">
        <v>100</v>
      </c>
      <c r="AB336" s="25">
        <v>100</v>
      </c>
      <c r="AC336">
        <v>1.2012</v>
      </c>
      <c r="AD336">
        <v>2.0876000000000001</v>
      </c>
      <c r="AE336">
        <v>89.471999999999994</v>
      </c>
      <c r="AF336">
        <v>-31.28</v>
      </c>
      <c r="AG336">
        <v>5.0096999999999996</v>
      </c>
      <c r="AH336" s="2">
        <v>0.11201</v>
      </c>
      <c r="AI336" s="2">
        <v>1.5996000000000001E-7</v>
      </c>
    </row>
    <row r="337" spans="1:35" ht="14.4" x14ac:dyDescent="0.3">
      <c r="A337" s="30">
        <f t="shared" si="22"/>
        <v>43227</v>
      </c>
      <c r="B337" s="29">
        <f t="shared" si="23"/>
        <v>43227.875</v>
      </c>
      <c r="C337" s="33">
        <f t="shared" si="20"/>
        <v>127.875</v>
      </c>
      <c r="D337">
        <f t="shared" si="21"/>
        <v>21</v>
      </c>
      <c r="E337">
        <v>127</v>
      </c>
      <c r="F337">
        <v>21</v>
      </c>
      <c r="G337">
        <v>0</v>
      </c>
      <c r="H337">
        <v>80</v>
      </c>
      <c r="I337">
        <v>3</v>
      </c>
      <c r="J337">
        <v>16.899999999999999</v>
      </c>
      <c r="K337" s="32" t="e">
        <f>NA()</f>
        <v>#N/A</v>
      </c>
      <c r="L337">
        <v>61</v>
      </c>
      <c r="M337" s="31">
        <v>1016.5</v>
      </c>
      <c r="N337">
        <v>0</v>
      </c>
      <c r="O337">
        <v>1174.3</v>
      </c>
      <c r="P337">
        <v>7.2081000000000003E-3</v>
      </c>
      <c r="Q337">
        <v>1.2158</v>
      </c>
      <c r="R337">
        <v>0</v>
      </c>
      <c r="S337" s="31">
        <v>0</v>
      </c>
      <c r="T337" s="31">
        <v>0</v>
      </c>
      <c r="U337" s="32" t="e">
        <f>NA()</f>
        <v>#N/A</v>
      </c>
      <c r="V337" s="32" t="e">
        <f>NA()</f>
        <v>#N/A</v>
      </c>
      <c r="W337" s="32" t="e">
        <f>NA()</f>
        <v>#N/A</v>
      </c>
      <c r="X337" s="32" t="e">
        <f>NA()</f>
        <v>#N/A</v>
      </c>
      <c r="Y337" s="32" t="e">
        <f>NA()</f>
        <v>#N/A</v>
      </c>
      <c r="Z337" s="32" t="e">
        <f>NA()</f>
        <v>#N/A</v>
      </c>
      <c r="AA337" s="25">
        <v>100</v>
      </c>
      <c r="AB337" s="25">
        <v>100</v>
      </c>
      <c r="AC337">
        <v>1.204</v>
      </c>
      <c r="AD337">
        <v>2.4914000000000001</v>
      </c>
      <c r="AE337">
        <v>104.46</v>
      </c>
      <c r="AF337">
        <v>-50.981999999999999</v>
      </c>
      <c r="AG337">
        <v>9.0631000000000004</v>
      </c>
      <c r="AH337">
        <v>0.14172999999999999</v>
      </c>
      <c r="AI337" s="2">
        <v>1.7653999999999999E-7</v>
      </c>
    </row>
    <row r="338" spans="1:35" ht="14.4" x14ac:dyDescent="0.3">
      <c r="A338" s="30">
        <f t="shared" si="22"/>
        <v>43227</v>
      </c>
      <c r="B338" s="29">
        <f t="shared" si="23"/>
        <v>43227.895833333336</v>
      </c>
      <c r="C338" s="33">
        <f t="shared" si="20"/>
        <v>127.89583333333333</v>
      </c>
      <c r="D338">
        <f t="shared" si="21"/>
        <v>21.5</v>
      </c>
      <c r="E338">
        <v>127</v>
      </c>
      <c r="F338">
        <v>21</v>
      </c>
      <c r="G338">
        <v>30</v>
      </c>
      <c r="H338" t="e">
        <f>NA()</f>
        <v>#N/A</v>
      </c>
      <c r="I338">
        <v>3</v>
      </c>
      <c r="J338">
        <v>16.399999999999999</v>
      </c>
      <c r="K338" s="32" t="e">
        <f>NA()</f>
        <v>#N/A</v>
      </c>
      <c r="L338">
        <v>62.5</v>
      </c>
      <c r="M338" s="31">
        <v>1016.4</v>
      </c>
      <c r="N338">
        <v>0</v>
      </c>
      <c r="O338">
        <v>1165.2</v>
      </c>
      <c r="P338">
        <v>7.1525E-3</v>
      </c>
      <c r="Q338">
        <v>1.2178</v>
      </c>
      <c r="R338" t="e">
        <f>NA()</f>
        <v>#N/A</v>
      </c>
      <c r="S338" s="31" t="e">
        <v>#N/A</v>
      </c>
      <c r="T338" s="31" t="e">
        <v>#N/A</v>
      </c>
      <c r="U338" s="32" t="e">
        <f>NA()</f>
        <v>#N/A</v>
      </c>
      <c r="V338" s="32" t="e">
        <f>NA()</f>
        <v>#N/A</v>
      </c>
      <c r="W338" s="32" t="e">
        <f>NA()</f>
        <v>#N/A</v>
      </c>
      <c r="X338" s="32" t="e">
        <f>NA()</f>
        <v>#N/A</v>
      </c>
      <c r="Y338" s="32" t="e">
        <f>NA()</f>
        <v>#N/A</v>
      </c>
      <c r="Z338" s="32" t="e">
        <f>NA()</f>
        <v>#N/A</v>
      </c>
      <c r="AA338" s="25">
        <v>100</v>
      </c>
      <c r="AB338" s="25">
        <v>100</v>
      </c>
      <c r="AC338">
        <v>1.2059</v>
      </c>
      <c r="AD338">
        <v>2.4491999999999998</v>
      </c>
      <c r="AE338">
        <v>111.6</v>
      </c>
      <c r="AF338">
        <v>-47.694000000000003</v>
      </c>
      <c r="AG338">
        <v>8.9772999999999996</v>
      </c>
      <c r="AH338">
        <v>0.13589999999999999</v>
      </c>
      <c r="AI338" s="2">
        <v>2.0102000000000001E-7</v>
      </c>
    </row>
    <row r="339" spans="1:35" ht="14.4" x14ac:dyDescent="0.3">
      <c r="A339" s="30">
        <f t="shared" si="22"/>
        <v>43227</v>
      </c>
      <c r="B339" s="29">
        <f t="shared" si="23"/>
        <v>43227.916666666664</v>
      </c>
      <c r="C339" s="33">
        <f t="shared" si="20"/>
        <v>127.91666666666667</v>
      </c>
      <c r="D339">
        <f t="shared" si="21"/>
        <v>22</v>
      </c>
      <c r="E339">
        <v>127</v>
      </c>
      <c r="F339">
        <v>22</v>
      </c>
      <c r="G339">
        <v>0</v>
      </c>
      <c r="H339">
        <v>100</v>
      </c>
      <c r="I339">
        <v>3</v>
      </c>
      <c r="J339">
        <v>15.9</v>
      </c>
      <c r="K339" s="32" t="e">
        <f>NA()</f>
        <v>#N/A</v>
      </c>
      <c r="L339">
        <v>64</v>
      </c>
      <c r="M339" s="31">
        <v>1016.3</v>
      </c>
      <c r="N339">
        <v>0</v>
      </c>
      <c r="O339">
        <v>1156.0999999999999</v>
      </c>
      <c r="P339">
        <v>7.097E-3</v>
      </c>
      <c r="Q339">
        <v>1.2198</v>
      </c>
      <c r="R339">
        <v>0</v>
      </c>
      <c r="S339" s="31">
        <v>0</v>
      </c>
      <c r="T339" s="31">
        <v>0</v>
      </c>
      <c r="U339" s="32" t="e">
        <f>NA()</f>
        <v>#N/A</v>
      </c>
      <c r="V339" s="32" t="e">
        <f>NA()</f>
        <v>#N/A</v>
      </c>
      <c r="W339" s="32" t="e">
        <f>NA()</f>
        <v>#N/A</v>
      </c>
      <c r="X339" s="32" t="e">
        <f>NA()</f>
        <v>#N/A</v>
      </c>
      <c r="Y339" s="32" t="e">
        <f>NA()</f>
        <v>#N/A</v>
      </c>
      <c r="Z339" s="32" t="e">
        <f>NA()</f>
        <v>#N/A</v>
      </c>
      <c r="AA339" s="25">
        <v>100</v>
      </c>
      <c r="AB339" s="25">
        <v>100</v>
      </c>
      <c r="AC339">
        <v>1.2070000000000001</v>
      </c>
      <c r="AD339">
        <v>2.2968000000000002</v>
      </c>
      <c r="AE339">
        <v>125.01</v>
      </c>
      <c r="AF339">
        <v>-34.384</v>
      </c>
      <c r="AG339">
        <v>7.4017999999999997</v>
      </c>
      <c r="AH339">
        <v>0.12515000000000001</v>
      </c>
      <c r="AI339" s="2">
        <v>1.3999E-7</v>
      </c>
    </row>
    <row r="340" spans="1:35" ht="14.4" x14ac:dyDescent="0.3">
      <c r="A340" s="30">
        <f t="shared" si="22"/>
        <v>43227</v>
      </c>
      <c r="B340" s="29">
        <f t="shared" si="23"/>
        <v>43227.9375</v>
      </c>
      <c r="C340" s="33">
        <f t="shared" si="20"/>
        <v>127.9375</v>
      </c>
      <c r="D340">
        <f t="shared" si="21"/>
        <v>22.5</v>
      </c>
      <c r="E340">
        <v>127</v>
      </c>
      <c r="F340">
        <v>22</v>
      </c>
      <c r="G340">
        <v>30</v>
      </c>
      <c r="H340" t="e">
        <f>NA()</f>
        <v>#N/A</v>
      </c>
      <c r="I340">
        <v>3</v>
      </c>
      <c r="J340">
        <v>14.45</v>
      </c>
      <c r="K340" s="32" t="e">
        <f>NA()</f>
        <v>#N/A</v>
      </c>
      <c r="L340">
        <v>68</v>
      </c>
      <c r="M340" s="31">
        <v>1016.2</v>
      </c>
      <c r="N340">
        <v>0</v>
      </c>
      <c r="O340">
        <v>1117.0999999999999</v>
      </c>
      <c r="P340">
        <v>6.8576000000000002E-3</v>
      </c>
      <c r="Q340">
        <v>1.226</v>
      </c>
      <c r="R340" t="e">
        <f>NA()</f>
        <v>#N/A</v>
      </c>
      <c r="S340" s="31" t="e">
        <v>#N/A</v>
      </c>
      <c r="T340" s="31" t="e">
        <v>#N/A</v>
      </c>
      <c r="U340" s="32" t="e">
        <f>NA()</f>
        <v>#N/A</v>
      </c>
      <c r="V340" s="32" t="e">
        <f>NA()</f>
        <v>#N/A</v>
      </c>
      <c r="W340" s="32" t="e">
        <f>NA()</f>
        <v>#N/A</v>
      </c>
      <c r="X340" s="32" t="e">
        <f>NA()</f>
        <v>#N/A</v>
      </c>
      <c r="Y340" s="32" t="e">
        <f>NA()</f>
        <v>#N/A</v>
      </c>
      <c r="Z340" s="32" t="e">
        <f>NA()</f>
        <v>#N/A</v>
      </c>
      <c r="AA340" s="25">
        <v>100</v>
      </c>
      <c r="AB340" s="25">
        <v>100</v>
      </c>
      <c r="AC340">
        <v>1.2098</v>
      </c>
      <c r="AD340">
        <v>2.0105</v>
      </c>
      <c r="AE340">
        <v>118.32</v>
      </c>
      <c r="AF340">
        <v>-18.178000000000001</v>
      </c>
      <c r="AG340">
        <v>2.5533999999999999</v>
      </c>
      <c r="AH340">
        <v>8.1679000000000002E-2</v>
      </c>
      <c r="AI340" s="2">
        <v>1.1636E-7</v>
      </c>
    </row>
    <row r="341" spans="1:35" ht="14.4" x14ac:dyDescent="0.3">
      <c r="A341" s="30">
        <f t="shared" si="22"/>
        <v>43227</v>
      </c>
      <c r="B341" s="29">
        <f t="shared" si="23"/>
        <v>43227.958333333336</v>
      </c>
      <c r="C341" s="33">
        <f t="shared" si="20"/>
        <v>127.95833333333333</v>
      </c>
      <c r="D341">
        <f t="shared" si="21"/>
        <v>23</v>
      </c>
      <c r="E341">
        <v>127</v>
      </c>
      <c r="F341">
        <v>23</v>
      </c>
      <c r="G341">
        <v>0</v>
      </c>
      <c r="H341">
        <v>90</v>
      </c>
      <c r="I341">
        <v>3</v>
      </c>
      <c r="J341">
        <v>13</v>
      </c>
      <c r="K341" s="32" t="e">
        <f>NA()</f>
        <v>#N/A</v>
      </c>
      <c r="L341">
        <v>72</v>
      </c>
      <c r="M341" s="31">
        <v>1016.1</v>
      </c>
      <c r="N341">
        <v>0</v>
      </c>
      <c r="O341">
        <v>1078.2</v>
      </c>
      <c r="P341">
        <v>6.6182999999999997E-3</v>
      </c>
      <c r="Q341">
        <v>1.2323</v>
      </c>
      <c r="R341">
        <v>0</v>
      </c>
      <c r="S341" s="31">
        <v>0</v>
      </c>
      <c r="T341" s="31">
        <v>0</v>
      </c>
      <c r="U341" s="32" t="e">
        <f>NA()</f>
        <v>#N/A</v>
      </c>
      <c r="V341" s="32" t="e">
        <f>NA()</f>
        <v>#N/A</v>
      </c>
      <c r="W341" s="32" t="e">
        <f>NA()</f>
        <v>#N/A</v>
      </c>
      <c r="X341" s="32" t="e">
        <f>NA()</f>
        <v>#N/A</v>
      </c>
      <c r="Y341" s="32" t="e">
        <f>NA()</f>
        <v>#N/A</v>
      </c>
      <c r="Z341" s="32" t="e">
        <f>NA()</f>
        <v>#N/A</v>
      </c>
      <c r="AA341" s="25">
        <v>100</v>
      </c>
      <c r="AB341" s="25">
        <v>100</v>
      </c>
      <c r="AC341">
        <v>1.2142999999999999</v>
      </c>
      <c r="AD341">
        <v>1.4778</v>
      </c>
      <c r="AE341">
        <v>115.01</v>
      </c>
      <c r="AF341">
        <v>-10.039</v>
      </c>
      <c r="AG341">
        <v>0.25780999999999998</v>
      </c>
      <c r="AH341">
        <v>3.6000999999999998E-2</v>
      </c>
      <c r="AI341" s="2">
        <v>8.6528000000000006E-8</v>
      </c>
    </row>
    <row r="342" spans="1:35" ht="14.4" x14ac:dyDescent="0.3">
      <c r="A342" s="30">
        <f t="shared" si="22"/>
        <v>43227</v>
      </c>
      <c r="B342" s="29">
        <f t="shared" si="23"/>
        <v>43227.979166666664</v>
      </c>
      <c r="C342" s="33">
        <f t="shared" si="20"/>
        <v>127.97916666666666</v>
      </c>
      <c r="D342">
        <f t="shared" si="21"/>
        <v>23.5</v>
      </c>
      <c r="E342">
        <v>127</v>
      </c>
      <c r="F342">
        <v>23</v>
      </c>
      <c r="G342">
        <v>30</v>
      </c>
      <c r="H342" t="e">
        <f>NA()</f>
        <v>#N/A</v>
      </c>
      <c r="I342">
        <v>3</v>
      </c>
      <c r="J342">
        <v>13.15</v>
      </c>
      <c r="K342" s="32" t="e">
        <f>NA()</f>
        <v>#N/A</v>
      </c>
      <c r="L342">
        <v>70.5</v>
      </c>
      <c r="M342" s="31">
        <v>1015.9</v>
      </c>
      <c r="N342">
        <v>0</v>
      </c>
      <c r="O342">
        <v>1065.9000000000001</v>
      </c>
      <c r="P342">
        <v>6.5445E-3</v>
      </c>
      <c r="Q342">
        <v>1.2314000000000001</v>
      </c>
      <c r="R342" t="e">
        <f>NA()</f>
        <v>#N/A</v>
      </c>
      <c r="S342" s="31" t="e">
        <v>#N/A</v>
      </c>
      <c r="T342" s="31" t="e">
        <v>#N/A</v>
      </c>
      <c r="U342" s="32" t="e">
        <f>NA()</f>
        <v>#N/A</v>
      </c>
      <c r="V342" s="32" t="e">
        <f>NA()</f>
        <v>#N/A</v>
      </c>
      <c r="W342" s="32" t="e">
        <f>NA()</f>
        <v>#N/A</v>
      </c>
      <c r="X342" s="32" t="e">
        <f>NA()</f>
        <v>#N/A</v>
      </c>
      <c r="Y342" s="32" t="e">
        <f>NA()</f>
        <v>#N/A</v>
      </c>
      <c r="Z342" s="32" t="e">
        <f>NA()</f>
        <v>#N/A</v>
      </c>
      <c r="AA342" s="25">
        <v>100</v>
      </c>
      <c r="AB342" s="25">
        <v>100</v>
      </c>
      <c r="AC342">
        <v>1.2142999999999999</v>
      </c>
      <c r="AD342">
        <v>2.1972</v>
      </c>
      <c r="AE342">
        <v>116.63</v>
      </c>
      <c r="AF342">
        <v>-19.797999999999998</v>
      </c>
      <c r="AG342">
        <v>1.6591</v>
      </c>
      <c r="AH342">
        <v>8.5587999999999997E-2</v>
      </c>
      <c r="AI342" s="2">
        <v>8.8326999999999994E-8</v>
      </c>
    </row>
    <row r="343" spans="1:35" ht="14.4" x14ac:dyDescent="0.3">
      <c r="A343" s="30">
        <f t="shared" si="22"/>
        <v>43228</v>
      </c>
      <c r="B343" s="29">
        <f t="shared" si="23"/>
        <v>43228</v>
      </c>
      <c r="C343" s="33">
        <f t="shared" si="20"/>
        <v>128</v>
      </c>
      <c r="D343">
        <f t="shared" si="21"/>
        <v>0</v>
      </c>
      <c r="E343">
        <v>128</v>
      </c>
      <c r="F343">
        <v>0</v>
      </c>
      <c r="G343">
        <v>0</v>
      </c>
      <c r="H343">
        <v>90</v>
      </c>
      <c r="I343">
        <v>3</v>
      </c>
      <c r="J343">
        <v>13.3</v>
      </c>
      <c r="K343" s="32" t="e">
        <f>NA()</f>
        <v>#N/A</v>
      </c>
      <c r="L343">
        <v>69</v>
      </c>
      <c r="M343" s="31">
        <v>1015.6</v>
      </c>
      <c r="N343">
        <v>0</v>
      </c>
      <c r="O343">
        <v>1053.7</v>
      </c>
      <c r="P343">
        <v>6.4707000000000002E-3</v>
      </c>
      <c r="Q343">
        <v>1.2304999999999999</v>
      </c>
      <c r="R343">
        <v>0</v>
      </c>
      <c r="S343" s="31">
        <v>0</v>
      </c>
      <c r="T343" s="31">
        <v>0</v>
      </c>
      <c r="U343" s="32" t="e">
        <f>NA()</f>
        <v>#N/A</v>
      </c>
      <c r="V343" s="32" t="e">
        <f>NA()</f>
        <v>#N/A</v>
      </c>
      <c r="W343" s="32" t="e">
        <f>NA()</f>
        <v>#N/A</v>
      </c>
      <c r="X343" s="32" t="e">
        <f>NA()</f>
        <v>#N/A</v>
      </c>
      <c r="Y343" s="32" t="e">
        <f>NA()</f>
        <v>#N/A</v>
      </c>
      <c r="Z343" s="32" t="e">
        <f>NA()</f>
        <v>#N/A</v>
      </c>
      <c r="AA343" s="25">
        <v>99.99722222222222</v>
      </c>
      <c r="AB343" s="25">
        <v>99.99722222222222</v>
      </c>
      <c r="AC343">
        <v>1.2174</v>
      </c>
      <c r="AD343">
        <v>1.9548000000000001</v>
      </c>
      <c r="AE343">
        <v>122.88</v>
      </c>
      <c r="AF343">
        <v>-23.206</v>
      </c>
      <c r="AG343">
        <v>1.8753</v>
      </c>
      <c r="AH343">
        <v>9.4739000000000004E-2</v>
      </c>
      <c r="AI343" s="2">
        <v>1.0723E-7</v>
      </c>
    </row>
    <row r="344" spans="1:35" ht="14.4" x14ac:dyDescent="0.3">
      <c r="A344" s="30">
        <f t="shared" si="22"/>
        <v>43228</v>
      </c>
      <c r="B344" s="29">
        <f t="shared" si="23"/>
        <v>43228.020833333336</v>
      </c>
      <c r="C344" s="33">
        <f t="shared" si="20"/>
        <v>128.02083333333334</v>
      </c>
      <c r="D344">
        <f t="shared" si="21"/>
        <v>0.5</v>
      </c>
      <c r="E344">
        <v>128</v>
      </c>
      <c r="F344">
        <v>0</v>
      </c>
      <c r="G344">
        <v>30</v>
      </c>
      <c r="H344" t="e">
        <f>NA()</f>
        <v>#N/A</v>
      </c>
      <c r="I344">
        <v>2.5</v>
      </c>
      <c r="J344">
        <v>12.55</v>
      </c>
      <c r="K344" s="32" t="e">
        <f>NA()</f>
        <v>#N/A</v>
      </c>
      <c r="L344">
        <v>72</v>
      </c>
      <c r="M344" s="31">
        <v>1015.4</v>
      </c>
      <c r="N344">
        <v>0</v>
      </c>
      <c r="O344">
        <v>1045.8</v>
      </c>
      <c r="P344">
        <v>6.4235999999999998E-3</v>
      </c>
      <c r="Q344">
        <v>1.2335</v>
      </c>
      <c r="R344" t="e">
        <f>NA()</f>
        <v>#N/A</v>
      </c>
      <c r="S344" s="31" t="e">
        <v>#N/A</v>
      </c>
      <c r="T344" s="31" t="e">
        <v>#N/A</v>
      </c>
      <c r="U344" s="32" t="e">
        <f>NA()</f>
        <v>#N/A</v>
      </c>
      <c r="V344" s="32" t="e">
        <f>NA()</f>
        <v>#N/A</v>
      </c>
      <c r="W344" s="32" t="e">
        <f>NA()</f>
        <v>#N/A</v>
      </c>
      <c r="X344" s="32" t="e">
        <f>NA()</f>
        <v>#N/A</v>
      </c>
      <c r="Y344" s="32" t="e">
        <f>NA()</f>
        <v>#N/A</v>
      </c>
      <c r="Z344" s="32" t="e">
        <f>NA()</f>
        <v>#N/A</v>
      </c>
      <c r="AA344" s="25">
        <v>99.99722222222222</v>
      </c>
      <c r="AB344" s="25">
        <v>99.99722222222222</v>
      </c>
      <c r="AC344">
        <v>1.2195</v>
      </c>
      <c r="AD344">
        <v>1.339</v>
      </c>
      <c r="AE344">
        <v>125.01</v>
      </c>
      <c r="AF344">
        <v>-6.2061999999999999</v>
      </c>
      <c r="AG344">
        <v>0.67500000000000004</v>
      </c>
      <c r="AH344">
        <v>4.8321000000000003E-2</v>
      </c>
      <c r="AI344" s="2">
        <v>5.4715999999999998E-8</v>
      </c>
    </row>
    <row r="345" spans="1:35" ht="14.4" x14ac:dyDescent="0.3">
      <c r="A345" s="30">
        <f t="shared" si="22"/>
        <v>43228</v>
      </c>
      <c r="B345" s="29">
        <f t="shared" si="23"/>
        <v>43228.041666666664</v>
      </c>
      <c r="C345" s="33">
        <f t="shared" si="20"/>
        <v>128.04166666666666</v>
      </c>
      <c r="D345">
        <f t="shared" si="21"/>
        <v>1</v>
      </c>
      <c r="E345">
        <v>128</v>
      </c>
      <c r="F345">
        <v>1</v>
      </c>
      <c r="G345">
        <v>0</v>
      </c>
      <c r="H345">
        <v>80</v>
      </c>
      <c r="I345">
        <v>2</v>
      </c>
      <c r="J345">
        <v>11.8</v>
      </c>
      <c r="K345" s="32" t="e">
        <f>NA()</f>
        <v>#N/A</v>
      </c>
      <c r="L345">
        <v>75</v>
      </c>
      <c r="M345" s="31">
        <v>1015.1</v>
      </c>
      <c r="N345">
        <v>0</v>
      </c>
      <c r="O345">
        <v>1037.9000000000001</v>
      </c>
      <c r="P345">
        <v>6.3765000000000002E-3</v>
      </c>
      <c r="Q345">
        <v>1.2363999999999999</v>
      </c>
      <c r="R345">
        <v>0</v>
      </c>
      <c r="S345" s="31">
        <v>0</v>
      </c>
      <c r="T345" s="31">
        <v>0</v>
      </c>
      <c r="U345" s="32" t="e">
        <f>NA()</f>
        <v>#N/A</v>
      </c>
      <c r="V345" s="32" t="e">
        <f>NA()</f>
        <v>#N/A</v>
      </c>
      <c r="W345" s="32" t="e">
        <f>NA()</f>
        <v>#N/A</v>
      </c>
      <c r="X345" s="32" t="e">
        <f>NA()</f>
        <v>#N/A</v>
      </c>
      <c r="Y345" s="32" t="e">
        <f>NA()</f>
        <v>#N/A</v>
      </c>
      <c r="Z345" s="32" t="e">
        <f>NA()</f>
        <v>#N/A</v>
      </c>
      <c r="AA345" s="25">
        <v>100</v>
      </c>
      <c r="AB345" s="25">
        <v>100</v>
      </c>
      <c r="AC345">
        <v>1.2252000000000001</v>
      </c>
      <c r="AD345">
        <v>0.91547999999999996</v>
      </c>
      <c r="AE345">
        <v>113.05</v>
      </c>
      <c r="AF345">
        <v>-4.7836999999999996</v>
      </c>
      <c r="AG345">
        <v>-9.8726999999999999E-3</v>
      </c>
      <c r="AH345">
        <v>2.8466999999999999E-2</v>
      </c>
      <c r="AI345" s="2">
        <v>8.2547000000000005E-8</v>
      </c>
    </row>
    <row r="346" spans="1:35" ht="14.4" x14ac:dyDescent="0.3">
      <c r="A346" s="30">
        <f t="shared" si="22"/>
        <v>43228</v>
      </c>
      <c r="B346" s="29">
        <f t="shared" si="23"/>
        <v>43228.0625</v>
      </c>
      <c r="C346" s="33">
        <f t="shared" si="20"/>
        <v>128.0625</v>
      </c>
      <c r="D346">
        <f t="shared" si="21"/>
        <v>1.5</v>
      </c>
      <c r="E346">
        <v>128</v>
      </c>
      <c r="F346">
        <v>1</v>
      </c>
      <c r="G346">
        <v>30</v>
      </c>
      <c r="H346" t="e">
        <f>NA()</f>
        <v>#N/A</v>
      </c>
      <c r="I346">
        <v>1.5</v>
      </c>
      <c r="J346">
        <v>11.6</v>
      </c>
      <c r="K346" s="32" t="e">
        <f>NA()</f>
        <v>#N/A</v>
      </c>
      <c r="L346">
        <v>75</v>
      </c>
      <c r="M346" s="31">
        <v>1014.9</v>
      </c>
      <c r="N346">
        <v>0</v>
      </c>
      <c r="O346">
        <v>1024.4000000000001</v>
      </c>
      <c r="P346">
        <v>6.2941999999999998E-3</v>
      </c>
      <c r="Q346">
        <v>1.2371000000000001</v>
      </c>
      <c r="R346" t="e">
        <f>NA()</f>
        <v>#N/A</v>
      </c>
      <c r="S346" s="31" t="e">
        <v>#N/A</v>
      </c>
      <c r="T346" s="31" t="e">
        <v>#N/A</v>
      </c>
      <c r="U346" s="32" t="e">
        <f>NA()</f>
        <v>#N/A</v>
      </c>
      <c r="V346" s="32" t="e">
        <f>NA()</f>
        <v>#N/A</v>
      </c>
      <c r="W346" s="32" t="e">
        <f>NA()</f>
        <v>#N/A</v>
      </c>
      <c r="X346" s="32" t="e">
        <f>NA()</f>
        <v>#N/A</v>
      </c>
      <c r="Y346" s="32" t="e">
        <f>NA()</f>
        <v>#N/A</v>
      </c>
      <c r="Z346" s="32" t="e">
        <f>NA()</f>
        <v>#N/A</v>
      </c>
      <c r="AA346" s="25">
        <v>100</v>
      </c>
      <c r="AB346" s="25">
        <v>100</v>
      </c>
      <c r="AC346">
        <v>1.2263999999999999</v>
      </c>
      <c r="AD346">
        <v>0.50566999999999995</v>
      </c>
      <c r="AE346">
        <v>94.822999999999993</v>
      </c>
      <c r="AF346">
        <v>-2.3498000000000001</v>
      </c>
      <c r="AG346">
        <v>-0.18531</v>
      </c>
      <c r="AH346">
        <v>4.0228E-2</v>
      </c>
      <c r="AI346" s="2">
        <v>2.8333E-8</v>
      </c>
    </row>
    <row r="347" spans="1:35" ht="14.4" x14ac:dyDescent="0.3">
      <c r="A347" s="30">
        <f t="shared" si="22"/>
        <v>43228</v>
      </c>
      <c r="B347" s="29">
        <f t="shared" si="23"/>
        <v>43228.083333333336</v>
      </c>
      <c r="C347" s="33">
        <f t="shared" si="20"/>
        <v>128.08333333333334</v>
      </c>
      <c r="D347">
        <f t="shared" si="21"/>
        <v>2</v>
      </c>
      <c r="E347">
        <v>128</v>
      </c>
      <c r="F347">
        <v>2</v>
      </c>
      <c r="G347">
        <v>0</v>
      </c>
      <c r="H347">
        <v>100</v>
      </c>
      <c r="I347">
        <v>1</v>
      </c>
      <c r="J347">
        <v>11.4</v>
      </c>
      <c r="K347" s="32" t="e">
        <f>NA()</f>
        <v>#N/A</v>
      </c>
      <c r="L347">
        <v>75</v>
      </c>
      <c r="M347" s="31">
        <v>1014.7</v>
      </c>
      <c r="N347">
        <v>0</v>
      </c>
      <c r="O347">
        <v>1010.8</v>
      </c>
      <c r="P347">
        <v>6.2119000000000002E-3</v>
      </c>
      <c r="Q347">
        <v>1.2378</v>
      </c>
      <c r="R347">
        <v>0</v>
      </c>
      <c r="S347" s="31">
        <v>0</v>
      </c>
      <c r="T347" s="31">
        <v>0</v>
      </c>
      <c r="U347" s="32" t="e">
        <f>NA()</f>
        <v>#N/A</v>
      </c>
      <c r="V347" s="32" t="e">
        <f>NA()</f>
        <v>#N/A</v>
      </c>
      <c r="W347" s="32" t="e">
        <f>NA()</f>
        <v>#N/A</v>
      </c>
      <c r="X347" s="32" t="e">
        <f>NA()</f>
        <v>#N/A</v>
      </c>
      <c r="Y347" s="32" t="e">
        <f>NA()</f>
        <v>#N/A</v>
      </c>
      <c r="Z347" s="32" t="e">
        <f>NA()</f>
        <v>#N/A</v>
      </c>
      <c r="AA347" s="25">
        <v>100</v>
      </c>
      <c r="AB347" s="25">
        <v>100</v>
      </c>
      <c r="AC347">
        <v>1.2292000000000001</v>
      </c>
      <c r="AD347">
        <v>0.44490000000000002</v>
      </c>
      <c r="AE347">
        <v>87.24</v>
      </c>
      <c r="AF347">
        <v>-2.7246000000000001</v>
      </c>
      <c r="AG347">
        <v>-0.26494000000000001</v>
      </c>
      <c r="AH347">
        <v>2.5551000000000001E-2</v>
      </c>
      <c r="AI347" s="2">
        <v>5.3470000000000002E-8</v>
      </c>
    </row>
    <row r="348" spans="1:35" ht="14.4" x14ac:dyDescent="0.3">
      <c r="A348" s="30">
        <f t="shared" si="22"/>
        <v>43228</v>
      </c>
      <c r="B348" s="29">
        <f t="shared" si="23"/>
        <v>43228.104166666664</v>
      </c>
      <c r="C348" s="33">
        <f t="shared" si="20"/>
        <v>128.10416666666669</v>
      </c>
      <c r="D348">
        <f t="shared" si="21"/>
        <v>2.5</v>
      </c>
      <c r="E348">
        <v>128</v>
      </c>
      <c r="F348">
        <v>2</v>
      </c>
      <c r="G348">
        <v>30</v>
      </c>
      <c r="H348" t="e">
        <f>NA()</f>
        <v>#N/A</v>
      </c>
      <c r="I348">
        <v>1</v>
      </c>
      <c r="J348">
        <v>10.75</v>
      </c>
      <c r="K348" s="32" t="e">
        <f>NA()</f>
        <v>#N/A</v>
      </c>
      <c r="L348">
        <v>80</v>
      </c>
      <c r="M348" s="31">
        <v>1014.5</v>
      </c>
      <c r="N348">
        <v>0</v>
      </c>
      <c r="O348">
        <v>1030.7</v>
      </c>
      <c r="P348">
        <v>6.3357999999999999E-3</v>
      </c>
      <c r="Q348">
        <v>1.2403</v>
      </c>
      <c r="R348" t="e">
        <f>NA()</f>
        <v>#N/A</v>
      </c>
      <c r="S348" s="31" t="e">
        <v>#N/A</v>
      </c>
      <c r="T348" s="31" t="e">
        <v>#N/A</v>
      </c>
      <c r="U348" s="32" t="e">
        <f>NA()</f>
        <v>#N/A</v>
      </c>
      <c r="V348" s="32" t="e">
        <f>NA()</f>
        <v>#N/A</v>
      </c>
      <c r="W348" s="32" t="e">
        <f>NA()</f>
        <v>#N/A</v>
      </c>
      <c r="X348" s="32" t="e">
        <f>NA()</f>
        <v>#N/A</v>
      </c>
      <c r="Y348" s="32" t="e">
        <f>NA()</f>
        <v>#N/A</v>
      </c>
      <c r="Z348" s="32" t="e">
        <f>NA()</f>
        <v>#N/A</v>
      </c>
      <c r="AA348" s="25">
        <v>100</v>
      </c>
      <c r="AB348" s="25">
        <v>100</v>
      </c>
      <c r="AC348">
        <v>1.2265999999999999</v>
      </c>
      <c r="AD348">
        <v>0.81803999999999999</v>
      </c>
      <c r="AE348">
        <v>118.73</v>
      </c>
      <c r="AF348">
        <v>-0.43042000000000002</v>
      </c>
      <c r="AG348">
        <v>-0.49680999999999997</v>
      </c>
      <c r="AH348">
        <v>7.2227999999999997E-3</v>
      </c>
      <c r="AI348" s="2">
        <v>-1.0885999999999999E-9</v>
      </c>
    </row>
    <row r="349" spans="1:35" ht="14.4" x14ac:dyDescent="0.3">
      <c r="A349" s="30">
        <f t="shared" si="22"/>
        <v>43228</v>
      </c>
      <c r="B349" s="29">
        <f t="shared" si="23"/>
        <v>43228.125</v>
      </c>
      <c r="C349" s="33">
        <f t="shared" si="20"/>
        <v>128.125</v>
      </c>
      <c r="D349">
        <f t="shared" si="21"/>
        <v>3</v>
      </c>
      <c r="E349">
        <v>128</v>
      </c>
      <c r="F349">
        <v>3</v>
      </c>
      <c r="G349">
        <v>0</v>
      </c>
      <c r="H349">
        <v>100</v>
      </c>
      <c r="I349">
        <v>1</v>
      </c>
      <c r="J349">
        <v>10.1</v>
      </c>
      <c r="K349" s="32" t="e">
        <f>NA()</f>
        <v>#N/A</v>
      </c>
      <c r="L349">
        <v>85</v>
      </c>
      <c r="M349" s="31">
        <v>1014.3</v>
      </c>
      <c r="N349">
        <v>0</v>
      </c>
      <c r="O349">
        <v>1050.5999999999999</v>
      </c>
      <c r="P349">
        <v>6.4596999999999996E-3</v>
      </c>
      <c r="Q349">
        <v>1.2427999999999999</v>
      </c>
      <c r="R349">
        <v>0</v>
      </c>
      <c r="S349" s="31">
        <v>0</v>
      </c>
      <c r="T349" s="31">
        <v>0</v>
      </c>
      <c r="U349" s="32" t="e">
        <f>NA()</f>
        <v>#N/A</v>
      </c>
      <c r="V349" s="32" t="e">
        <f>NA()</f>
        <v>#N/A</v>
      </c>
      <c r="W349" s="32" t="e">
        <f>NA()</f>
        <v>#N/A</v>
      </c>
      <c r="X349" s="32" t="e">
        <f>NA()</f>
        <v>#N/A</v>
      </c>
      <c r="Y349" s="32" t="e">
        <f>NA()</f>
        <v>#N/A</v>
      </c>
      <c r="Z349" s="32" t="e">
        <f>NA()</f>
        <v>#N/A</v>
      </c>
      <c r="AA349" s="25">
        <v>100</v>
      </c>
      <c r="AB349" s="25">
        <v>100</v>
      </c>
      <c r="AC349">
        <v>1.2301</v>
      </c>
      <c r="AD349">
        <v>1.2767999999999999</v>
      </c>
      <c r="AE349">
        <v>112.07</v>
      </c>
      <c r="AF349">
        <v>1.9165000000000001</v>
      </c>
      <c r="AG349">
        <v>-0.89773999999999998</v>
      </c>
      <c r="AH349">
        <v>2.5101999999999999E-2</v>
      </c>
      <c r="AI349" s="2">
        <v>-2.7001000000000002E-7</v>
      </c>
    </row>
    <row r="350" spans="1:35" ht="14.4" x14ac:dyDescent="0.3">
      <c r="A350" s="30">
        <f t="shared" si="22"/>
        <v>43228</v>
      </c>
      <c r="B350" s="29">
        <f t="shared" si="23"/>
        <v>43228.145833333336</v>
      </c>
      <c r="C350" s="33">
        <f t="shared" si="20"/>
        <v>128.14583333333334</v>
      </c>
      <c r="D350">
        <f t="shared" si="21"/>
        <v>3.5</v>
      </c>
      <c r="E350">
        <v>128</v>
      </c>
      <c r="F350">
        <v>3</v>
      </c>
      <c r="G350">
        <v>30</v>
      </c>
      <c r="H350" t="e">
        <f>NA()</f>
        <v>#N/A</v>
      </c>
      <c r="I350">
        <v>1.5</v>
      </c>
      <c r="J350">
        <v>9.9</v>
      </c>
      <c r="K350" s="32" t="e">
        <f>NA()</f>
        <v>#N/A</v>
      </c>
      <c r="L350">
        <v>83.5</v>
      </c>
      <c r="M350" s="31">
        <v>1014.3</v>
      </c>
      <c r="N350">
        <v>0</v>
      </c>
      <c r="O350">
        <v>1018.6</v>
      </c>
      <c r="P350">
        <v>6.2627999999999998E-3</v>
      </c>
      <c r="Q350">
        <v>1.2438</v>
      </c>
      <c r="R350" t="e">
        <f>NA()</f>
        <v>#N/A</v>
      </c>
      <c r="S350" s="31" t="e">
        <v>#N/A</v>
      </c>
      <c r="T350" s="31" t="e">
        <v>#N/A</v>
      </c>
      <c r="U350" s="32" t="e">
        <f>NA()</f>
        <v>#N/A</v>
      </c>
      <c r="V350" s="32" t="e">
        <f>NA()</f>
        <v>#N/A</v>
      </c>
      <c r="W350" s="32" t="e">
        <f>NA()</f>
        <v>#N/A</v>
      </c>
      <c r="X350" s="32" t="e">
        <f>NA()</f>
        <v>#N/A</v>
      </c>
      <c r="Y350" s="32" t="e">
        <f>NA()</f>
        <v>#N/A</v>
      </c>
      <c r="Z350" s="32" t="e">
        <f>NA()</f>
        <v>#N/A</v>
      </c>
      <c r="AA350" s="25">
        <v>100</v>
      </c>
      <c r="AB350" s="25">
        <v>100</v>
      </c>
      <c r="AC350">
        <v>1.2292000000000001</v>
      </c>
      <c r="AD350">
        <v>1.2914000000000001</v>
      </c>
      <c r="AE350">
        <v>127.67</v>
      </c>
      <c r="AF350">
        <v>-0.45384999999999998</v>
      </c>
      <c r="AG350">
        <v>6.1532000000000003E-2</v>
      </c>
      <c r="AH350">
        <v>1.4456999999999999E-2</v>
      </c>
      <c r="AI350" s="2">
        <v>5.4636E-9</v>
      </c>
    </row>
    <row r="351" spans="1:35" ht="14.4" x14ac:dyDescent="0.3">
      <c r="A351" s="30">
        <f t="shared" si="22"/>
        <v>43228</v>
      </c>
      <c r="B351" s="29">
        <f t="shared" si="23"/>
        <v>43228.166666666664</v>
      </c>
      <c r="C351" s="33">
        <f t="shared" si="20"/>
        <v>128.16666666666666</v>
      </c>
      <c r="D351">
        <f t="shared" si="21"/>
        <v>4</v>
      </c>
      <c r="E351">
        <v>128</v>
      </c>
      <c r="F351">
        <v>4</v>
      </c>
      <c r="G351">
        <v>0</v>
      </c>
      <c r="H351">
        <v>90</v>
      </c>
      <c r="I351">
        <v>2</v>
      </c>
      <c r="J351">
        <v>9.6999999999999993</v>
      </c>
      <c r="K351" s="32" t="e">
        <f>NA()</f>
        <v>#N/A</v>
      </c>
      <c r="L351">
        <v>82</v>
      </c>
      <c r="M351" s="31">
        <v>1014.2</v>
      </c>
      <c r="N351">
        <v>0</v>
      </c>
      <c r="O351">
        <v>986.68</v>
      </c>
      <c r="P351">
        <v>6.0658999999999999E-3</v>
      </c>
      <c r="Q351">
        <v>1.2447999999999999</v>
      </c>
      <c r="R351">
        <v>0</v>
      </c>
      <c r="S351" s="31">
        <v>0</v>
      </c>
      <c r="T351" s="31">
        <v>0</v>
      </c>
      <c r="U351" s="32" t="e">
        <f>NA()</f>
        <v>#N/A</v>
      </c>
      <c r="V351" s="32" t="e">
        <f>NA()</f>
        <v>#N/A</v>
      </c>
      <c r="W351" s="32" t="e">
        <f>NA()</f>
        <v>#N/A</v>
      </c>
      <c r="X351" s="32" t="e">
        <f>NA()</f>
        <v>#N/A</v>
      </c>
      <c r="Y351" s="32" t="e">
        <f>NA()</f>
        <v>#N/A</v>
      </c>
      <c r="Z351" s="32" t="e">
        <f>NA()</f>
        <v>#N/A</v>
      </c>
      <c r="AA351" s="25">
        <v>100</v>
      </c>
      <c r="AB351" s="25">
        <v>100</v>
      </c>
      <c r="AC351">
        <v>1.2311000000000001</v>
      </c>
      <c r="AD351">
        <v>1.3452</v>
      </c>
      <c r="AE351">
        <v>122.29</v>
      </c>
      <c r="AF351">
        <v>-2.5552000000000001</v>
      </c>
      <c r="AG351">
        <v>-0.40506999999999999</v>
      </c>
      <c r="AH351">
        <v>2.6759000000000002E-2</v>
      </c>
      <c r="AI351" s="2">
        <v>8.1986000000000004E-8</v>
      </c>
    </row>
    <row r="352" spans="1:35" ht="14.4" x14ac:dyDescent="0.3">
      <c r="A352" s="30">
        <f t="shared" si="22"/>
        <v>43228</v>
      </c>
      <c r="B352" s="29">
        <f t="shared" si="23"/>
        <v>43228.1875</v>
      </c>
      <c r="C352" s="33">
        <f t="shared" si="20"/>
        <v>128.1875</v>
      </c>
      <c r="D352">
        <f t="shared" si="21"/>
        <v>4.5</v>
      </c>
      <c r="E352">
        <v>128</v>
      </c>
      <c r="F352">
        <v>4</v>
      </c>
      <c r="G352">
        <v>30</v>
      </c>
      <c r="H352" t="e">
        <f>NA()</f>
        <v>#N/A</v>
      </c>
      <c r="I352">
        <v>2</v>
      </c>
      <c r="J352">
        <v>11</v>
      </c>
      <c r="K352" s="32" t="e">
        <f>NA()</f>
        <v>#N/A</v>
      </c>
      <c r="L352">
        <v>79</v>
      </c>
      <c r="M352" s="31">
        <v>1014</v>
      </c>
      <c r="N352">
        <v>25</v>
      </c>
      <c r="O352">
        <v>1036.8</v>
      </c>
      <c r="P352">
        <v>6.3768999999999996E-3</v>
      </c>
      <c r="Q352">
        <v>1.2385999999999999</v>
      </c>
      <c r="R352" t="e">
        <f>NA()</f>
        <v>#N/A</v>
      </c>
      <c r="S352" s="31" t="e">
        <v>#N/A</v>
      </c>
      <c r="T352" s="31" t="e">
        <v>#N/A</v>
      </c>
      <c r="U352" s="32" t="e">
        <f>NA()</f>
        <v>#N/A</v>
      </c>
      <c r="V352" s="32" t="e">
        <f>NA()</f>
        <v>#N/A</v>
      </c>
      <c r="W352" s="32" t="e">
        <f>NA()</f>
        <v>#N/A</v>
      </c>
      <c r="X352" s="32" t="e">
        <f>NA()</f>
        <v>#N/A</v>
      </c>
      <c r="Y352" s="32" t="e">
        <f>NA()</f>
        <v>#N/A</v>
      </c>
      <c r="Z352" s="32" t="e">
        <f>NA()</f>
        <v>#N/A</v>
      </c>
      <c r="AA352" s="25">
        <v>100</v>
      </c>
      <c r="AB352" s="25">
        <v>100</v>
      </c>
      <c r="AC352">
        <v>1.2315</v>
      </c>
      <c r="AD352">
        <v>1.0924</v>
      </c>
      <c r="AE352">
        <v>117.64</v>
      </c>
      <c r="AF352">
        <v>-1.504</v>
      </c>
      <c r="AG352">
        <v>-4.9861000000000003E-2</v>
      </c>
      <c r="AH352">
        <v>3.6611999999999999E-2</v>
      </c>
      <c r="AI352" s="2">
        <v>1.9359000000000001E-8</v>
      </c>
    </row>
    <row r="353" spans="1:35" ht="14.4" x14ac:dyDescent="0.3">
      <c r="A353" s="30">
        <f t="shared" si="22"/>
        <v>43228</v>
      </c>
      <c r="B353" s="29">
        <f t="shared" si="23"/>
        <v>43228.208333333336</v>
      </c>
      <c r="C353" s="33">
        <f t="shared" si="20"/>
        <v>128.20833333333334</v>
      </c>
      <c r="D353">
        <f t="shared" si="21"/>
        <v>5</v>
      </c>
      <c r="E353">
        <v>128</v>
      </c>
      <c r="F353">
        <v>5</v>
      </c>
      <c r="G353">
        <v>0</v>
      </c>
      <c r="H353">
        <v>90</v>
      </c>
      <c r="I353">
        <v>2</v>
      </c>
      <c r="J353">
        <v>12.3</v>
      </c>
      <c r="K353" s="32" t="e">
        <f>NA()</f>
        <v>#N/A</v>
      </c>
      <c r="L353">
        <v>76</v>
      </c>
      <c r="M353" s="31">
        <v>1013.8</v>
      </c>
      <c r="N353">
        <v>50</v>
      </c>
      <c r="O353">
        <v>1087</v>
      </c>
      <c r="P353">
        <v>6.6879000000000001E-3</v>
      </c>
      <c r="Q353">
        <v>1.2324999999999999</v>
      </c>
      <c r="R353">
        <v>0</v>
      </c>
      <c r="S353" s="31">
        <v>0</v>
      </c>
      <c r="T353" s="31">
        <v>42</v>
      </c>
      <c r="U353" s="32" t="e">
        <f>NA()</f>
        <v>#N/A</v>
      </c>
      <c r="V353" s="32" t="e">
        <f>NA()</f>
        <v>#N/A</v>
      </c>
      <c r="W353" s="32" t="e">
        <f>NA()</f>
        <v>#N/A</v>
      </c>
      <c r="X353" s="32" t="e">
        <f>NA()</f>
        <v>#N/A</v>
      </c>
      <c r="Y353" s="32" t="e">
        <f>NA()</f>
        <v>#N/A</v>
      </c>
      <c r="Z353" s="32" t="e">
        <f>NA()</f>
        <v>#N/A</v>
      </c>
      <c r="AA353" s="25">
        <v>100</v>
      </c>
      <c r="AB353" s="25">
        <v>100</v>
      </c>
      <c r="AC353">
        <v>1.2297</v>
      </c>
      <c r="AD353">
        <v>1.1140000000000001</v>
      </c>
      <c r="AE353">
        <v>120.52</v>
      </c>
      <c r="AF353">
        <v>-6.3880999999999997</v>
      </c>
      <c r="AG353">
        <v>1.1154999999999999</v>
      </c>
      <c r="AH353">
        <v>5.4914999999999999E-2</v>
      </c>
      <c r="AI353" s="2">
        <v>7.4733999999999999E-8</v>
      </c>
    </row>
    <row r="354" spans="1:35" ht="14.4" x14ac:dyDescent="0.3">
      <c r="A354" s="30">
        <f t="shared" si="22"/>
        <v>43228</v>
      </c>
      <c r="B354" s="29">
        <f t="shared" si="23"/>
        <v>43228.229166666664</v>
      </c>
      <c r="C354" s="33">
        <f t="shared" si="20"/>
        <v>128.22916666666669</v>
      </c>
      <c r="D354">
        <f t="shared" si="21"/>
        <v>5.5</v>
      </c>
      <c r="E354">
        <v>128</v>
      </c>
      <c r="F354">
        <v>5</v>
      </c>
      <c r="G354">
        <v>30</v>
      </c>
      <c r="H354" t="e">
        <f>NA()</f>
        <v>#N/A</v>
      </c>
      <c r="I354">
        <v>2</v>
      </c>
      <c r="J354">
        <v>13.8</v>
      </c>
      <c r="K354" s="32" t="e">
        <f>NA()</f>
        <v>#N/A</v>
      </c>
      <c r="L354">
        <v>72</v>
      </c>
      <c r="M354" s="31">
        <v>1013.8</v>
      </c>
      <c r="N354">
        <v>113.89</v>
      </c>
      <c r="O354">
        <v>1134.5</v>
      </c>
      <c r="P354">
        <v>6.9817000000000004E-3</v>
      </c>
      <c r="Q354">
        <v>1.2258</v>
      </c>
      <c r="R354" t="e">
        <f>NA()</f>
        <v>#N/A</v>
      </c>
      <c r="S354" s="31" t="e">
        <v>#N/A</v>
      </c>
      <c r="T354" s="31" t="e">
        <v>#N/A</v>
      </c>
      <c r="U354" s="32" t="e">
        <f>NA()</f>
        <v>#N/A</v>
      </c>
      <c r="V354" s="32" t="e">
        <f>NA()</f>
        <v>#N/A</v>
      </c>
      <c r="W354" s="32" t="e">
        <f>NA()</f>
        <v>#N/A</v>
      </c>
      <c r="X354" s="32" t="e">
        <f>NA()</f>
        <v>#N/A</v>
      </c>
      <c r="Y354" s="32" t="e">
        <f>NA()</f>
        <v>#N/A</v>
      </c>
      <c r="Z354" s="32" t="e">
        <f>NA()</f>
        <v>#N/A</v>
      </c>
      <c r="AA354" s="25">
        <v>100</v>
      </c>
      <c r="AB354" s="25">
        <v>100</v>
      </c>
      <c r="AC354">
        <v>1.2262</v>
      </c>
      <c r="AD354">
        <v>1.3666</v>
      </c>
      <c r="AE354">
        <v>121.97</v>
      </c>
      <c r="AF354">
        <v>-6.6947000000000001</v>
      </c>
      <c r="AG354">
        <v>7.6097999999999999</v>
      </c>
      <c r="AH354">
        <v>6.9893999999999998E-2</v>
      </c>
      <c r="AI354" s="2">
        <v>-1.0528E-7</v>
      </c>
    </row>
    <row r="355" spans="1:35" ht="14.4" x14ac:dyDescent="0.3">
      <c r="A355" s="30">
        <f t="shared" si="22"/>
        <v>43228</v>
      </c>
      <c r="B355" s="29">
        <f t="shared" si="23"/>
        <v>43228.25</v>
      </c>
      <c r="C355" s="33">
        <f t="shared" si="20"/>
        <v>128.25</v>
      </c>
      <c r="D355">
        <f t="shared" si="21"/>
        <v>6</v>
      </c>
      <c r="E355">
        <v>128</v>
      </c>
      <c r="F355">
        <v>6</v>
      </c>
      <c r="G355">
        <v>0</v>
      </c>
      <c r="H355">
        <v>100</v>
      </c>
      <c r="I355">
        <v>2</v>
      </c>
      <c r="J355">
        <v>15.3</v>
      </c>
      <c r="K355" s="32" t="e">
        <f>NA()</f>
        <v>#N/A</v>
      </c>
      <c r="L355">
        <v>68</v>
      </c>
      <c r="M355" s="31">
        <v>1013.7</v>
      </c>
      <c r="N355">
        <v>177.78</v>
      </c>
      <c r="O355">
        <v>1182</v>
      </c>
      <c r="P355">
        <v>7.2754999999999998E-3</v>
      </c>
      <c r="Q355">
        <v>1.2191000000000001</v>
      </c>
      <c r="R355">
        <v>0</v>
      </c>
      <c r="S355" s="31">
        <v>0</v>
      </c>
      <c r="T355" s="31">
        <v>60</v>
      </c>
      <c r="U355" s="32" t="e">
        <f>NA()</f>
        <v>#N/A</v>
      </c>
      <c r="V355" s="32" t="e">
        <f>NA()</f>
        <v>#N/A</v>
      </c>
      <c r="W355" s="32" t="e">
        <f>NA()</f>
        <v>#N/A</v>
      </c>
      <c r="X355" s="32" t="e">
        <f>NA()</f>
        <v>#N/A</v>
      </c>
      <c r="Y355" s="32" t="e">
        <f>NA()</f>
        <v>#N/A</v>
      </c>
      <c r="Z355" s="32" t="e">
        <f>NA()</f>
        <v>#N/A</v>
      </c>
      <c r="AA355" s="25">
        <v>100</v>
      </c>
      <c r="AB355" s="25">
        <v>100</v>
      </c>
      <c r="AC355">
        <v>1.2205999999999999</v>
      </c>
      <c r="AD355">
        <v>1.7988</v>
      </c>
      <c r="AE355">
        <v>132.16999999999999</v>
      </c>
      <c r="AF355">
        <v>-16.600999999999999</v>
      </c>
      <c r="AG355">
        <v>39.226999999999997</v>
      </c>
      <c r="AH355">
        <v>0.15739</v>
      </c>
      <c r="AI355" s="2">
        <v>-2.9514999999999999E-7</v>
      </c>
    </row>
    <row r="356" spans="1:35" ht="14.4" x14ac:dyDescent="0.3">
      <c r="A356" s="30">
        <f t="shared" si="22"/>
        <v>43228</v>
      </c>
      <c r="B356" s="29">
        <f t="shared" si="23"/>
        <v>43228.270833333336</v>
      </c>
      <c r="C356" s="33">
        <f t="shared" si="20"/>
        <v>128.27083333333334</v>
      </c>
      <c r="D356">
        <f t="shared" si="21"/>
        <v>6.5</v>
      </c>
      <c r="E356">
        <v>128</v>
      </c>
      <c r="F356">
        <v>6</v>
      </c>
      <c r="G356">
        <v>30</v>
      </c>
      <c r="H356" t="e">
        <f>NA()</f>
        <v>#N/A</v>
      </c>
      <c r="I356">
        <v>2.5</v>
      </c>
      <c r="J356">
        <v>16.75</v>
      </c>
      <c r="K356" s="32" t="e">
        <f>NA()</f>
        <v>#N/A</v>
      </c>
      <c r="L356">
        <v>63</v>
      </c>
      <c r="M356" s="31">
        <v>1013.6</v>
      </c>
      <c r="N356">
        <v>259.72000000000003</v>
      </c>
      <c r="O356">
        <v>1197</v>
      </c>
      <c r="P356">
        <v>7.3691E-3</v>
      </c>
      <c r="Q356">
        <v>1.2128000000000001</v>
      </c>
      <c r="R356" t="e">
        <f>NA()</f>
        <v>#N/A</v>
      </c>
      <c r="S356" s="31" t="e">
        <v>#N/A</v>
      </c>
      <c r="T356" s="31" t="e">
        <v>#N/A</v>
      </c>
      <c r="U356" s="32" t="e">
        <f>NA()</f>
        <v>#N/A</v>
      </c>
      <c r="V356" s="32" t="e">
        <f>NA()</f>
        <v>#N/A</v>
      </c>
      <c r="W356" s="32" t="e">
        <f>NA()</f>
        <v>#N/A</v>
      </c>
      <c r="X356" s="32" t="e">
        <f>NA()</f>
        <v>#N/A</v>
      </c>
      <c r="Y356" s="32" t="e">
        <f>NA()</f>
        <v>#N/A</v>
      </c>
      <c r="Z356" s="32" t="e">
        <f>NA()</f>
        <v>#N/A</v>
      </c>
      <c r="AA356" s="25">
        <v>100</v>
      </c>
      <c r="AB356" s="25">
        <v>100</v>
      </c>
      <c r="AC356">
        <v>1.2154</v>
      </c>
      <c r="AD356">
        <v>2.2376</v>
      </c>
      <c r="AE356">
        <v>137.88</v>
      </c>
      <c r="AF356">
        <v>-9.4894999999999996</v>
      </c>
      <c r="AG356">
        <v>77.876000000000005</v>
      </c>
      <c r="AH356">
        <v>0.17513000000000001</v>
      </c>
      <c r="AI356" s="2">
        <v>-4.6558999999999998E-7</v>
      </c>
    </row>
    <row r="357" spans="1:35" ht="14.4" x14ac:dyDescent="0.3">
      <c r="A357" s="30">
        <f t="shared" si="22"/>
        <v>43228</v>
      </c>
      <c r="B357" s="29">
        <f t="shared" si="23"/>
        <v>43228.291666666664</v>
      </c>
      <c r="C357" s="33">
        <f t="shared" si="20"/>
        <v>128.29166666666666</v>
      </c>
      <c r="D357">
        <f t="shared" si="21"/>
        <v>7</v>
      </c>
      <c r="E357">
        <v>128</v>
      </c>
      <c r="F357">
        <v>7</v>
      </c>
      <c r="G357">
        <v>0</v>
      </c>
      <c r="H357">
        <v>100</v>
      </c>
      <c r="I357">
        <v>3</v>
      </c>
      <c r="J357">
        <v>18.2</v>
      </c>
      <c r="K357" s="32" t="e">
        <f>NA()</f>
        <v>#N/A</v>
      </c>
      <c r="L357">
        <v>58</v>
      </c>
      <c r="M357" s="31">
        <v>1013.5</v>
      </c>
      <c r="N357">
        <v>341.67</v>
      </c>
      <c r="O357">
        <v>1212</v>
      </c>
      <c r="P357">
        <v>7.4625999999999998E-3</v>
      </c>
      <c r="Q357">
        <v>1.2065999999999999</v>
      </c>
      <c r="R357">
        <v>0</v>
      </c>
      <c r="S357" s="31">
        <v>0</v>
      </c>
      <c r="T357" s="31">
        <v>60</v>
      </c>
      <c r="U357" s="32" t="e">
        <f>NA()</f>
        <v>#N/A</v>
      </c>
      <c r="V357" s="32" t="e">
        <f>NA()</f>
        <v>#N/A</v>
      </c>
      <c r="W357" s="32" t="e">
        <f>NA()</f>
        <v>#N/A</v>
      </c>
      <c r="X357" s="32" t="e">
        <f>NA()</f>
        <v>#N/A</v>
      </c>
      <c r="Y357" s="32" t="e">
        <f>NA()</f>
        <v>#N/A</v>
      </c>
      <c r="Z357" s="32" t="e">
        <f>NA()</f>
        <v>#N/A</v>
      </c>
      <c r="AA357" s="25">
        <v>100</v>
      </c>
      <c r="AB357" s="25">
        <v>100</v>
      </c>
      <c r="AC357">
        <v>1.2099</v>
      </c>
      <c r="AD357">
        <v>2.3424999999999998</v>
      </c>
      <c r="AE357">
        <v>130.16</v>
      </c>
      <c r="AF357">
        <v>3.9302000000000001</v>
      </c>
      <c r="AG357">
        <v>115.94</v>
      </c>
      <c r="AH357">
        <v>0.20760999999999999</v>
      </c>
      <c r="AI357" s="2">
        <v>-6.6932999999999997E-7</v>
      </c>
    </row>
    <row r="358" spans="1:35" ht="14.4" x14ac:dyDescent="0.3">
      <c r="A358" s="30">
        <f t="shared" si="22"/>
        <v>43228</v>
      </c>
      <c r="B358" s="29">
        <f t="shared" si="23"/>
        <v>43228.3125</v>
      </c>
      <c r="C358" s="33">
        <f t="shared" si="20"/>
        <v>128.3125</v>
      </c>
      <c r="D358">
        <f t="shared" si="21"/>
        <v>7.5</v>
      </c>
      <c r="E358">
        <v>128</v>
      </c>
      <c r="F358">
        <v>7</v>
      </c>
      <c r="G358">
        <v>30</v>
      </c>
      <c r="H358" t="e">
        <f>NA()</f>
        <v>#N/A</v>
      </c>
      <c r="I358">
        <v>3</v>
      </c>
      <c r="J358">
        <v>19.45</v>
      </c>
      <c r="K358" s="32" t="e">
        <f>NA()</f>
        <v>#N/A</v>
      </c>
      <c r="L358">
        <v>53</v>
      </c>
      <c r="M358" s="31">
        <v>1013.4</v>
      </c>
      <c r="N358">
        <v>420.83</v>
      </c>
      <c r="O358">
        <v>1191.8</v>
      </c>
      <c r="P358">
        <v>7.339E-3</v>
      </c>
      <c r="Q358">
        <v>1.2014</v>
      </c>
      <c r="R358" t="e">
        <f>NA()</f>
        <v>#N/A</v>
      </c>
      <c r="S358" s="31" t="e">
        <v>#N/A</v>
      </c>
      <c r="T358" s="31" t="e">
        <v>#N/A</v>
      </c>
      <c r="U358" s="32" t="e">
        <f>NA()</f>
        <v>#N/A</v>
      </c>
      <c r="V358" s="32" t="e">
        <f>NA()</f>
        <v>#N/A</v>
      </c>
      <c r="W358" s="32" t="e">
        <f>NA()</f>
        <v>#N/A</v>
      </c>
      <c r="X358" s="32" t="e">
        <f>NA()</f>
        <v>#N/A</v>
      </c>
      <c r="Y358" s="32" t="e">
        <f>NA()</f>
        <v>#N/A</v>
      </c>
      <c r="Z358" s="32" t="e">
        <f>NA()</f>
        <v>#N/A</v>
      </c>
      <c r="AA358" s="25">
        <v>100</v>
      </c>
      <c r="AB358" s="25">
        <v>100</v>
      </c>
      <c r="AC358">
        <v>1.2045999999999999</v>
      </c>
      <c r="AD358">
        <v>2.4456000000000002</v>
      </c>
      <c r="AE358">
        <v>128.66</v>
      </c>
      <c r="AF358">
        <v>9.3978000000000002</v>
      </c>
      <c r="AG358">
        <v>145.07</v>
      </c>
      <c r="AH358">
        <v>0.21013999999999999</v>
      </c>
      <c r="AI358" s="2">
        <v>-7.4758000000000003E-7</v>
      </c>
    </row>
    <row r="359" spans="1:35" ht="14.4" x14ac:dyDescent="0.3">
      <c r="A359" s="30">
        <f t="shared" si="22"/>
        <v>43228</v>
      </c>
      <c r="B359" s="29">
        <f t="shared" si="23"/>
        <v>43228.333333333336</v>
      </c>
      <c r="C359" s="33">
        <f t="shared" si="20"/>
        <v>128.33333333333334</v>
      </c>
      <c r="D359">
        <f t="shared" si="21"/>
        <v>8</v>
      </c>
      <c r="E359">
        <v>128</v>
      </c>
      <c r="F359">
        <v>8</v>
      </c>
      <c r="G359">
        <v>0</v>
      </c>
      <c r="H359">
        <v>100</v>
      </c>
      <c r="I359">
        <v>3</v>
      </c>
      <c r="J359">
        <v>20.7</v>
      </c>
      <c r="K359" s="32" t="e">
        <f>NA()</f>
        <v>#N/A</v>
      </c>
      <c r="L359">
        <v>48</v>
      </c>
      <c r="M359" s="31">
        <v>1013.2</v>
      </c>
      <c r="N359">
        <v>500</v>
      </c>
      <c r="O359">
        <v>1171.7</v>
      </c>
      <c r="P359">
        <v>7.2154999999999997E-3</v>
      </c>
      <c r="Q359">
        <v>1.1960999999999999</v>
      </c>
      <c r="R359">
        <v>0</v>
      </c>
      <c r="S359" s="31">
        <v>0</v>
      </c>
      <c r="T359" s="31">
        <v>60</v>
      </c>
      <c r="U359" s="32" t="e">
        <f>NA()</f>
        <v>#N/A</v>
      </c>
      <c r="V359" s="32" t="e">
        <f>NA()</f>
        <v>#N/A</v>
      </c>
      <c r="W359" s="32" t="e">
        <f>NA()</f>
        <v>#N/A</v>
      </c>
      <c r="X359" s="32" t="e">
        <f>NA()</f>
        <v>#N/A</v>
      </c>
      <c r="Y359" s="32" t="e">
        <f>NA()</f>
        <v>#N/A</v>
      </c>
      <c r="Z359" s="32" t="e">
        <f>NA()</f>
        <v>#N/A</v>
      </c>
      <c r="AA359" s="25">
        <v>100</v>
      </c>
      <c r="AB359" s="25">
        <v>100</v>
      </c>
      <c r="AC359">
        <v>1.2</v>
      </c>
      <c r="AD359">
        <v>2.3431999999999999</v>
      </c>
      <c r="AE359">
        <v>130.68</v>
      </c>
      <c r="AF359">
        <v>24.300999999999998</v>
      </c>
      <c r="AG359">
        <v>176.04</v>
      </c>
      <c r="AH359">
        <v>0.23155000000000001</v>
      </c>
      <c r="AI359" s="2">
        <v>-8.2132E-7</v>
      </c>
    </row>
    <row r="360" spans="1:35" ht="14.4" x14ac:dyDescent="0.3">
      <c r="A360" s="30">
        <f t="shared" si="22"/>
        <v>43228</v>
      </c>
      <c r="B360" s="29">
        <f t="shared" si="23"/>
        <v>43228.354166666664</v>
      </c>
      <c r="C360" s="33">
        <f t="shared" si="20"/>
        <v>128.35416666666669</v>
      </c>
      <c r="D360">
        <f t="shared" si="21"/>
        <v>8.5</v>
      </c>
      <c r="E360">
        <v>128</v>
      </c>
      <c r="F360">
        <v>8</v>
      </c>
      <c r="G360">
        <v>30</v>
      </c>
      <c r="H360" t="e">
        <f>NA()</f>
        <v>#N/A</v>
      </c>
      <c r="I360">
        <v>3</v>
      </c>
      <c r="J360">
        <v>21.7</v>
      </c>
      <c r="K360" s="32" t="e">
        <f>NA()</f>
        <v>#N/A</v>
      </c>
      <c r="L360">
        <v>45</v>
      </c>
      <c r="M360" s="31">
        <v>1013.1</v>
      </c>
      <c r="N360">
        <v>570.83000000000004</v>
      </c>
      <c r="O360">
        <v>1165.0999999999999</v>
      </c>
      <c r="P360">
        <v>7.1755999999999999E-3</v>
      </c>
      <c r="Q360">
        <v>1.1919</v>
      </c>
      <c r="R360" t="e">
        <f>NA()</f>
        <v>#N/A</v>
      </c>
      <c r="S360" s="31" t="e">
        <v>#N/A</v>
      </c>
      <c r="T360" s="31" t="e">
        <v>#N/A</v>
      </c>
      <c r="U360" s="32" t="e">
        <f>NA()</f>
        <v>#N/A</v>
      </c>
      <c r="V360" s="32" t="e">
        <f>NA()</f>
        <v>#N/A</v>
      </c>
      <c r="W360" s="32" t="e">
        <f>NA()</f>
        <v>#N/A</v>
      </c>
      <c r="X360" s="32" t="e">
        <f>NA()</f>
        <v>#N/A</v>
      </c>
      <c r="Y360" s="32" t="e">
        <f>NA()</f>
        <v>#N/A</v>
      </c>
      <c r="Z360" s="32" t="e">
        <f>NA()</f>
        <v>#N/A</v>
      </c>
      <c r="AA360" s="25">
        <v>100</v>
      </c>
      <c r="AB360" s="25">
        <v>100</v>
      </c>
      <c r="AC360">
        <v>1.1956</v>
      </c>
      <c r="AD360">
        <v>2.4297</v>
      </c>
      <c r="AE360">
        <v>140.32</v>
      </c>
      <c r="AF360">
        <v>27.271999999999998</v>
      </c>
      <c r="AG360">
        <v>211.93</v>
      </c>
      <c r="AH360">
        <v>0.22861999999999999</v>
      </c>
      <c r="AI360" s="2">
        <v>-8.7479000000000001E-7</v>
      </c>
    </row>
    <row r="361" spans="1:35" ht="14.4" x14ac:dyDescent="0.3">
      <c r="A361" s="30">
        <f t="shared" si="22"/>
        <v>43228</v>
      </c>
      <c r="B361" s="29">
        <f t="shared" si="23"/>
        <v>43228.375</v>
      </c>
      <c r="C361" s="33">
        <f t="shared" si="20"/>
        <v>128.375</v>
      </c>
      <c r="D361">
        <f t="shared" si="21"/>
        <v>9</v>
      </c>
      <c r="E361">
        <v>128</v>
      </c>
      <c r="F361">
        <v>9</v>
      </c>
      <c r="G361">
        <v>0</v>
      </c>
      <c r="H361">
        <v>120</v>
      </c>
      <c r="I361">
        <v>3</v>
      </c>
      <c r="J361">
        <v>22.7</v>
      </c>
      <c r="K361" s="32" t="e">
        <f>NA()</f>
        <v>#N/A</v>
      </c>
      <c r="L361">
        <v>42</v>
      </c>
      <c r="M361" s="31">
        <v>1012.9</v>
      </c>
      <c r="N361">
        <v>641.66999999999996</v>
      </c>
      <c r="O361">
        <v>1158.5</v>
      </c>
      <c r="P361">
        <v>7.1358000000000003E-3</v>
      </c>
      <c r="Q361">
        <v>1.1878</v>
      </c>
      <c r="R361">
        <v>0</v>
      </c>
      <c r="S361" s="31">
        <v>0</v>
      </c>
      <c r="T361" s="31">
        <v>60</v>
      </c>
      <c r="U361" s="32" t="e">
        <f>NA()</f>
        <v>#N/A</v>
      </c>
      <c r="V361" s="32" t="e">
        <f>NA()</f>
        <v>#N/A</v>
      </c>
      <c r="W361" s="32" t="e">
        <f>NA()</f>
        <v>#N/A</v>
      </c>
      <c r="X361" s="32" t="e">
        <f>NA()</f>
        <v>#N/A</v>
      </c>
      <c r="Y361" s="32" t="e">
        <f>NA()</f>
        <v>#N/A</v>
      </c>
      <c r="Z361" s="32" t="e">
        <f>NA()</f>
        <v>#N/A</v>
      </c>
      <c r="AA361" s="25">
        <v>100</v>
      </c>
      <c r="AB361" s="25">
        <v>100</v>
      </c>
      <c r="AC361">
        <v>1.1913</v>
      </c>
      <c r="AD361">
        <v>2.2989000000000002</v>
      </c>
      <c r="AE361">
        <v>136.44999999999999</v>
      </c>
      <c r="AF361">
        <v>41.454000000000001</v>
      </c>
      <c r="AG361">
        <v>276.11</v>
      </c>
      <c r="AH361">
        <v>0.21373</v>
      </c>
      <c r="AI361" s="2">
        <v>-1.0729999999999999E-6</v>
      </c>
    </row>
    <row r="362" spans="1:35" ht="14.4" x14ac:dyDescent="0.3">
      <c r="A362" s="30">
        <f t="shared" si="22"/>
        <v>43228</v>
      </c>
      <c r="B362" s="29">
        <f t="shared" si="23"/>
        <v>43228.395833333336</v>
      </c>
      <c r="C362" s="33">
        <f t="shared" si="20"/>
        <v>128.39583333333334</v>
      </c>
      <c r="D362">
        <f t="shared" si="21"/>
        <v>9.5</v>
      </c>
      <c r="E362">
        <v>128</v>
      </c>
      <c r="F362">
        <v>9</v>
      </c>
      <c r="G362">
        <v>30</v>
      </c>
      <c r="H362" t="e">
        <f>NA()</f>
        <v>#N/A</v>
      </c>
      <c r="I362">
        <v>3</v>
      </c>
      <c r="J362">
        <v>23.35</v>
      </c>
      <c r="K362" s="32" t="e">
        <f>NA()</f>
        <v>#N/A</v>
      </c>
      <c r="L362">
        <v>40.5</v>
      </c>
      <c r="M362" s="31">
        <v>1012.6</v>
      </c>
      <c r="N362">
        <v>695.83</v>
      </c>
      <c r="O362">
        <v>1161</v>
      </c>
      <c r="P362">
        <v>7.1538000000000001E-3</v>
      </c>
      <c r="Q362">
        <v>1.1847000000000001</v>
      </c>
      <c r="R362" t="e">
        <f>NA()</f>
        <v>#N/A</v>
      </c>
      <c r="S362" s="31" t="e">
        <v>#N/A</v>
      </c>
      <c r="T362" s="31" t="e">
        <v>#N/A</v>
      </c>
      <c r="U362" s="32" t="e">
        <f>NA()</f>
        <v>#N/A</v>
      </c>
      <c r="V362" s="32" t="e">
        <f>NA()</f>
        <v>#N/A</v>
      </c>
      <c r="W362" s="32" t="e">
        <f>NA()</f>
        <v>#N/A</v>
      </c>
      <c r="X362" s="32" t="e">
        <f>NA()</f>
        <v>#N/A</v>
      </c>
      <c r="Y362" s="32" t="e">
        <f>NA()</f>
        <v>#N/A</v>
      </c>
      <c r="Z362" s="32" t="e">
        <f>NA()</f>
        <v>#N/A</v>
      </c>
      <c r="AA362" s="25">
        <v>100</v>
      </c>
      <c r="AB362" s="25">
        <v>100</v>
      </c>
      <c r="AC362">
        <v>1.1883999999999999</v>
      </c>
      <c r="AD362">
        <v>2.2029999999999998</v>
      </c>
      <c r="AE362">
        <v>142.80000000000001</v>
      </c>
      <c r="AF362">
        <v>40.988</v>
      </c>
      <c r="AG362">
        <v>296.16000000000003</v>
      </c>
      <c r="AH362">
        <v>0.25274999999999997</v>
      </c>
      <c r="AI362" s="2">
        <v>-9.7689999999999991E-7</v>
      </c>
    </row>
    <row r="363" spans="1:35" ht="14.4" x14ac:dyDescent="0.3">
      <c r="A363" s="30">
        <f t="shared" si="22"/>
        <v>43228</v>
      </c>
      <c r="B363" s="29">
        <f t="shared" si="23"/>
        <v>43228.416666666664</v>
      </c>
      <c r="C363" s="33">
        <f t="shared" si="20"/>
        <v>128.41666666666666</v>
      </c>
      <c r="D363">
        <f t="shared" si="21"/>
        <v>10</v>
      </c>
      <c r="E363">
        <v>128</v>
      </c>
      <c r="F363">
        <v>10</v>
      </c>
      <c r="G363">
        <v>0</v>
      </c>
      <c r="H363">
        <v>100</v>
      </c>
      <c r="I363">
        <v>3</v>
      </c>
      <c r="J363">
        <v>24</v>
      </c>
      <c r="K363" s="32" t="e">
        <f>NA()</f>
        <v>#N/A</v>
      </c>
      <c r="L363">
        <v>39</v>
      </c>
      <c r="M363" s="31">
        <v>1012.2</v>
      </c>
      <c r="N363">
        <v>750</v>
      </c>
      <c r="O363">
        <v>1163.5</v>
      </c>
      <c r="P363">
        <v>7.1716999999999996E-3</v>
      </c>
      <c r="Q363">
        <v>1.1817</v>
      </c>
      <c r="R363">
        <v>0</v>
      </c>
      <c r="S363" s="31">
        <v>0</v>
      </c>
      <c r="T363" s="31">
        <v>60</v>
      </c>
      <c r="U363" s="32" t="e">
        <f>NA()</f>
        <v>#N/A</v>
      </c>
      <c r="V363" s="32" t="e">
        <f>NA()</f>
        <v>#N/A</v>
      </c>
      <c r="W363" s="32" t="e">
        <f>NA()</f>
        <v>#N/A</v>
      </c>
      <c r="X363" s="32" t="e">
        <f>NA()</f>
        <v>#N/A</v>
      </c>
      <c r="Y363" s="32" t="e">
        <f>NA()</f>
        <v>#N/A</v>
      </c>
      <c r="Z363" s="32" t="e">
        <f>NA()</f>
        <v>#N/A</v>
      </c>
      <c r="AA363" s="25">
        <v>100</v>
      </c>
      <c r="AB363" s="25">
        <v>100</v>
      </c>
      <c r="AC363">
        <v>1.1858</v>
      </c>
      <c r="AD363">
        <v>2.4977999999999998</v>
      </c>
      <c r="AE363">
        <v>139.55000000000001</v>
      </c>
      <c r="AF363">
        <v>37.15</v>
      </c>
      <c r="AG363">
        <v>272.27999999999997</v>
      </c>
      <c r="AH363">
        <v>0.24396999999999999</v>
      </c>
      <c r="AI363" s="2">
        <v>-8.4723999999999996E-7</v>
      </c>
    </row>
    <row r="364" spans="1:35" ht="14.4" x14ac:dyDescent="0.3">
      <c r="A364" s="30">
        <f t="shared" si="22"/>
        <v>43228</v>
      </c>
      <c r="B364" s="29">
        <f t="shared" si="23"/>
        <v>43228.4375</v>
      </c>
      <c r="C364" s="33">
        <f t="shared" si="20"/>
        <v>128.4375</v>
      </c>
      <c r="D364">
        <f t="shared" si="21"/>
        <v>10.5</v>
      </c>
      <c r="E364">
        <v>128</v>
      </c>
      <c r="F364">
        <v>10</v>
      </c>
      <c r="G364">
        <v>30</v>
      </c>
      <c r="H364" t="e">
        <f>NA()</f>
        <v>#N/A</v>
      </c>
      <c r="I364">
        <v>3.5</v>
      </c>
      <c r="J364">
        <v>24.6</v>
      </c>
      <c r="K364" s="32" t="e">
        <f>NA()</f>
        <v>#N/A</v>
      </c>
      <c r="L364">
        <v>37.5</v>
      </c>
      <c r="M364" s="31">
        <v>1011.8</v>
      </c>
      <c r="N364">
        <v>786.11</v>
      </c>
      <c r="O364">
        <v>1158.5999999999999</v>
      </c>
      <c r="P364">
        <v>7.1446000000000001E-3</v>
      </c>
      <c r="Q364">
        <v>1.1789000000000001</v>
      </c>
      <c r="R364" t="e">
        <f>NA()</f>
        <v>#N/A</v>
      </c>
      <c r="S364" s="31" t="e">
        <v>#N/A</v>
      </c>
      <c r="T364" s="31" t="e">
        <v>#N/A</v>
      </c>
      <c r="U364" s="32" t="e">
        <f>NA()</f>
        <v>#N/A</v>
      </c>
      <c r="V364" s="32" t="e">
        <f>NA()</f>
        <v>#N/A</v>
      </c>
      <c r="W364" s="32" t="e">
        <f>NA()</f>
        <v>#N/A</v>
      </c>
      <c r="X364" s="32" t="e">
        <f>NA()</f>
        <v>#N/A</v>
      </c>
      <c r="Y364" s="32" t="e">
        <f>NA()</f>
        <v>#N/A</v>
      </c>
      <c r="Z364" s="32" t="e">
        <f>NA()</f>
        <v>#N/A</v>
      </c>
      <c r="AA364" s="25">
        <v>100</v>
      </c>
      <c r="AB364" s="25">
        <v>100</v>
      </c>
      <c r="AC364">
        <v>1.1836</v>
      </c>
      <c r="AD364">
        <v>3.1070000000000002</v>
      </c>
      <c r="AE364">
        <v>144.93</v>
      </c>
      <c r="AF364">
        <v>39.832000000000001</v>
      </c>
      <c r="AG364">
        <v>350.23</v>
      </c>
      <c r="AH364">
        <v>0.32534999999999997</v>
      </c>
      <c r="AI364" s="2">
        <v>-1.0361999999999999E-6</v>
      </c>
    </row>
    <row r="365" spans="1:35" ht="14.4" x14ac:dyDescent="0.3">
      <c r="A365" s="30">
        <f t="shared" si="22"/>
        <v>43228</v>
      </c>
      <c r="B365" s="29">
        <f t="shared" si="23"/>
        <v>43228.458333333336</v>
      </c>
      <c r="C365" s="33">
        <f t="shared" si="20"/>
        <v>128.45833333333334</v>
      </c>
      <c r="D365">
        <f t="shared" si="21"/>
        <v>11</v>
      </c>
      <c r="E365">
        <v>128</v>
      </c>
      <c r="F365">
        <v>11</v>
      </c>
      <c r="G365">
        <v>0</v>
      </c>
      <c r="H365">
        <v>130</v>
      </c>
      <c r="I365">
        <v>4</v>
      </c>
      <c r="J365">
        <v>25.2</v>
      </c>
      <c r="K365" s="32" t="e">
        <f>NA()</f>
        <v>#N/A</v>
      </c>
      <c r="L365">
        <v>36</v>
      </c>
      <c r="M365" s="31">
        <v>1011.4</v>
      </c>
      <c r="N365">
        <v>822.22</v>
      </c>
      <c r="O365">
        <v>1153.8</v>
      </c>
      <c r="P365">
        <v>7.1174999999999997E-3</v>
      </c>
      <c r="Q365">
        <v>1.1760999999999999</v>
      </c>
      <c r="R365">
        <v>0</v>
      </c>
      <c r="S365" s="31">
        <v>0</v>
      </c>
      <c r="T365" s="31">
        <v>60</v>
      </c>
      <c r="U365" s="32" t="e">
        <f>NA()</f>
        <v>#N/A</v>
      </c>
      <c r="V365" s="32" t="e">
        <f>NA()</f>
        <v>#N/A</v>
      </c>
      <c r="W365" s="32" t="e">
        <f>NA()</f>
        <v>#N/A</v>
      </c>
      <c r="X365" s="32" t="e">
        <f>NA()</f>
        <v>#N/A</v>
      </c>
      <c r="Y365" s="32" t="e">
        <f>NA()</f>
        <v>#N/A</v>
      </c>
      <c r="Z365" s="32" t="e">
        <f>NA()</f>
        <v>#N/A</v>
      </c>
      <c r="AA365" s="25">
        <v>100</v>
      </c>
      <c r="AB365" s="25">
        <v>100</v>
      </c>
      <c r="AC365">
        <v>1.1816</v>
      </c>
      <c r="AD365">
        <v>3.2812999999999999</v>
      </c>
      <c r="AE365">
        <v>160.81</v>
      </c>
      <c r="AF365">
        <v>35.045999999999999</v>
      </c>
      <c r="AG365">
        <v>338.02</v>
      </c>
      <c r="AH365">
        <v>0.30976999999999999</v>
      </c>
      <c r="AI365" s="2">
        <v>-8.7792000000000002E-7</v>
      </c>
    </row>
    <row r="366" spans="1:35" ht="14.4" x14ac:dyDescent="0.3">
      <c r="A366" s="30">
        <f t="shared" si="22"/>
        <v>43228</v>
      </c>
      <c r="B366" s="29">
        <f t="shared" si="23"/>
        <v>43228.479166666664</v>
      </c>
      <c r="C366" s="33">
        <f t="shared" si="20"/>
        <v>128.47916666666669</v>
      </c>
      <c r="D366">
        <f t="shared" si="21"/>
        <v>11.5</v>
      </c>
      <c r="E366">
        <v>128</v>
      </c>
      <c r="F366">
        <v>11</v>
      </c>
      <c r="G366">
        <v>30</v>
      </c>
      <c r="H366" t="e">
        <f>NA()</f>
        <v>#N/A</v>
      </c>
      <c r="I366">
        <v>4.5</v>
      </c>
      <c r="J366">
        <v>25.35</v>
      </c>
      <c r="K366" s="32" t="e">
        <f>NA()</f>
        <v>#N/A</v>
      </c>
      <c r="L366">
        <v>35.5</v>
      </c>
      <c r="M366" s="31">
        <v>1011.1</v>
      </c>
      <c r="N366">
        <v>831.94</v>
      </c>
      <c r="O366">
        <v>1147.9000000000001</v>
      </c>
      <c r="P366">
        <v>7.0832000000000004E-3</v>
      </c>
      <c r="Q366">
        <v>1.1751</v>
      </c>
      <c r="R366" t="e">
        <f>NA()</f>
        <v>#N/A</v>
      </c>
      <c r="S366" s="31" t="e">
        <v>#N/A</v>
      </c>
      <c r="T366" s="31" t="e">
        <v>#N/A</v>
      </c>
      <c r="U366" s="32" t="e">
        <f>NA()</f>
        <v>#N/A</v>
      </c>
      <c r="V366" s="32" t="e">
        <f>NA()</f>
        <v>#N/A</v>
      </c>
      <c r="W366" s="32" t="e">
        <f>NA()</f>
        <v>#N/A</v>
      </c>
      <c r="X366" s="32" t="e">
        <f>NA()</f>
        <v>#N/A</v>
      </c>
      <c r="Y366" s="32" t="e">
        <f>NA()</f>
        <v>#N/A</v>
      </c>
      <c r="Z366" s="32" t="e">
        <f>NA()</f>
        <v>#N/A</v>
      </c>
      <c r="AA366" s="25">
        <v>100</v>
      </c>
      <c r="AB366" s="25">
        <v>100</v>
      </c>
      <c r="AC366">
        <v>1.1798</v>
      </c>
      <c r="AD366">
        <v>3.6715</v>
      </c>
      <c r="AE366">
        <v>139.88</v>
      </c>
      <c r="AF366">
        <v>49.97</v>
      </c>
      <c r="AG366">
        <v>336.1</v>
      </c>
      <c r="AH366">
        <v>0.32654</v>
      </c>
      <c r="AI366" s="2">
        <v>-7.639E-7</v>
      </c>
    </row>
    <row r="367" spans="1:35" ht="14.4" x14ac:dyDescent="0.3">
      <c r="A367" s="30">
        <f t="shared" si="22"/>
        <v>43228</v>
      </c>
      <c r="B367" s="29">
        <f t="shared" si="23"/>
        <v>43228.5</v>
      </c>
      <c r="C367" s="33">
        <f t="shared" si="20"/>
        <v>128.5</v>
      </c>
      <c r="D367">
        <f t="shared" si="21"/>
        <v>12</v>
      </c>
      <c r="E367">
        <v>128</v>
      </c>
      <c r="F367">
        <v>12</v>
      </c>
      <c r="G367">
        <v>0</v>
      </c>
      <c r="H367">
        <v>100</v>
      </c>
      <c r="I367">
        <v>5</v>
      </c>
      <c r="J367">
        <v>25.5</v>
      </c>
      <c r="K367" s="32" t="e">
        <f>NA()</f>
        <v>#N/A</v>
      </c>
      <c r="L367">
        <v>35</v>
      </c>
      <c r="M367" s="31">
        <v>1010.7</v>
      </c>
      <c r="N367">
        <v>841.67</v>
      </c>
      <c r="O367">
        <v>1141.9000000000001</v>
      </c>
      <c r="P367">
        <v>7.0488E-3</v>
      </c>
      <c r="Q367">
        <v>1.1740999999999999</v>
      </c>
      <c r="R367">
        <v>0</v>
      </c>
      <c r="S367" s="31">
        <v>0</v>
      </c>
      <c r="T367" s="31">
        <v>60</v>
      </c>
      <c r="U367" s="32" t="e">
        <f>NA()</f>
        <v>#N/A</v>
      </c>
      <c r="V367" s="32" t="e">
        <f>NA()</f>
        <v>#N/A</v>
      </c>
      <c r="W367" s="32" t="e">
        <f>NA()</f>
        <v>#N/A</v>
      </c>
      <c r="X367" s="32" t="e">
        <f>NA()</f>
        <v>#N/A</v>
      </c>
      <c r="Y367" s="32" t="e">
        <f>NA()</f>
        <v>#N/A</v>
      </c>
      <c r="Z367" s="32" t="e">
        <f>NA()</f>
        <v>#N/A</v>
      </c>
      <c r="AA367" s="25">
        <v>100</v>
      </c>
      <c r="AB367" s="25">
        <v>100</v>
      </c>
      <c r="AC367">
        <v>1.179</v>
      </c>
      <c r="AD367">
        <v>4.3322000000000003</v>
      </c>
      <c r="AE367">
        <v>137.76</v>
      </c>
      <c r="AF367">
        <v>40.975999999999999</v>
      </c>
      <c r="AG367">
        <v>334.09</v>
      </c>
      <c r="AH367">
        <v>0.42564000000000002</v>
      </c>
      <c r="AI367" s="2">
        <v>-7.0446000000000005E-7</v>
      </c>
    </row>
    <row r="368" spans="1:35" ht="14.4" x14ac:dyDescent="0.3">
      <c r="A368" s="30">
        <f t="shared" si="22"/>
        <v>43228</v>
      </c>
      <c r="B368" s="29">
        <f t="shared" si="23"/>
        <v>43228.520833333336</v>
      </c>
      <c r="C368" s="33">
        <f t="shared" si="20"/>
        <v>128.52083333333334</v>
      </c>
      <c r="D368">
        <f t="shared" si="21"/>
        <v>12.5</v>
      </c>
      <c r="E368">
        <v>128</v>
      </c>
      <c r="F368">
        <v>12</v>
      </c>
      <c r="G368">
        <v>30</v>
      </c>
      <c r="H368" t="e">
        <f>NA()</f>
        <v>#N/A</v>
      </c>
      <c r="I368">
        <v>5</v>
      </c>
      <c r="J368">
        <v>25.9</v>
      </c>
      <c r="K368" s="32" t="e">
        <f>NA()</f>
        <v>#N/A</v>
      </c>
      <c r="L368">
        <v>30.5</v>
      </c>
      <c r="M368" s="31">
        <v>1010.3</v>
      </c>
      <c r="N368">
        <v>829.17</v>
      </c>
      <c r="O368">
        <v>1015.7</v>
      </c>
      <c r="P368">
        <v>6.2690000000000003E-3</v>
      </c>
      <c r="Q368">
        <v>1.1727000000000001</v>
      </c>
      <c r="R368" t="e">
        <f>NA()</f>
        <v>#N/A</v>
      </c>
      <c r="S368" s="31" t="e">
        <v>#N/A</v>
      </c>
      <c r="T368" s="31" t="e">
        <v>#N/A</v>
      </c>
      <c r="U368" s="32" t="e">
        <f>NA()</f>
        <v>#N/A</v>
      </c>
      <c r="V368" s="32" t="e">
        <f>NA()</f>
        <v>#N/A</v>
      </c>
      <c r="W368" s="32" t="e">
        <f>NA()</f>
        <v>#N/A</v>
      </c>
      <c r="X368" s="32" t="e">
        <f>NA()</f>
        <v>#N/A</v>
      </c>
      <c r="Y368" s="32" t="e">
        <f>NA()</f>
        <v>#N/A</v>
      </c>
      <c r="Z368" s="32" t="e">
        <f>NA()</f>
        <v>#N/A</v>
      </c>
      <c r="AA368" s="25">
        <v>100</v>
      </c>
      <c r="AB368" s="25">
        <v>100</v>
      </c>
      <c r="AC368">
        <v>1.1779999999999999</v>
      </c>
      <c r="AD368">
        <v>3.8723999999999998</v>
      </c>
      <c r="AE368">
        <v>139.19</v>
      </c>
      <c r="AF368">
        <v>42.584000000000003</v>
      </c>
      <c r="AG368">
        <v>307.31</v>
      </c>
      <c r="AH368">
        <v>0.30835000000000001</v>
      </c>
      <c r="AI368" s="2">
        <v>-6.1971000000000003E-7</v>
      </c>
    </row>
    <row r="369" spans="1:35" ht="14.4" x14ac:dyDescent="0.3">
      <c r="A369" s="30">
        <f t="shared" si="22"/>
        <v>43228</v>
      </c>
      <c r="B369" s="29">
        <f t="shared" si="23"/>
        <v>43228.541666666664</v>
      </c>
      <c r="C369" s="33">
        <f t="shared" si="20"/>
        <v>128.54166666666666</v>
      </c>
      <c r="D369">
        <f t="shared" si="21"/>
        <v>13</v>
      </c>
      <c r="E369">
        <v>128</v>
      </c>
      <c r="F369">
        <v>13</v>
      </c>
      <c r="G369">
        <v>0</v>
      </c>
      <c r="H369">
        <v>140</v>
      </c>
      <c r="I369">
        <v>5</v>
      </c>
      <c r="J369">
        <v>26.3</v>
      </c>
      <c r="K369" s="32" t="e">
        <f>NA()</f>
        <v>#N/A</v>
      </c>
      <c r="L369">
        <v>26</v>
      </c>
      <c r="M369" s="31">
        <v>1009.9</v>
      </c>
      <c r="N369">
        <v>816.67</v>
      </c>
      <c r="O369">
        <v>889.39</v>
      </c>
      <c r="P369">
        <v>5.4891999999999996E-3</v>
      </c>
      <c r="Q369">
        <v>1.1712</v>
      </c>
      <c r="R369">
        <v>0</v>
      </c>
      <c r="S369" s="31">
        <v>0</v>
      </c>
      <c r="T369" s="31">
        <v>60</v>
      </c>
      <c r="U369" s="32" t="e">
        <f>NA()</f>
        <v>#N/A</v>
      </c>
      <c r="V369" s="32" t="e">
        <f>NA()</f>
        <v>#N/A</v>
      </c>
      <c r="W369" s="32" t="e">
        <f>NA()</f>
        <v>#N/A</v>
      </c>
      <c r="X369" s="32" t="e">
        <f>NA()</f>
        <v>#N/A</v>
      </c>
      <c r="Y369" s="32" t="e">
        <f>NA()</f>
        <v>#N/A</v>
      </c>
      <c r="Z369" s="32" t="e">
        <f>NA()</f>
        <v>#N/A</v>
      </c>
      <c r="AA369" s="25">
        <v>100</v>
      </c>
      <c r="AB369" s="25">
        <v>100</v>
      </c>
      <c r="AC369">
        <v>1.1772</v>
      </c>
      <c r="AD369">
        <v>3.1118999999999999</v>
      </c>
      <c r="AE369">
        <v>152.27000000000001</v>
      </c>
      <c r="AF369">
        <v>27.193000000000001</v>
      </c>
      <c r="AG369">
        <v>292.26</v>
      </c>
      <c r="AH369">
        <v>0.27958</v>
      </c>
      <c r="AI369" s="2">
        <v>-6.6321000000000002E-7</v>
      </c>
    </row>
    <row r="370" spans="1:35" ht="14.4" x14ac:dyDescent="0.3">
      <c r="A370" s="30">
        <f t="shared" si="22"/>
        <v>43228</v>
      </c>
      <c r="B370" s="29">
        <f t="shared" si="23"/>
        <v>43228.5625</v>
      </c>
      <c r="C370" s="33">
        <f t="shared" si="20"/>
        <v>128.5625</v>
      </c>
      <c r="D370">
        <f t="shared" si="21"/>
        <v>13.5</v>
      </c>
      <c r="E370">
        <v>128</v>
      </c>
      <c r="F370">
        <v>13</v>
      </c>
      <c r="G370">
        <v>30</v>
      </c>
      <c r="H370" t="e">
        <f>NA()</f>
        <v>#N/A</v>
      </c>
      <c r="I370">
        <v>5</v>
      </c>
      <c r="J370">
        <v>26.45</v>
      </c>
      <c r="K370" s="32" t="e">
        <f>NA()</f>
        <v>#N/A</v>
      </c>
      <c r="L370">
        <v>26</v>
      </c>
      <c r="M370" s="31">
        <v>1009.7</v>
      </c>
      <c r="N370">
        <v>783.33</v>
      </c>
      <c r="O370">
        <v>897.32</v>
      </c>
      <c r="P370">
        <v>5.5393999999999999E-3</v>
      </c>
      <c r="Q370">
        <v>1.1702999999999999</v>
      </c>
      <c r="R370" t="e">
        <f>NA()</f>
        <v>#N/A</v>
      </c>
      <c r="S370" s="31" t="e">
        <v>#N/A</v>
      </c>
      <c r="T370" s="31" t="e">
        <v>#N/A</v>
      </c>
      <c r="U370" s="32" t="e">
        <f>NA()</f>
        <v>#N/A</v>
      </c>
      <c r="V370" s="32" t="e">
        <f>NA()</f>
        <v>#N/A</v>
      </c>
      <c r="W370" s="32" t="e">
        <f>NA()</f>
        <v>#N/A</v>
      </c>
      <c r="X370" s="32" t="e">
        <f>NA()</f>
        <v>#N/A</v>
      </c>
      <c r="Y370" s="32" t="e">
        <f>NA()</f>
        <v>#N/A</v>
      </c>
      <c r="Z370" s="32" t="e">
        <f>NA()</f>
        <v>#N/A</v>
      </c>
      <c r="AA370" s="25">
        <v>100</v>
      </c>
      <c r="AB370" s="25">
        <v>100</v>
      </c>
      <c r="AC370">
        <v>1.1765000000000001</v>
      </c>
      <c r="AD370">
        <v>3.4908999999999999</v>
      </c>
      <c r="AE370">
        <v>143.41</v>
      </c>
      <c r="AF370">
        <v>28.129000000000001</v>
      </c>
      <c r="AG370">
        <v>336.79</v>
      </c>
      <c r="AH370">
        <v>0.33957999999999999</v>
      </c>
      <c r="AI370" s="2">
        <v>-6.0689E-7</v>
      </c>
    </row>
    <row r="371" spans="1:35" ht="14.4" x14ac:dyDescent="0.3">
      <c r="A371" s="30">
        <f t="shared" si="22"/>
        <v>43228</v>
      </c>
      <c r="B371" s="29">
        <f t="shared" si="23"/>
        <v>43228.583333333336</v>
      </c>
      <c r="C371" s="33">
        <f t="shared" si="20"/>
        <v>128.58333333333334</v>
      </c>
      <c r="D371">
        <f t="shared" si="21"/>
        <v>14</v>
      </c>
      <c r="E371">
        <v>128</v>
      </c>
      <c r="F371">
        <v>14</v>
      </c>
      <c r="G371">
        <v>0</v>
      </c>
      <c r="H371">
        <v>100</v>
      </c>
      <c r="I371">
        <v>5</v>
      </c>
      <c r="J371">
        <v>26.6</v>
      </c>
      <c r="K371" s="32" t="e">
        <f>NA()</f>
        <v>#N/A</v>
      </c>
      <c r="L371">
        <v>26</v>
      </c>
      <c r="M371" s="31">
        <v>1009.5</v>
      </c>
      <c r="N371">
        <v>750</v>
      </c>
      <c r="O371">
        <v>905.25</v>
      </c>
      <c r="P371">
        <v>5.5896000000000001E-3</v>
      </c>
      <c r="Q371">
        <v>1.1695</v>
      </c>
      <c r="R371">
        <v>0</v>
      </c>
      <c r="S371" s="31">
        <v>0</v>
      </c>
      <c r="T371" s="31">
        <v>60</v>
      </c>
      <c r="U371" s="32" t="e">
        <f>NA()</f>
        <v>#N/A</v>
      </c>
      <c r="V371" s="32" t="e">
        <f>NA()</f>
        <v>#N/A</v>
      </c>
      <c r="W371" s="32" t="e">
        <f>NA()</f>
        <v>#N/A</v>
      </c>
      <c r="X371" s="32" t="e">
        <f>NA()</f>
        <v>#N/A</v>
      </c>
      <c r="Y371" s="32" t="e">
        <f>NA()</f>
        <v>#N/A</v>
      </c>
      <c r="Z371" s="32" t="e">
        <f>NA()</f>
        <v>#N/A</v>
      </c>
      <c r="AA371" s="25">
        <v>99.974999999999994</v>
      </c>
      <c r="AB371" s="25">
        <v>99.974999999999994</v>
      </c>
      <c r="AC371">
        <v>1.1758</v>
      </c>
      <c r="AD371">
        <v>3.4674999999999998</v>
      </c>
      <c r="AE371">
        <v>136.69999999999999</v>
      </c>
      <c r="AF371">
        <v>11.032999999999999</v>
      </c>
      <c r="AG371">
        <v>298.41000000000003</v>
      </c>
      <c r="AH371">
        <v>0.37019000000000002</v>
      </c>
      <c r="AI371" s="2">
        <v>-5.7489000000000003E-7</v>
      </c>
    </row>
    <row r="372" spans="1:35" ht="14.4" x14ac:dyDescent="0.3">
      <c r="A372" s="30">
        <f t="shared" si="22"/>
        <v>43228</v>
      </c>
      <c r="B372" s="29">
        <f t="shared" si="23"/>
        <v>43228.604166666664</v>
      </c>
      <c r="C372" s="33">
        <f t="shared" si="20"/>
        <v>128.60416666666669</v>
      </c>
      <c r="D372">
        <f t="shared" si="21"/>
        <v>14.5</v>
      </c>
      <c r="E372">
        <v>128</v>
      </c>
      <c r="F372">
        <v>14</v>
      </c>
      <c r="G372">
        <v>30</v>
      </c>
      <c r="H372" t="e">
        <f>NA()</f>
        <v>#N/A</v>
      </c>
      <c r="I372">
        <v>4.5</v>
      </c>
      <c r="J372">
        <v>26.5</v>
      </c>
      <c r="K372" s="32" t="e">
        <f>NA()</f>
        <v>#N/A</v>
      </c>
      <c r="L372">
        <v>28.5</v>
      </c>
      <c r="M372" s="31">
        <v>1009.3</v>
      </c>
      <c r="N372">
        <v>691.67</v>
      </c>
      <c r="O372">
        <v>985.98</v>
      </c>
      <c r="P372">
        <v>6.0917000000000002E-3</v>
      </c>
      <c r="Q372">
        <v>1.1692</v>
      </c>
      <c r="R372" t="e">
        <f>NA()</f>
        <v>#N/A</v>
      </c>
      <c r="S372" s="31" t="e">
        <v>#N/A</v>
      </c>
      <c r="T372" s="31" t="e">
        <v>#N/A</v>
      </c>
      <c r="U372" s="32" t="e">
        <f>NA()</f>
        <v>#N/A</v>
      </c>
      <c r="V372" s="32" t="e">
        <f>NA()</f>
        <v>#N/A</v>
      </c>
      <c r="W372" s="32" t="e">
        <f>NA()</f>
        <v>#N/A</v>
      </c>
      <c r="X372" s="32" t="e">
        <f>NA()</f>
        <v>#N/A</v>
      </c>
      <c r="Y372" s="32" t="e">
        <f>NA()</f>
        <v>#N/A</v>
      </c>
      <c r="Z372" s="32" t="e">
        <f>NA()</f>
        <v>#N/A</v>
      </c>
      <c r="AA372" s="25">
        <v>99.99722222222222</v>
      </c>
      <c r="AB372" s="25">
        <v>99.99722222222222</v>
      </c>
      <c r="AC372">
        <v>1.1752</v>
      </c>
      <c r="AD372">
        <v>3.5257000000000001</v>
      </c>
      <c r="AE372">
        <v>132.07</v>
      </c>
      <c r="AF372">
        <v>8.9123000000000001</v>
      </c>
      <c r="AG372">
        <v>262.52</v>
      </c>
      <c r="AH372">
        <v>0.31994</v>
      </c>
      <c r="AI372" s="2">
        <v>-3.8891000000000001E-7</v>
      </c>
    </row>
    <row r="373" spans="1:35" ht="14.4" x14ac:dyDescent="0.3">
      <c r="A373" s="30">
        <f t="shared" si="22"/>
        <v>43228</v>
      </c>
      <c r="B373" s="29">
        <f t="shared" si="23"/>
        <v>43228.625</v>
      </c>
      <c r="C373" s="33">
        <f t="shared" si="20"/>
        <v>128.625</v>
      </c>
      <c r="D373">
        <f t="shared" si="21"/>
        <v>15</v>
      </c>
      <c r="E373">
        <v>128</v>
      </c>
      <c r="F373">
        <v>15</v>
      </c>
      <c r="G373">
        <v>0</v>
      </c>
      <c r="H373">
        <v>100</v>
      </c>
      <c r="I373">
        <v>4</v>
      </c>
      <c r="J373">
        <v>26.4</v>
      </c>
      <c r="K373" s="32" t="e">
        <f>NA()</f>
        <v>#N/A</v>
      </c>
      <c r="L373">
        <v>31</v>
      </c>
      <c r="M373" s="31">
        <v>1009</v>
      </c>
      <c r="N373">
        <v>633.33000000000004</v>
      </c>
      <c r="O373">
        <v>1066.7</v>
      </c>
      <c r="P373">
        <v>6.5938000000000004E-3</v>
      </c>
      <c r="Q373">
        <v>1.169</v>
      </c>
      <c r="R373">
        <v>0</v>
      </c>
      <c r="S373" s="31">
        <v>0</v>
      </c>
      <c r="T373" s="31">
        <v>60</v>
      </c>
      <c r="U373" s="32" t="e">
        <f>NA()</f>
        <v>#N/A</v>
      </c>
      <c r="V373" s="32" t="e">
        <f>NA()</f>
        <v>#N/A</v>
      </c>
      <c r="W373" s="32" t="e">
        <f>NA()</f>
        <v>#N/A</v>
      </c>
      <c r="X373" s="32" t="e">
        <f>NA()</f>
        <v>#N/A</v>
      </c>
      <c r="Y373" s="32" t="e">
        <f>NA()</f>
        <v>#N/A</v>
      </c>
      <c r="Z373" s="32" t="e">
        <f>NA()</f>
        <v>#N/A</v>
      </c>
      <c r="AA373" s="25">
        <v>100</v>
      </c>
      <c r="AB373" s="25">
        <v>100</v>
      </c>
      <c r="AC373">
        <v>1.1742999999999999</v>
      </c>
      <c r="AD373">
        <v>3.2698999999999998</v>
      </c>
      <c r="AE373">
        <v>135.44999999999999</v>
      </c>
      <c r="AF373">
        <v>5.8693999999999997</v>
      </c>
      <c r="AG373">
        <v>265.48</v>
      </c>
      <c r="AH373">
        <v>0.31514999999999999</v>
      </c>
      <c r="AI373" s="2">
        <v>-2.5587999999999999E-7</v>
      </c>
    </row>
    <row r="374" spans="1:35" ht="14.4" x14ac:dyDescent="0.3">
      <c r="A374" s="30">
        <f t="shared" si="22"/>
        <v>43228</v>
      </c>
      <c r="B374" s="29">
        <f t="shared" si="23"/>
        <v>43228.645833333336</v>
      </c>
      <c r="C374" s="33">
        <f t="shared" si="20"/>
        <v>128.64583333333334</v>
      </c>
      <c r="D374">
        <f t="shared" si="21"/>
        <v>15.5</v>
      </c>
      <c r="E374">
        <v>128</v>
      </c>
      <c r="F374">
        <v>15</v>
      </c>
      <c r="G374">
        <v>30</v>
      </c>
      <c r="H374" t="e">
        <f>NA()</f>
        <v>#N/A</v>
      </c>
      <c r="I374">
        <v>4</v>
      </c>
      <c r="J374">
        <v>26.5</v>
      </c>
      <c r="K374" s="32" t="e">
        <f>NA()</f>
        <v>#N/A</v>
      </c>
      <c r="L374">
        <v>30</v>
      </c>
      <c r="M374" s="31">
        <v>1008.8</v>
      </c>
      <c r="N374">
        <v>561.11</v>
      </c>
      <c r="O374">
        <v>1038.2</v>
      </c>
      <c r="P374">
        <v>6.4181999999999998E-3</v>
      </c>
      <c r="Q374">
        <v>1.1685000000000001</v>
      </c>
      <c r="R374" t="e">
        <f>NA()</f>
        <v>#N/A</v>
      </c>
      <c r="S374" s="31" t="e">
        <v>#N/A</v>
      </c>
      <c r="T374" s="31" t="e">
        <v>#N/A</v>
      </c>
      <c r="U374" s="32" t="e">
        <f>NA()</f>
        <v>#N/A</v>
      </c>
      <c r="V374" s="32" t="e">
        <f>NA()</f>
        <v>#N/A</v>
      </c>
      <c r="W374" s="32" t="e">
        <f>NA()</f>
        <v>#N/A</v>
      </c>
      <c r="X374" s="32" t="e">
        <f>NA()</f>
        <v>#N/A</v>
      </c>
      <c r="Y374" s="32" t="e">
        <f>NA()</f>
        <v>#N/A</v>
      </c>
      <c r="Z374" s="32" t="e">
        <f>NA()</f>
        <v>#N/A</v>
      </c>
      <c r="AA374" s="25">
        <v>100</v>
      </c>
      <c r="AB374" s="25">
        <v>100</v>
      </c>
      <c r="AC374">
        <v>1.1738</v>
      </c>
      <c r="AD374">
        <v>3.2422</v>
      </c>
      <c r="AE374">
        <v>142.05000000000001</v>
      </c>
      <c r="AF374">
        <v>8.7262000000000004</v>
      </c>
      <c r="AG374">
        <v>174.02</v>
      </c>
      <c r="AH374">
        <v>0.26402999999999999</v>
      </c>
      <c r="AI374" s="2">
        <v>3.0054999999999997E-7</v>
      </c>
    </row>
    <row r="375" spans="1:35" ht="14.4" x14ac:dyDescent="0.3">
      <c r="A375" s="30">
        <f t="shared" si="22"/>
        <v>43228</v>
      </c>
      <c r="B375" s="29">
        <f t="shared" si="23"/>
        <v>43228.666666666664</v>
      </c>
      <c r="C375" s="33">
        <f t="shared" si="20"/>
        <v>128.66666666666666</v>
      </c>
      <c r="D375">
        <f t="shared" si="21"/>
        <v>16</v>
      </c>
      <c r="E375">
        <v>128</v>
      </c>
      <c r="F375">
        <v>16</v>
      </c>
      <c r="G375">
        <v>0</v>
      </c>
      <c r="H375">
        <v>100</v>
      </c>
      <c r="I375">
        <v>4</v>
      </c>
      <c r="J375">
        <v>26.6</v>
      </c>
      <c r="K375" s="32" t="e">
        <f>NA()</f>
        <v>#N/A</v>
      </c>
      <c r="L375">
        <v>29</v>
      </c>
      <c r="M375" s="31">
        <v>1008.6</v>
      </c>
      <c r="N375">
        <v>488.89</v>
      </c>
      <c r="O375">
        <v>1009.7</v>
      </c>
      <c r="P375">
        <v>6.2426000000000001E-3</v>
      </c>
      <c r="Q375">
        <v>1.1679999999999999</v>
      </c>
      <c r="R375">
        <v>0</v>
      </c>
      <c r="S375" s="31">
        <v>0</v>
      </c>
      <c r="T375" s="31">
        <v>60</v>
      </c>
      <c r="U375" s="32" t="e">
        <f>NA()</f>
        <v>#N/A</v>
      </c>
      <c r="V375" s="32" t="e">
        <f>NA()</f>
        <v>#N/A</v>
      </c>
      <c r="W375" s="32" t="e">
        <f>NA()</f>
        <v>#N/A</v>
      </c>
      <c r="X375" s="32" t="e">
        <f>NA()</f>
        <v>#N/A</v>
      </c>
      <c r="Y375" s="32" t="e">
        <f>NA()</f>
        <v>#N/A</v>
      </c>
      <c r="Z375" s="32" t="e">
        <f>NA()</f>
        <v>#N/A</v>
      </c>
      <c r="AA375" s="25">
        <v>100</v>
      </c>
      <c r="AB375" s="25">
        <v>100</v>
      </c>
      <c r="AC375">
        <v>1.1735</v>
      </c>
      <c r="AD375">
        <v>3.3022</v>
      </c>
      <c r="AE375">
        <v>122.43</v>
      </c>
      <c r="AF375">
        <v>21.98</v>
      </c>
      <c r="AG375">
        <v>177.84</v>
      </c>
      <c r="AH375">
        <v>0.27567999999999998</v>
      </c>
      <c r="AI375" s="2">
        <v>3.4857E-7</v>
      </c>
    </row>
    <row r="376" spans="1:35" ht="14.4" x14ac:dyDescent="0.3">
      <c r="A376" s="30">
        <f t="shared" si="22"/>
        <v>43228</v>
      </c>
      <c r="B376" s="29">
        <f t="shared" si="23"/>
        <v>43228.6875</v>
      </c>
      <c r="C376" s="33">
        <f t="shared" si="20"/>
        <v>128.6875</v>
      </c>
      <c r="D376">
        <f t="shared" si="21"/>
        <v>16.5</v>
      </c>
      <c r="E376">
        <v>128</v>
      </c>
      <c r="F376">
        <v>16</v>
      </c>
      <c r="G376">
        <v>30</v>
      </c>
      <c r="H376" t="e">
        <f>NA()</f>
        <v>#N/A</v>
      </c>
      <c r="I376">
        <v>4</v>
      </c>
      <c r="J376">
        <v>26.15</v>
      </c>
      <c r="K376" s="32" t="e">
        <f>NA()</f>
        <v>#N/A</v>
      </c>
      <c r="L376">
        <v>31</v>
      </c>
      <c r="M376" s="31">
        <v>1008.5</v>
      </c>
      <c r="N376">
        <v>408.33</v>
      </c>
      <c r="O376">
        <v>1049.5999999999999</v>
      </c>
      <c r="P376">
        <v>6.4910000000000002E-3</v>
      </c>
      <c r="Q376">
        <v>1.1694</v>
      </c>
      <c r="R376" t="e">
        <f>NA()</f>
        <v>#N/A</v>
      </c>
      <c r="S376" s="31" t="e">
        <v>#N/A</v>
      </c>
      <c r="T376" s="31" t="e">
        <v>#N/A</v>
      </c>
      <c r="U376" s="32" t="e">
        <f>NA()</f>
        <v>#N/A</v>
      </c>
      <c r="V376" s="32" t="e">
        <f>NA()</f>
        <v>#N/A</v>
      </c>
      <c r="W376" s="32" t="e">
        <f>NA()</f>
        <v>#N/A</v>
      </c>
      <c r="X376" s="32" t="e">
        <f>NA()</f>
        <v>#N/A</v>
      </c>
      <c r="Y376" s="32" t="e">
        <f>NA()</f>
        <v>#N/A</v>
      </c>
      <c r="Z376" s="32" t="e">
        <f>NA()</f>
        <v>#N/A</v>
      </c>
      <c r="AA376" s="25">
        <v>100</v>
      </c>
      <c r="AB376" s="25">
        <v>100</v>
      </c>
      <c r="AC376">
        <v>1.1738999999999999</v>
      </c>
      <c r="AD376">
        <v>3.2639999999999998</v>
      </c>
      <c r="AE376">
        <v>125.51</v>
      </c>
      <c r="AF376">
        <v>3.5748000000000002</v>
      </c>
      <c r="AG376">
        <v>121.88</v>
      </c>
      <c r="AH376">
        <v>0.24956</v>
      </c>
      <c r="AI376" s="2">
        <v>2.9768E-7</v>
      </c>
    </row>
    <row r="377" spans="1:35" ht="14.4" x14ac:dyDescent="0.3">
      <c r="A377" s="30">
        <f t="shared" si="22"/>
        <v>43228</v>
      </c>
      <c r="B377" s="29">
        <f t="shared" si="23"/>
        <v>43228.708333333336</v>
      </c>
      <c r="C377" s="33">
        <f t="shared" si="20"/>
        <v>128.70833333333334</v>
      </c>
      <c r="D377">
        <f t="shared" si="21"/>
        <v>17</v>
      </c>
      <c r="E377">
        <v>128</v>
      </c>
      <c r="F377">
        <v>17</v>
      </c>
      <c r="G377">
        <v>0</v>
      </c>
      <c r="H377">
        <v>90</v>
      </c>
      <c r="I377">
        <v>4</v>
      </c>
      <c r="J377">
        <v>25.7</v>
      </c>
      <c r="K377" s="32" t="e">
        <f>NA()</f>
        <v>#N/A</v>
      </c>
      <c r="L377">
        <v>33</v>
      </c>
      <c r="M377" s="31">
        <v>1008.4</v>
      </c>
      <c r="N377">
        <v>327.78</v>
      </c>
      <c r="O377">
        <v>1089.5</v>
      </c>
      <c r="P377">
        <v>6.7394000000000004E-3</v>
      </c>
      <c r="Q377">
        <v>1.1709000000000001</v>
      </c>
      <c r="R377">
        <v>0</v>
      </c>
      <c r="S377" s="31">
        <v>0</v>
      </c>
      <c r="T377" s="31">
        <v>60</v>
      </c>
      <c r="U377" s="32" t="e">
        <f>NA()</f>
        <v>#N/A</v>
      </c>
      <c r="V377" s="32" t="e">
        <f>NA()</f>
        <v>#N/A</v>
      </c>
      <c r="W377" s="32" t="e">
        <f>NA()</f>
        <v>#N/A</v>
      </c>
      <c r="X377" s="32" t="e">
        <f>NA()</f>
        <v>#N/A</v>
      </c>
      <c r="Y377" s="32" t="e">
        <f>NA()</f>
        <v>#N/A</v>
      </c>
      <c r="Z377" s="32" t="e">
        <f>NA()</f>
        <v>#N/A</v>
      </c>
      <c r="AA377" s="25">
        <v>100</v>
      </c>
      <c r="AB377" s="25">
        <v>100</v>
      </c>
      <c r="AC377">
        <v>1.1746000000000001</v>
      </c>
      <c r="AD377">
        <v>3.0724999999999998</v>
      </c>
      <c r="AE377">
        <v>128.47</v>
      </c>
      <c r="AF377">
        <v>-10.926</v>
      </c>
      <c r="AG377">
        <v>88.533000000000001</v>
      </c>
      <c r="AH377">
        <v>0.24515999999999999</v>
      </c>
      <c r="AI377" s="2">
        <v>2.9633000000000001E-7</v>
      </c>
    </row>
    <row r="378" spans="1:35" ht="14.4" x14ac:dyDescent="0.3">
      <c r="A378" s="30">
        <f t="shared" si="22"/>
        <v>43228</v>
      </c>
      <c r="B378" s="29">
        <f t="shared" si="23"/>
        <v>43228.729166666664</v>
      </c>
      <c r="C378" s="33">
        <f t="shared" si="20"/>
        <v>128.72916666666669</v>
      </c>
      <c r="D378">
        <f t="shared" si="21"/>
        <v>17.5</v>
      </c>
      <c r="E378">
        <v>128</v>
      </c>
      <c r="F378">
        <v>17</v>
      </c>
      <c r="G378">
        <v>30</v>
      </c>
      <c r="H378" t="e">
        <f>NA()</f>
        <v>#N/A</v>
      </c>
      <c r="I378">
        <v>4</v>
      </c>
      <c r="J378">
        <v>24.65</v>
      </c>
      <c r="K378" s="32" t="e">
        <f>NA()</f>
        <v>#N/A</v>
      </c>
      <c r="L378">
        <v>36.5</v>
      </c>
      <c r="M378" s="31">
        <v>1008.3</v>
      </c>
      <c r="N378">
        <v>254.17</v>
      </c>
      <c r="O378">
        <v>1127.2</v>
      </c>
      <c r="P378">
        <v>6.9744999999999998E-3</v>
      </c>
      <c r="Q378">
        <v>1.1747000000000001</v>
      </c>
      <c r="R378" t="e">
        <f>NA()</f>
        <v>#N/A</v>
      </c>
      <c r="S378" s="31" t="e">
        <v>#N/A</v>
      </c>
      <c r="T378" s="31" t="e">
        <v>#N/A</v>
      </c>
      <c r="U378" s="32" t="e">
        <f>NA()</f>
        <v>#N/A</v>
      </c>
      <c r="V378" s="32" t="e">
        <f>NA()</f>
        <v>#N/A</v>
      </c>
      <c r="W378" s="32" t="e">
        <f>NA()</f>
        <v>#N/A</v>
      </c>
      <c r="X378" s="32" t="e">
        <f>NA()</f>
        <v>#N/A</v>
      </c>
      <c r="Y378" s="32" t="e">
        <f>NA()</f>
        <v>#N/A</v>
      </c>
      <c r="Z378" s="32" t="e">
        <f>NA()</f>
        <v>#N/A</v>
      </c>
      <c r="AA378" s="25">
        <v>100</v>
      </c>
      <c r="AB378" s="25">
        <v>100</v>
      </c>
      <c r="AC378">
        <v>1.1760999999999999</v>
      </c>
      <c r="AD378">
        <v>3.2515999999999998</v>
      </c>
      <c r="AE378">
        <v>115.69</v>
      </c>
      <c r="AF378">
        <v>-26.494</v>
      </c>
      <c r="AG378">
        <v>60.893000000000001</v>
      </c>
      <c r="AH378">
        <v>0.19706000000000001</v>
      </c>
      <c r="AI378" s="2">
        <v>2.2359999999999999E-7</v>
      </c>
    </row>
    <row r="379" spans="1:35" ht="14.4" x14ac:dyDescent="0.3">
      <c r="A379" s="30">
        <f t="shared" si="22"/>
        <v>43228</v>
      </c>
      <c r="B379" s="29">
        <f t="shared" si="23"/>
        <v>43228.75</v>
      </c>
      <c r="C379" s="33">
        <f t="shared" si="20"/>
        <v>128.75</v>
      </c>
      <c r="D379">
        <f t="shared" si="21"/>
        <v>18</v>
      </c>
      <c r="E379">
        <v>128</v>
      </c>
      <c r="F379">
        <v>18</v>
      </c>
      <c r="G379">
        <v>0</v>
      </c>
      <c r="H379">
        <v>100</v>
      </c>
      <c r="I379">
        <v>4</v>
      </c>
      <c r="J379">
        <v>23.6</v>
      </c>
      <c r="K379" s="32" t="e">
        <f>NA()</f>
        <v>#N/A</v>
      </c>
      <c r="L379">
        <v>40</v>
      </c>
      <c r="M379" s="31">
        <v>1008.2</v>
      </c>
      <c r="N379">
        <v>180.56</v>
      </c>
      <c r="O379">
        <v>1165</v>
      </c>
      <c r="P379">
        <v>7.2094999999999998E-3</v>
      </c>
      <c r="Q379">
        <v>1.1786000000000001</v>
      </c>
      <c r="R379">
        <v>0</v>
      </c>
      <c r="S379" s="31">
        <v>0</v>
      </c>
      <c r="T379" s="31">
        <v>60</v>
      </c>
      <c r="U379" s="32" t="e">
        <f>NA()</f>
        <v>#N/A</v>
      </c>
      <c r="V379" s="32" t="e">
        <f>NA()</f>
        <v>#N/A</v>
      </c>
      <c r="W379" s="32" t="e">
        <f>NA()</f>
        <v>#N/A</v>
      </c>
      <c r="X379" s="32" t="e">
        <f>NA()</f>
        <v>#N/A</v>
      </c>
      <c r="Y379" s="32" t="e">
        <f>NA()</f>
        <v>#N/A</v>
      </c>
      <c r="Z379" s="32" t="e">
        <f>NA()</f>
        <v>#N/A</v>
      </c>
      <c r="AA379" s="25">
        <v>100</v>
      </c>
      <c r="AB379" s="25">
        <v>100</v>
      </c>
      <c r="AC379">
        <v>1.1787000000000001</v>
      </c>
      <c r="AD379">
        <v>3.0920000000000001</v>
      </c>
      <c r="AE379">
        <v>121.36</v>
      </c>
      <c r="AF379">
        <v>-35.317999999999998</v>
      </c>
      <c r="AG379">
        <v>41.817</v>
      </c>
      <c r="AH379">
        <v>0.18112</v>
      </c>
      <c r="AI379" s="2">
        <v>2.0090999999999999E-7</v>
      </c>
    </row>
    <row r="380" spans="1:35" ht="14.4" x14ac:dyDescent="0.3">
      <c r="A380" s="30">
        <f t="shared" si="22"/>
        <v>43228</v>
      </c>
      <c r="B380" s="29">
        <f t="shared" si="23"/>
        <v>43228.770833333336</v>
      </c>
      <c r="C380" s="33">
        <f t="shared" si="20"/>
        <v>128.77083333333334</v>
      </c>
      <c r="D380">
        <f t="shared" si="21"/>
        <v>18.5</v>
      </c>
      <c r="E380">
        <v>128</v>
      </c>
      <c r="F380">
        <v>18</v>
      </c>
      <c r="G380">
        <v>30</v>
      </c>
      <c r="H380" t="e">
        <f>NA()</f>
        <v>#N/A</v>
      </c>
      <c r="I380">
        <v>3.5</v>
      </c>
      <c r="J380">
        <v>22</v>
      </c>
      <c r="K380" s="32" t="e">
        <f>NA()</f>
        <v>#N/A</v>
      </c>
      <c r="L380">
        <v>43.5</v>
      </c>
      <c r="M380" s="31">
        <v>1008.3</v>
      </c>
      <c r="N380">
        <v>111.11</v>
      </c>
      <c r="O380">
        <v>1145.5999999999999</v>
      </c>
      <c r="P380">
        <v>7.0889000000000004E-3</v>
      </c>
      <c r="Q380">
        <v>1.1852</v>
      </c>
      <c r="R380" t="e">
        <f>NA()</f>
        <v>#N/A</v>
      </c>
      <c r="S380" s="31" t="e">
        <v>#N/A</v>
      </c>
      <c r="T380" s="31" t="e">
        <v>#N/A</v>
      </c>
      <c r="U380" s="32" t="e">
        <f>NA()</f>
        <v>#N/A</v>
      </c>
      <c r="V380" s="32" t="e">
        <f>NA()</f>
        <v>#N/A</v>
      </c>
      <c r="W380" s="32" t="e">
        <f>NA()</f>
        <v>#N/A</v>
      </c>
      <c r="X380" s="32" t="e">
        <f>NA()</f>
        <v>#N/A</v>
      </c>
      <c r="Y380" s="32" t="e">
        <f>NA()</f>
        <v>#N/A</v>
      </c>
      <c r="Z380" s="32" t="e">
        <f>NA()</f>
        <v>#N/A</v>
      </c>
      <c r="AA380" s="25">
        <v>100</v>
      </c>
      <c r="AB380" s="25">
        <v>100</v>
      </c>
      <c r="AC380">
        <v>1.1825000000000001</v>
      </c>
      <c r="AD380">
        <v>2.5516999999999999</v>
      </c>
      <c r="AE380">
        <v>127.65</v>
      </c>
      <c r="AF380">
        <v>-30.956</v>
      </c>
      <c r="AG380">
        <v>19.457999999999998</v>
      </c>
      <c r="AH380">
        <v>0.13141</v>
      </c>
      <c r="AI380" s="2">
        <v>1.4656000000000001E-7</v>
      </c>
    </row>
    <row r="381" spans="1:35" ht="14.4" x14ac:dyDescent="0.3">
      <c r="A381" s="30">
        <f t="shared" si="22"/>
        <v>43228</v>
      </c>
      <c r="B381" s="29">
        <f t="shared" si="23"/>
        <v>43228.791666666664</v>
      </c>
      <c r="C381" s="33">
        <f t="shared" si="20"/>
        <v>128.79166666666666</v>
      </c>
      <c r="D381">
        <f t="shared" si="21"/>
        <v>19</v>
      </c>
      <c r="E381">
        <v>128</v>
      </c>
      <c r="F381">
        <v>19</v>
      </c>
      <c r="G381">
        <v>0</v>
      </c>
      <c r="H381">
        <v>100</v>
      </c>
      <c r="I381">
        <v>3</v>
      </c>
      <c r="J381">
        <v>20.399999999999999</v>
      </c>
      <c r="K381" s="32" t="e">
        <f>NA()</f>
        <v>#N/A</v>
      </c>
      <c r="L381">
        <v>47</v>
      </c>
      <c r="M381" s="31">
        <v>1008.3</v>
      </c>
      <c r="N381">
        <v>41.667000000000002</v>
      </c>
      <c r="O381">
        <v>1126.3</v>
      </c>
      <c r="P381">
        <v>6.9683999999999996E-3</v>
      </c>
      <c r="Q381">
        <v>1.1917</v>
      </c>
      <c r="R381">
        <v>0</v>
      </c>
      <c r="S381" s="31">
        <v>0</v>
      </c>
      <c r="T381" s="31">
        <v>30</v>
      </c>
      <c r="U381" s="32" t="e">
        <f>NA()</f>
        <v>#N/A</v>
      </c>
      <c r="V381" s="32" t="e">
        <f>NA()</f>
        <v>#N/A</v>
      </c>
      <c r="W381" s="32" t="e">
        <f>NA()</f>
        <v>#N/A</v>
      </c>
      <c r="X381" s="32" t="e">
        <f>NA()</f>
        <v>#N/A</v>
      </c>
      <c r="Y381" s="32" t="e">
        <f>NA()</f>
        <v>#N/A</v>
      </c>
      <c r="Z381" s="32" t="e">
        <f>NA()</f>
        <v>#N/A</v>
      </c>
      <c r="AA381" s="25">
        <v>100</v>
      </c>
      <c r="AB381" s="25">
        <v>100</v>
      </c>
      <c r="AC381">
        <v>1.1855</v>
      </c>
      <c r="AD381">
        <v>2.1429</v>
      </c>
      <c r="AE381">
        <v>130.28</v>
      </c>
      <c r="AF381">
        <v>-10.981999999999999</v>
      </c>
      <c r="AG381">
        <v>4.9428999999999998</v>
      </c>
      <c r="AH381">
        <v>6.5684000000000006E-2</v>
      </c>
      <c r="AI381" s="2">
        <v>1.0802E-7</v>
      </c>
    </row>
    <row r="382" spans="1:35" ht="14.4" x14ac:dyDescent="0.3">
      <c r="A382" s="30">
        <f t="shared" si="22"/>
        <v>43228</v>
      </c>
      <c r="B382" s="29">
        <f t="shared" si="23"/>
        <v>43228.8125</v>
      </c>
      <c r="C382" s="33">
        <f t="shared" si="20"/>
        <v>128.8125</v>
      </c>
      <c r="D382">
        <f t="shared" si="21"/>
        <v>19.5</v>
      </c>
      <c r="E382">
        <v>128</v>
      </c>
      <c r="F382">
        <v>19</v>
      </c>
      <c r="G382">
        <v>30</v>
      </c>
      <c r="H382" t="e">
        <f>NA()</f>
        <v>#N/A</v>
      </c>
      <c r="I382">
        <v>2.5</v>
      </c>
      <c r="J382">
        <v>18.3</v>
      </c>
      <c r="K382" s="32" t="e">
        <f>NA()</f>
        <v>#N/A</v>
      </c>
      <c r="L382">
        <v>54</v>
      </c>
      <c r="M382" s="31">
        <v>1008.4</v>
      </c>
      <c r="N382">
        <v>20.832999999999998</v>
      </c>
      <c r="O382">
        <v>1124.7</v>
      </c>
      <c r="P382">
        <v>6.9581E-3</v>
      </c>
      <c r="Q382">
        <v>1.2004999999999999</v>
      </c>
      <c r="R382" t="e">
        <f>NA()</f>
        <v>#N/A</v>
      </c>
      <c r="S382" s="31" t="e">
        <v>#N/A</v>
      </c>
      <c r="T382" s="31" t="e">
        <v>#N/A</v>
      </c>
      <c r="U382" s="32" t="e">
        <f>NA()</f>
        <v>#N/A</v>
      </c>
      <c r="V382" s="32" t="e">
        <f>NA()</f>
        <v>#N/A</v>
      </c>
      <c r="W382" s="32" t="e">
        <f>NA()</f>
        <v>#N/A</v>
      </c>
      <c r="X382" s="32" t="e">
        <f>NA()</f>
        <v>#N/A</v>
      </c>
      <c r="Y382" s="32" t="e">
        <f>NA()</f>
        <v>#N/A</v>
      </c>
      <c r="Z382" s="32" t="e">
        <f>NA()</f>
        <v>#N/A</v>
      </c>
      <c r="AA382" s="25">
        <v>100</v>
      </c>
      <c r="AB382" s="25">
        <v>100</v>
      </c>
      <c r="AC382">
        <v>1.1907000000000001</v>
      </c>
      <c r="AD382">
        <v>1.5266</v>
      </c>
      <c r="AE382">
        <v>121.58</v>
      </c>
      <c r="AF382">
        <v>-6.2732999999999999</v>
      </c>
      <c r="AG382">
        <v>3.7416</v>
      </c>
      <c r="AH382">
        <v>5.0064999999999998E-2</v>
      </c>
      <c r="AI382" s="2">
        <v>6.6971999999999999E-8</v>
      </c>
    </row>
    <row r="383" spans="1:35" ht="14.4" x14ac:dyDescent="0.3">
      <c r="A383" s="30">
        <f t="shared" si="22"/>
        <v>43228</v>
      </c>
      <c r="B383" s="29">
        <f t="shared" si="23"/>
        <v>43228.833333333336</v>
      </c>
      <c r="C383" s="33">
        <f t="shared" si="20"/>
        <v>128.83333333333334</v>
      </c>
      <c r="D383">
        <f t="shared" si="21"/>
        <v>20</v>
      </c>
      <c r="E383">
        <v>128</v>
      </c>
      <c r="F383">
        <v>20</v>
      </c>
      <c r="G383">
        <v>0</v>
      </c>
      <c r="H383">
        <v>80</v>
      </c>
      <c r="I383">
        <v>2</v>
      </c>
      <c r="J383">
        <v>16.2</v>
      </c>
      <c r="K383" s="32" t="e">
        <f>NA()</f>
        <v>#N/A</v>
      </c>
      <c r="L383">
        <v>61</v>
      </c>
      <c r="M383" s="31">
        <v>1008.5</v>
      </c>
      <c r="N383">
        <v>0</v>
      </c>
      <c r="O383">
        <v>1123.2</v>
      </c>
      <c r="P383">
        <v>6.9477999999999996E-3</v>
      </c>
      <c r="Q383">
        <v>1.2093</v>
      </c>
      <c r="R383">
        <v>0</v>
      </c>
      <c r="S383" s="31">
        <v>0</v>
      </c>
      <c r="T383" s="31">
        <v>0</v>
      </c>
      <c r="U383" s="32" t="e">
        <f>NA()</f>
        <v>#N/A</v>
      </c>
      <c r="V383" s="32" t="e">
        <f>NA()</f>
        <v>#N/A</v>
      </c>
      <c r="W383" s="32" t="e">
        <f>NA()</f>
        <v>#N/A</v>
      </c>
      <c r="X383" s="32" t="e">
        <f>NA()</f>
        <v>#N/A</v>
      </c>
      <c r="Y383" s="32" t="e">
        <f>NA()</f>
        <v>#N/A</v>
      </c>
      <c r="Z383" s="32" t="e">
        <f>NA()</f>
        <v>#N/A</v>
      </c>
      <c r="AA383" s="25">
        <v>100</v>
      </c>
      <c r="AB383" s="25">
        <v>100</v>
      </c>
      <c r="AC383">
        <v>1.1994</v>
      </c>
      <c r="AD383">
        <v>1.0261</v>
      </c>
      <c r="AE383">
        <v>92.203999999999994</v>
      </c>
      <c r="AF383">
        <v>9.1120999999999999</v>
      </c>
      <c r="AG383">
        <v>-1.7568999999999999</v>
      </c>
      <c r="AH383">
        <v>5.7105000000000003E-2</v>
      </c>
      <c r="AI383" s="2">
        <v>-3.2301999999999999E-7</v>
      </c>
    </row>
    <row r="384" spans="1:35" ht="14.4" x14ac:dyDescent="0.3">
      <c r="A384" s="30">
        <f t="shared" si="22"/>
        <v>43228</v>
      </c>
      <c r="B384" s="29">
        <f t="shared" si="23"/>
        <v>43228.854166666664</v>
      </c>
      <c r="C384" s="33">
        <f t="shared" si="20"/>
        <v>128.85416666666669</v>
      </c>
      <c r="D384">
        <f t="shared" si="21"/>
        <v>20.5</v>
      </c>
      <c r="E384">
        <v>128</v>
      </c>
      <c r="F384">
        <v>20</v>
      </c>
      <c r="G384">
        <v>30</v>
      </c>
      <c r="H384" t="e">
        <f>NA()</f>
        <v>#N/A</v>
      </c>
      <c r="I384">
        <v>2</v>
      </c>
      <c r="J384">
        <v>15.25</v>
      </c>
      <c r="K384" s="32" t="e">
        <f>NA()</f>
        <v>#N/A</v>
      </c>
      <c r="L384">
        <v>63.5</v>
      </c>
      <c r="M384" s="31">
        <v>1008.5</v>
      </c>
      <c r="N384">
        <v>0</v>
      </c>
      <c r="O384">
        <v>1099.4000000000001</v>
      </c>
      <c r="P384">
        <v>6.7999999999999996E-3</v>
      </c>
      <c r="Q384">
        <v>1.2134</v>
      </c>
      <c r="R384" t="e">
        <f>NA()</f>
        <v>#N/A</v>
      </c>
      <c r="S384" s="31" t="e">
        <v>#N/A</v>
      </c>
      <c r="T384" s="31" t="e">
        <v>#N/A</v>
      </c>
      <c r="U384" s="32" t="e">
        <f>NA()</f>
        <v>#N/A</v>
      </c>
      <c r="V384" s="32" t="e">
        <f>NA()</f>
        <v>#N/A</v>
      </c>
      <c r="W384" s="32" t="e">
        <f>NA()</f>
        <v>#N/A</v>
      </c>
      <c r="X384" s="32" t="e">
        <f>NA()</f>
        <v>#N/A</v>
      </c>
      <c r="Y384" s="32" t="e">
        <f>NA()</f>
        <v>#N/A</v>
      </c>
      <c r="Z384" s="32" t="e">
        <f>NA()</f>
        <v>#N/A</v>
      </c>
      <c r="AA384" s="25">
        <v>100</v>
      </c>
      <c r="AB384" s="25">
        <v>100</v>
      </c>
      <c r="AC384">
        <v>1.2084999999999999</v>
      </c>
      <c r="AD384">
        <v>0.43069000000000002</v>
      </c>
      <c r="AE384">
        <v>111.11</v>
      </c>
      <c r="AF384">
        <v>-2.5162</v>
      </c>
      <c r="AG384">
        <v>4.3196000000000003</v>
      </c>
      <c r="AH384">
        <v>2.9485000000000001E-2</v>
      </c>
      <c r="AI384" s="2">
        <v>1.9310999999999999E-7</v>
      </c>
    </row>
    <row r="385" spans="1:35" ht="14.4" x14ac:dyDescent="0.3">
      <c r="A385" s="30">
        <f t="shared" si="22"/>
        <v>43228</v>
      </c>
      <c r="B385" s="29">
        <f t="shared" si="23"/>
        <v>43228.875</v>
      </c>
      <c r="C385" s="33">
        <f t="shared" si="20"/>
        <v>128.875</v>
      </c>
      <c r="D385">
        <f t="shared" si="21"/>
        <v>21</v>
      </c>
      <c r="E385">
        <v>128</v>
      </c>
      <c r="F385">
        <v>21</v>
      </c>
      <c r="G385">
        <v>0</v>
      </c>
      <c r="H385">
        <v>80</v>
      </c>
      <c r="I385">
        <v>2</v>
      </c>
      <c r="J385">
        <v>14.3</v>
      </c>
      <c r="K385" s="32" t="e">
        <f>NA()</f>
        <v>#N/A</v>
      </c>
      <c r="L385">
        <v>66</v>
      </c>
      <c r="M385" s="31">
        <v>1008.5</v>
      </c>
      <c r="N385">
        <v>0</v>
      </c>
      <c r="O385">
        <v>1075.5999999999999</v>
      </c>
      <c r="P385">
        <v>6.6521999999999996E-3</v>
      </c>
      <c r="Q385">
        <v>1.2175</v>
      </c>
      <c r="R385">
        <v>0</v>
      </c>
      <c r="S385" s="31">
        <v>0</v>
      </c>
      <c r="T385" s="31">
        <v>0</v>
      </c>
      <c r="U385" s="32" t="e">
        <f>NA()</f>
        <v>#N/A</v>
      </c>
      <c r="V385" s="32" t="e">
        <f>NA()</f>
        <v>#N/A</v>
      </c>
      <c r="W385" s="32" t="e">
        <f>NA()</f>
        <v>#N/A</v>
      </c>
      <c r="X385" s="32" t="e">
        <f>NA()</f>
        <v>#N/A</v>
      </c>
      <c r="Y385" s="32" t="e">
        <f>NA()</f>
        <v>#N/A</v>
      </c>
      <c r="Z385" s="32" t="e">
        <f>NA()</f>
        <v>#N/A</v>
      </c>
      <c r="AA385" s="25">
        <v>100</v>
      </c>
      <c r="AB385" s="25">
        <v>100</v>
      </c>
      <c r="AC385">
        <v>1.2081</v>
      </c>
      <c r="AD385">
        <v>0.94472</v>
      </c>
      <c r="AE385">
        <v>101.59</v>
      </c>
      <c r="AF385">
        <v>-0.31978000000000001</v>
      </c>
      <c r="AG385">
        <v>-1.7575000000000001</v>
      </c>
      <c r="AH385">
        <v>3.2751000000000002E-2</v>
      </c>
      <c r="AI385" s="2">
        <v>-6.2206999999999996E-8</v>
      </c>
    </row>
    <row r="386" spans="1:35" ht="14.4" x14ac:dyDescent="0.3">
      <c r="A386" s="30">
        <f t="shared" si="22"/>
        <v>43228</v>
      </c>
      <c r="B386" s="29">
        <f t="shared" si="23"/>
        <v>43228.895833333336</v>
      </c>
      <c r="C386" s="33">
        <f t="shared" si="20"/>
        <v>128.89583333333334</v>
      </c>
      <c r="D386">
        <f t="shared" si="21"/>
        <v>21.5</v>
      </c>
      <c r="E386">
        <v>128</v>
      </c>
      <c r="F386">
        <v>21</v>
      </c>
      <c r="G386">
        <v>30</v>
      </c>
      <c r="H386" t="e">
        <f>NA()</f>
        <v>#N/A</v>
      </c>
      <c r="I386">
        <v>2</v>
      </c>
      <c r="J386">
        <v>14.35</v>
      </c>
      <c r="K386" s="32" t="e">
        <f>NA()</f>
        <v>#N/A</v>
      </c>
      <c r="L386">
        <v>66.5</v>
      </c>
      <c r="M386" s="31">
        <v>1008.5</v>
      </c>
      <c r="N386">
        <v>0</v>
      </c>
      <c r="O386">
        <v>1087.3</v>
      </c>
      <c r="P386">
        <v>6.7251999999999998E-3</v>
      </c>
      <c r="Q386">
        <v>1.2172000000000001</v>
      </c>
      <c r="R386" t="e">
        <f>NA()</f>
        <v>#N/A</v>
      </c>
      <c r="S386" s="31" t="e">
        <v>#N/A</v>
      </c>
      <c r="T386" s="31" t="e">
        <v>#N/A</v>
      </c>
      <c r="U386" s="32" t="e">
        <f>NA()</f>
        <v>#N/A</v>
      </c>
      <c r="V386" s="32" t="e">
        <f>NA()</f>
        <v>#N/A</v>
      </c>
      <c r="W386" s="32" t="e">
        <f>NA()</f>
        <v>#N/A</v>
      </c>
      <c r="X386" s="32" t="e">
        <f>NA()</f>
        <v>#N/A</v>
      </c>
      <c r="Y386" s="32" t="e">
        <f>NA()</f>
        <v>#N/A</v>
      </c>
      <c r="Z386" s="32" t="e">
        <f>NA()</f>
        <v>#N/A</v>
      </c>
      <c r="AA386" s="25">
        <v>100</v>
      </c>
      <c r="AB386" s="25">
        <v>100</v>
      </c>
      <c r="AC386">
        <v>1.2059</v>
      </c>
      <c r="AD386">
        <v>1.2856000000000001</v>
      </c>
      <c r="AE386">
        <v>118.42</v>
      </c>
      <c r="AF386">
        <v>-1.9927999999999999</v>
      </c>
      <c r="AG386">
        <v>-9.9000000000000005E-2</v>
      </c>
      <c r="AH386">
        <v>2.7383000000000001E-2</v>
      </c>
      <c r="AI386" s="2">
        <v>8.9606000000000002E-8</v>
      </c>
    </row>
    <row r="387" spans="1:35" ht="14.4" x14ac:dyDescent="0.3">
      <c r="A387" s="30">
        <f t="shared" si="22"/>
        <v>43228</v>
      </c>
      <c r="B387" s="29">
        <f t="shared" si="23"/>
        <v>43228.916666666664</v>
      </c>
      <c r="C387" s="33">
        <f t="shared" si="20"/>
        <v>128.91666666666666</v>
      </c>
      <c r="D387">
        <f t="shared" si="21"/>
        <v>22</v>
      </c>
      <c r="E387">
        <v>128</v>
      </c>
      <c r="F387">
        <v>22</v>
      </c>
      <c r="G387">
        <v>0</v>
      </c>
      <c r="H387">
        <v>90</v>
      </c>
      <c r="I387">
        <v>2</v>
      </c>
      <c r="J387">
        <v>14.4</v>
      </c>
      <c r="K387" s="32" t="e">
        <f>NA()</f>
        <v>#N/A</v>
      </c>
      <c r="L387">
        <v>67</v>
      </c>
      <c r="M387" s="31">
        <v>1008.4</v>
      </c>
      <c r="N387">
        <v>0</v>
      </c>
      <c r="O387">
        <v>1099</v>
      </c>
      <c r="P387">
        <v>6.7980999999999996E-3</v>
      </c>
      <c r="Q387">
        <v>1.2169000000000001</v>
      </c>
      <c r="R387">
        <v>0</v>
      </c>
      <c r="S387" s="31">
        <v>0</v>
      </c>
      <c r="T387" s="31">
        <v>0</v>
      </c>
      <c r="U387" s="32" t="e">
        <f>NA()</f>
        <v>#N/A</v>
      </c>
      <c r="V387" s="32" t="e">
        <f>NA()</f>
        <v>#N/A</v>
      </c>
      <c r="W387" s="32" t="e">
        <f>NA()</f>
        <v>#N/A</v>
      </c>
      <c r="X387" s="32" t="e">
        <f>NA()</f>
        <v>#N/A</v>
      </c>
      <c r="Y387" s="32" t="e">
        <f>NA()</f>
        <v>#N/A</v>
      </c>
      <c r="Z387" s="32" t="e">
        <f>NA()</f>
        <v>#N/A</v>
      </c>
      <c r="AA387" s="25">
        <v>100</v>
      </c>
      <c r="AB387" s="25">
        <v>100</v>
      </c>
      <c r="AC387">
        <v>1.2102999999999999</v>
      </c>
      <c r="AD387">
        <v>0.88719000000000003</v>
      </c>
      <c r="AE387">
        <v>117.2</v>
      </c>
      <c r="AF387">
        <v>-3.5764999999999998</v>
      </c>
      <c r="AG387">
        <v>1.1407</v>
      </c>
      <c r="AH387">
        <v>3.5263000000000003E-2</v>
      </c>
      <c r="AI387" s="2">
        <v>6.6793999999999996E-8</v>
      </c>
    </row>
    <row r="388" spans="1:35" ht="14.4" x14ac:dyDescent="0.3">
      <c r="A388" s="30">
        <f t="shared" si="22"/>
        <v>43228</v>
      </c>
      <c r="B388" s="29">
        <f t="shared" si="23"/>
        <v>43228.9375</v>
      </c>
      <c r="C388" s="33">
        <f t="shared" si="20"/>
        <v>128.9375</v>
      </c>
      <c r="D388">
        <f t="shared" si="21"/>
        <v>22.5</v>
      </c>
      <c r="E388">
        <v>128</v>
      </c>
      <c r="F388">
        <v>22</v>
      </c>
      <c r="G388">
        <v>30</v>
      </c>
      <c r="H388" t="e">
        <f>NA()</f>
        <v>#N/A</v>
      </c>
      <c r="I388">
        <v>2</v>
      </c>
      <c r="J388">
        <v>14.5</v>
      </c>
      <c r="K388" s="32" t="e">
        <f>NA()</f>
        <v>#N/A</v>
      </c>
      <c r="L388">
        <v>68</v>
      </c>
      <c r="M388" s="31">
        <v>1008.4</v>
      </c>
      <c r="N388">
        <v>0</v>
      </c>
      <c r="O388">
        <v>1122.7</v>
      </c>
      <c r="P388">
        <v>6.9461000000000002E-3</v>
      </c>
      <c r="Q388">
        <v>1.2162999999999999</v>
      </c>
      <c r="R388" t="e">
        <f>NA()</f>
        <v>#N/A</v>
      </c>
      <c r="S388" s="31" t="e">
        <v>#N/A</v>
      </c>
      <c r="T388" s="31" t="e">
        <v>#N/A</v>
      </c>
      <c r="U388" s="32" t="e">
        <f>NA()</f>
        <v>#N/A</v>
      </c>
      <c r="V388" s="32" t="e">
        <f>NA()</f>
        <v>#N/A</v>
      </c>
      <c r="W388" s="32" t="e">
        <f>NA()</f>
        <v>#N/A</v>
      </c>
      <c r="X388" s="32" t="e">
        <f>NA()</f>
        <v>#N/A</v>
      </c>
      <c r="Y388" s="32" t="e">
        <f>NA()</f>
        <v>#N/A</v>
      </c>
      <c r="Z388" s="32" t="e">
        <f>NA()</f>
        <v>#N/A</v>
      </c>
      <c r="AA388" s="25">
        <v>100</v>
      </c>
      <c r="AB388" s="25">
        <v>100</v>
      </c>
      <c r="AC388">
        <v>1.21</v>
      </c>
      <c r="AD388">
        <v>0.82216999999999996</v>
      </c>
      <c r="AE388">
        <v>131.43</v>
      </c>
      <c r="AF388">
        <v>-1.0886</v>
      </c>
      <c r="AG388">
        <v>0.44713999999999998</v>
      </c>
      <c r="AH388">
        <v>2.7841000000000001E-2</v>
      </c>
      <c r="AI388" s="2">
        <v>3.7589E-8</v>
      </c>
    </row>
    <row r="389" spans="1:35" ht="14.4" x14ac:dyDescent="0.3">
      <c r="A389" s="30">
        <f t="shared" si="22"/>
        <v>43228</v>
      </c>
      <c r="B389" s="29">
        <f t="shared" si="23"/>
        <v>43228.958333333336</v>
      </c>
      <c r="C389" s="33">
        <f t="shared" si="20"/>
        <v>128.95833333333334</v>
      </c>
      <c r="D389">
        <f t="shared" si="21"/>
        <v>23</v>
      </c>
      <c r="E389">
        <v>128</v>
      </c>
      <c r="F389">
        <v>23</v>
      </c>
      <c r="G389">
        <v>0</v>
      </c>
      <c r="H389">
        <v>110</v>
      </c>
      <c r="I389">
        <v>2</v>
      </c>
      <c r="J389">
        <v>14.6</v>
      </c>
      <c r="K389" s="32" t="e">
        <f>NA()</f>
        <v>#N/A</v>
      </c>
      <c r="L389">
        <v>69</v>
      </c>
      <c r="M389" s="31">
        <v>1008.3</v>
      </c>
      <c r="N389">
        <v>0</v>
      </c>
      <c r="O389">
        <v>1146.5</v>
      </c>
      <c r="P389">
        <v>7.0940999999999999E-3</v>
      </c>
      <c r="Q389">
        <v>1.2157</v>
      </c>
      <c r="R389">
        <v>0</v>
      </c>
      <c r="S389" s="31">
        <v>0</v>
      </c>
      <c r="T389" s="31">
        <v>0</v>
      </c>
      <c r="U389" s="32" t="e">
        <f>NA()</f>
        <v>#N/A</v>
      </c>
      <c r="V389" s="32" t="e">
        <f>NA()</f>
        <v>#N/A</v>
      </c>
      <c r="W389" s="32" t="e">
        <f>NA()</f>
        <v>#N/A</v>
      </c>
      <c r="X389" s="32" t="e">
        <f>NA()</f>
        <v>#N/A</v>
      </c>
      <c r="Y389" s="32" t="e">
        <f>NA()</f>
        <v>#N/A</v>
      </c>
      <c r="Z389" s="32" t="e">
        <f>NA()</f>
        <v>#N/A</v>
      </c>
      <c r="AA389" s="25">
        <v>100</v>
      </c>
      <c r="AB389" s="25">
        <v>100</v>
      </c>
      <c r="AC389">
        <v>1.2137</v>
      </c>
      <c r="AD389">
        <v>0.82445000000000002</v>
      </c>
      <c r="AE389">
        <v>119.91</v>
      </c>
      <c r="AF389">
        <v>0.26754</v>
      </c>
      <c r="AG389">
        <v>0.54283000000000003</v>
      </c>
      <c r="AH389">
        <v>1.6347E-2</v>
      </c>
      <c r="AI389" s="2">
        <v>-2.6699E-8</v>
      </c>
    </row>
    <row r="390" spans="1:35" ht="14.4" x14ac:dyDescent="0.3">
      <c r="A390" s="30">
        <f t="shared" si="22"/>
        <v>43228</v>
      </c>
      <c r="B390" s="29">
        <f t="shared" si="23"/>
        <v>43228.979166666664</v>
      </c>
      <c r="C390" s="33">
        <f t="shared" si="20"/>
        <v>128.97916666666669</v>
      </c>
      <c r="D390">
        <f t="shared" si="21"/>
        <v>23.5</v>
      </c>
      <c r="E390">
        <v>128</v>
      </c>
      <c r="F390">
        <v>23</v>
      </c>
      <c r="G390">
        <v>30</v>
      </c>
      <c r="H390" t="e">
        <f>NA()</f>
        <v>#N/A</v>
      </c>
      <c r="I390">
        <v>2.5</v>
      </c>
      <c r="J390">
        <v>15</v>
      </c>
      <c r="K390" s="32" t="e">
        <f>NA()</f>
        <v>#N/A</v>
      </c>
      <c r="L390">
        <v>65.5</v>
      </c>
      <c r="M390" s="31">
        <v>1008.1</v>
      </c>
      <c r="N390">
        <v>0</v>
      </c>
      <c r="O390">
        <v>1115.5999999999999</v>
      </c>
      <c r="P390">
        <v>6.9033000000000002E-3</v>
      </c>
      <c r="Q390">
        <v>1.2139</v>
      </c>
      <c r="R390" t="e">
        <f>NA()</f>
        <v>#N/A</v>
      </c>
      <c r="S390" s="31" t="e">
        <v>#N/A</v>
      </c>
      <c r="T390" s="31" t="e">
        <v>#N/A</v>
      </c>
      <c r="U390" s="32" t="e">
        <f>NA()</f>
        <v>#N/A</v>
      </c>
      <c r="V390" s="32" t="e">
        <f>NA()</f>
        <v>#N/A</v>
      </c>
      <c r="W390" s="32" t="e">
        <f>NA()</f>
        <v>#N/A</v>
      </c>
      <c r="X390" s="32" t="e">
        <f>NA()</f>
        <v>#N/A</v>
      </c>
      <c r="Y390" s="32" t="e">
        <f>NA()</f>
        <v>#N/A</v>
      </c>
      <c r="Z390" s="32" t="e">
        <f>NA()</f>
        <v>#N/A</v>
      </c>
      <c r="AA390" s="25">
        <v>100</v>
      </c>
      <c r="AB390" s="25">
        <v>100</v>
      </c>
      <c r="AC390">
        <v>1.2081</v>
      </c>
      <c r="AD390">
        <v>1.9085000000000001</v>
      </c>
      <c r="AE390">
        <v>148.29</v>
      </c>
      <c r="AF390">
        <v>-13.6</v>
      </c>
      <c r="AG390">
        <v>0.98743999999999998</v>
      </c>
      <c r="AH390">
        <v>7.4989E-2</v>
      </c>
      <c r="AI390" s="2">
        <v>2.5655E-7</v>
      </c>
    </row>
    <row r="391" spans="1:35" ht="14.4" x14ac:dyDescent="0.3">
      <c r="A391" s="30">
        <f t="shared" si="22"/>
        <v>43229</v>
      </c>
      <c r="B391" s="29">
        <f t="shared" si="23"/>
        <v>43229</v>
      </c>
      <c r="C391" s="33">
        <f t="shared" si="20"/>
        <v>129</v>
      </c>
      <c r="D391">
        <f t="shared" si="21"/>
        <v>0</v>
      </c>
      <c r="E391">
        <v>129</v>
      </c>
      <c r="F391">
        <v>0</v>
      </c>
      <c r="G391">
        <v>0</v>
      </c>
      <c r="H391">
        <v>120</v>
      </c>
      <c r="I391">
        <v>3</v>
      </c>
      <c r="J391">
        <v>15.4</v>
      </c>
      <c r="K391" s="32" t="e">
        <f>NA()</f>
        <v>#N/A</v>
      </c>
      <c r="L391">
        <v>62</v>
      </c>
      <c r="M391" s="31">
        <v>1007.9</v>
      </c>
      <c r="N391">
        <v>0</v>
      </c>
      <c r="O391">
        <v>1084.5999999999999</v>
      </c>
      <c r="P391">
        <v>6.7124000000000003E-3</v>
      </c>
      <c r="Q391">
        <v>1.2121</v>
      </c>
      <c r="R391">
        <v>0</v>
      </c>
      <c r="S391" s="31">
        <v>0</v>
      </c>
      <c r="T391" s="31">
        <v>0</v>
      </c>
      <c r="U391" s="32" t="e">
        <f>NA()</f>
        <v>#N/A</v>
      </c>
      <c r="V391" s="32" t="e">
        <f>NA()</f>
        <v>#N/A</v>
      </c>
      <c r="W391" s="32" t="e">
        <f>NA()</f>
        <v>#N/A</v>
      </c>
      <c r="X391" s="32" t="e">
        <f>NA()</f>
        <v>#N/A</v>
      </c>
      <c r="Y391" s="32" t="e">
        <f>NA()</f>
        <v>#N/A</v>
      </c>
      <c r="Z391" s="32" t="e">
        <f>NA()</f>
        <v>#N/A</v>
      </c>
      <c r="AA391" s="25">
        <v>99.99722222222222</v>
      </c>
      <c r="AB391" s="25">
        <v>99.99722222222222</v>
      </c>
      <c r="AC391">
        <v>1.2115</v>
      </c>
      <c r="AD391">
        <v>1.9859</v>
      </c>
      <c r="AE391">
        <v>152.19999999999999</v>
      </c>
      <c r="AF391">
        <v>-18.922000000000001</v>
      </c>
      <c r="AG391">
        <v>2.4152999999999998</v>
      </c>
      <c r="AH391">
        <v>8.9314000000000004E-2</v>
      </c>
      <c r="AI391" s="2">
        <v>1.4368E-7</v>
      </c>
    </row>
    <row r="392" spans="1:35" ht="14.4" x14ac:dyDescent="0.3">
      <c r="A392" s="30">
        <f t="shared" si="22"/>
        <v>43229</v>
      </c>
      <c r="B392" s="29">
        <f t="shared" si="23"/>
        <v>43229.020833333336</v>
      </c>
      <c r="C392" s="33">
        <f t="shared" ref="C392:C455" si="24">+E392+F392/24+G392/1440</f>
        <v>129.02083333333334</v>
      </c>
      <c r="D392">
        <f t="shared" ref="D392:D455" si="25">F392+G392/60</f>
        <v>0.5</v>
      </c>
      <c r="E392">
        <v>129</v>
      </c>
      <c r="F392">
        <v>0</v>
      </c>
      <c r="G392">
        <v>30</v>
      </c>
      <c r="H392" t="e">
        <f>NA()</f>
        <v>#N/A</v>
      </c>
      <c r="I392">
        <v>2.5</v>
      </c>
      <c r="J392">
        <v>14.45</v>
      </c>
      <c r="K392" s="32" t="e">
        <f>NA()</f>
        <v>#N/A</v>
      </c>
      <c r="L392">
        <v>67.5</v>
      </c>
      <c r="M392" s="31">
        <v>1007.8</v>
      </c>
      <c r="N392">
        <v>0</v>
      </c>
      <c r="O392">
        <v>1107</v>
      </c>
      <c r="P392">
        <v>6.8523000000000004E-3</v>
      </c>
      <c r="Q392">
        <v>1.2159</v>
      </c>
      <c r="R392" t="e">
        <f>NA()</f>
        <v>#N/A</v>
      </c>
      <c r="S392" s="31" t="e">
        <v>#N/A</v>
      </c>
      <c r="T392" s="31" t="e">
        <v>#N/A</v>
      </c>
      <c r="U392" s="32" t="e">
        <f>NA()</f>
        <v>#N/A</v>
      </c>
      <c r="V392" s="32" t="e">
        <f>NA()</f>
        <v>#N/A</v>
      </c>
      <c r="W392" s="32" t="e">
        <f>NA()</f>
        <v>#N/A</v>
      </c>
      <c r="X392" s="32" t="e">
        <f>NA()</f>
        <v>#N/A</v>
      </c>
      <c r="Y392" s="32" t="e">
        <f>NA()</f>
        <v>#N/A</v>
      </c>
      <c r="Z392" s="32" t="e">
        <f>NA()</f>
        <v>#N/A</v>
      </c>
      <c r="AA392" s="25">
        <v>99.99722222222222</v>
      </c>
      <c r="AB392" s="25">
        <v>99.99722222222222</v>
      </c>
      <c r="AC392">
        <v>1.2124999999999999</v>
      </c>
      <c r="AD392">
        <v>1.3965000000000001</v>
      </c>
      <c r="AE392">
        <v>172.63</v>
      </c>
      <c r="AF392">
        <v>-14.968999999999999</v>
      </c>
      <c r="AG392">
        <v>0.76973999999999998</v>
      </c>
      <c r="AH392">
        <v>7.8418000000000002E-2</v>
      </c>
      <c r="AI392" s="2">
        <v>2.2046999999999999E-7</v>
      </c>
    </row>
    <row r="393" spans="1:35" ht="14.4" x14ac:dyDescent="0.3">
      <c r="A393" s="30">
        <f t="shared" ref="A393:A456" si="26">DATE(2018,1,0)+E393</f>
        <v>43229</v>
      </c>
      <c r="B393" s="29">
        <f t="shared" ref="B393:B456" si="27">DATE(2018,1,0)+E393+TIME(F393,G393,0)</f>
        <v>43229.041666666664</v>
      </c>
      <c r="C393" s="33">
        <f t="shared" si="24"/>
        <v>129.04166666666666</v>
      </c>
      <c r="D393">
        <f t="shared" si="25"/>
        <v>1</v>
      </c>
      <c r="E393">
        <v>129</v>
      </c>
      <c r="F393">
        <v>1</v>
      </c>
      <c r="G393">
        <v>0</v>
      </c>
      <c r="H393">
        <v>130</v>
      </c>
      <c r="I393">
        <v>2</v>
      </c>
      <c r="J393">
        <v>13.5</v>
      </c>
      <c r="K393" s="32" t="e">
        <f>NA()</f>
        <v>#N/A</v>
      </c>
      <c r="L393">
        <v>73</v>
      </c>
      <c r="M393" s="31">
        <v>1007.7</v>
      </c>
      <c r="N393">
        <v>0</v>
      </c>
      <c r="O393">
        <v>1129.4000000000001</v>
      </c>
      <c r="P393">
        <v>6.9921999999999996E-3</v>
      </c>
      <c r="Q393">
        <v>1.2197</v>
      </c>
      <c r="R393">
        <v>0</v>
      </c>
      <c r="S393" s="31">
        <v>0</v>
      </c>
      <c r="T393" s="31">
        <v>0</v>
      </c>
      <c r="U393" s="32" t="e">
        <f>NA()</f>
        <v>#N/A</v>
      </c>
      <c r="V393" s="32" t="e">
        <f>NA()</f>
        <v>#N/A</v>
      </c>
      <c r="W393" s="32" t="e">
        <f>NA()</f>
        <v>#N/A</v>
      </c>
      <c r="X393" s="32" t="e">
        <f>NA()</f>
        <v>#N/A</v>
      </c>
      <c r="Y393" s="32" t="e">
        <f>NA()</f>
        <v>#N/A</v>
      </c>
      <c r="Z393" s="32" t="e">
        <f>NA()</f>
        <v>#N/A</v>
      </c>
      <c r="AA393" s="25">
        <v>100</v>
      </c>
      <c r="AB393" s="25">
        <v>100</v>
      </c>
      <c r="AC393">
        <v>1.2142999999999999</v>
      </c>
      <c r="AD393">
        <v>1.0672999999999999</v>
      </c>
      <c r="AE393">
        <v>158.71</v>
      </c>
      <c r="AF393">
        <v>-0.87299000000000004</v>
      </c>
      <c r="AG393">
        <v>0.48475000000000001</v>
      </c>
      <c r="AH393">
        <v>4.0992000000000001E-2</v>
      </c>
      <c r="AI393" s="2">
        <v>-5.9729000000000003E-9</v>
      </c>
    </row>
    <row r="394" spans="1:35" ht="14.4" x14ac:dyDescent="0.3">
      <c r="A394" s="30">
        <f t="shared" si="26"/>
        <v>43229</v>
      </c>
      <c r="B394" s="29">
        <f t="shared" si="27"/>
        <v>43229.0625</v>
      </c>
      <c r="C394" s="33">
        <f t="shared" si="24"/>
        <v>129.0625</v>
      </c>
      <c r="D394">
        <f t="shared" si="25"/>
        <v>1.5</v>
      </c>
      <c r="E394">
        <v>129</v>
      </c>
      <c r="F394">
        <v>1</v>
      </c>
      <c r="G394">
        <v>30</v>
      </c>
      <c r="H394" t="e">
        <f>NA()</f>
        <v>#N/A</v>
      </c>
      <c r="I394">
        <v>1.5</v>
      </c>
      <c r="J394">
        <v>12.8</v>
      </c>
      <c r="K394" s="32" t="e">
        <f>NA()</f>
        <v>#N/A</v>
      </c>
      <c r="L394">
        <v>75.5</v>
      </c>
      <c r="M394" s="31">
        <v>1007.6</v>
      </c>
      <c r="N394">
        <v>0</v>
      </c>
      <c r="O394">
        <v>1115.2</v>
      </c>
      <c r="P394">
        <v>6.9046000000000003E-3</v>
      </c>
      <c r="Q394">
        <v>1.2225999999999999</v>
      </c>
      <c r="R394" t="e">
        <f>NA()</f>
        <v>#N/A</v>
      </c>
      <c r="S394" s="31" t="e">
        <v>#N/A</v>
      </c>
      <c r="T394" s="31" t="e">
        <v>#N/A</v>
      </c>
      <c r="U394" s="32" t="e">
        <f>NA()</f>
        <v>#N/A</v>
      </c>
      <c r="V394" s="32" t="e">
        <f>NA()</f>
        <v>#N/A</v>
      </c>
      <c r="W394" s="32" t="e">
        <f>NA()</f>
        <v>#N/A</v>
      </c>
      <c r="X394" s="32" t="e">
        <f>NA()</f>
        <v>#N/A</v>
      </c>
      <c r="Y394" s="32" t="e">
        <f>NA()</f>
        <v>#N/A</v>
      </c>
      <c r="Z394" s="32" t="e">
        <f>NA()</f>
        <v>#N/A</v>
      </c>
      <c r="AA394" s="25">
        <v>100</v>
      </c>
      <c r="AB394" s="25">
        <v>100</v>
      </c>
      <c r="AC394">
        <v>1.2217</v>
      </c>
      <c r="AD394">
        <v>0.77300000000000002</v>
      </c>
      <c r="AE394">
        <v>144.15</v>
      </c>
      <c r="AF394">
        <v>0.10523</v>
      </c>
      <c r="AG394">
        <v>0.27060000000000001</v>
      </c>
      <c r="AH394">
        <v>1.295E-2</v>
      </c>
      <c r="AI394" s="2">
        <v>-1.1053E-8</v>
      </c>
    </row>
    <row r="395" spans="1:35" ht="14.4" x14ac:dyDescent="0.3">
      <c r="A395" s="30">
        <f t="shared" si="26"/>
        <v>43229</v>
      </c>
      <c r="B395" s="29">
        <f t="shared" si="27"/>
        <v>43229.083333333336</v>
      </c>
      <c r="C395" s="33">
        <f t="shared" si="24"/>
        <v>129.08333333333334</v>
      </c>
      <c r="D395">
        <f t="shared" si="25"/>
        <v>2</v>
      </c>
      <c r="E395">
        <v>129</v>
      </c>
      <c r="F395">
        <v>2</v>
      </c>
      <c r="G395">
        <v>0</v>
      </c>
      <c r="H395">
        <v>0</v>
      </c>
      <c r="I395">
        <v>1</v>
      </c>
      <c r="J395">
        <v>12.1</v>
      </c>
      <c r="K395" s="32" t="e">
        <f>NA()</f>
        <v>#N/A</v>
      </c>
      <c r="L395">
        <v>78</v>
      </c>
      <c r="M395" s="31">
        <v>1007.5</v>
      </c>
      <c r="N395">
        <v>0</v>
      </c>
      <c r="O395">
        <v>1101</v>
      </c>
      <c r="P395">
        <v>6.8170000000000001E-3</v>
      </c>
      <c r="Q395">
        <v>1.2256</v>
      </c>
      <c r="R395">
        <v>0</v>
      </c>
      <c r="S395" s="31">
        <v>0</v>
      </c>
      <c r="T395" s="31">
        <v>0</v>
      </c>
      <c r="U395" s="32" t="e">
        <f>NA()</f>
        <v>#N/A</v>
      </c>
      <c r="V395" s="32" t="e">
        <f>NA()</f>
        <v>#N/A</v>
      </c>
      <c r="W395" s="32" t="e">
        <f>NA()</f>
        <v>#N/A</v>
      </c>
      <c r="X395" s="32" t="e">
        <f>NA()</f>
        <v>#N/A</v>
      </c>
      <c r="Y395" s="32" t="e">
        <f>NA()</f>
        <v>#N/A</v>
      </c>
      <c r="Z395" s="32" t="e">
        <f>NA()</f>
        <v>#N/A</v>
      </c>
      <c r="AA395" s="25">
        <v>100</v>
      </c>
      <c r="AB395" s="25">
        <v>100</v>
      </c>
      <c r="AC395">
        <v>1.2265999999999999</v>
      </c>
      <c r="AD395">
        <v>0.39173999999999998</v>
      </c>
      <c r="AE395">
        <v>98.353999999999999</v>
      </c>
      <c r="AF395">
        <v>0.22431999999999999</v>
      </c>
      <c r="AG395">
        <v>0.77954999999999997</v>
      </c>
      <c r="AH395">
        <v>3.6214000000000003E-2</v>
      </c>
      <c r="AI395" s="2">
        <v>1.134E-7</v>
      </c>
    </row>
    <row r="396" spans="1:35" ht="14.4" x14ac:dyDescent="0.3">
      <c r="A396" s="30">
        <f t="shared" si="26"/>
        <v>43229</v>
      </c>
      <c r="B396" s="29">
        <f t="shared" si="27"/>
        <v>43229.104166666664</v>
      </c>
      <c r="C396" s="33">
        <f t="shared" si="24"/>
        <v>129.10416666666669</v>
      </c>
      <c r="D396">
        <f t="shared" si="25"/>
        <v>2.5</v>
      </c>
      <c r="E396">
        <v>129</v>
      </c>
      <c r="F396">
        <v>2</v>
      </c>
      <c r="G396">
        <v>30</v>
      </c>
      <c r="H396" t="e">
        <f>NA()</f>
        <v>#N/A</v>
      </c>
      <c r="I396">
        <v>0.5</v>
      </c>
      <c r="J396">
        <v>11.25</v>
      </c>
      <c r="K396" s="32" t="e">
        <f>NA()</f>
        <v>#N/A</v>
      </c>
      <c r="L396">
        <v>81.5</v>
      </c>
      <c r="M396" s="31">
        <v>1007.5</v>
      </c>
      <c r="N396">
        <v>0</v>
      </c>
      <c r="O396">
        <v>1086.4000000000001</v>
      </c>
      <c r="P396">
        <v>6.7263999999999996E-3</v>
      </c>
      <c r="Q396">
        <v>1.2293000000000001</v>
      </c>
      <c r="R396" t="e">
        <f>NA()</f>
        <v>#N/A</v>
      </c>
      <c r="S396" s="31" t="e">
        <v>#N/A</v>
      </c>
      <c r="T396" s="31" t="e">
        <v>#N/A</v>
      </c>
      <c r="U396" s="32" t="e">
        <f>NA()</f>
        <v>#N/A</v>
      </c>
      <c r="V396" s="32" t="e">
        <f>NA()</f>
        <v>#N/A</v>
      </c>
      <c r="W396" s="32" t="e">
        <f>NA()</f>
        <v>#N/A</v>
      </c>
      <c r="X396" s="32" t="e">
        <f>NA()</f>
        <v>#N/A</v>
      </c>
      <c r="Y396" s="32" t="e">
        <f>NA()</f>
        <v>#N/A</v>
      </c>
      <c r="Z396" s="32" t="e">
        <f>NA()</f>
        <v>#N/A</v>
      </c>
      <c r="AA396" s="25">
        <v>100</v>
      </c>
      <c r="AB396" s="25">
        <v>100</v>
      </c>
      <c r="AC396">
        <v>1.2291000000000001</v>
      </c>
      <c r="AD396">
        <v>0.20829</v>
      </c>
      <c r="AE396">
        <v>231.9</v>
      </c>
      <c r="AF396">
        <v>1.3556999999999999</v>
      </c>
      <c r="AG396">
        <v>-0.15212000000000001</v>
      </c>
      <c r="AH396">
        <v>5.1783000000000003E-2</v>
      </c>
      <c r="AI396" s="2">
        <v>-1.0172E-7</v>
      </c>
    </row>
    <row r="397" spans="1:35" ht="14.4" x14ac:dyDescent="0.3">
      <c r="A397" s="30">
        <f t="shared" si="26"/>
        <v>43229</v>
      </c>
      <c r="B397" s="29">
        <f t="shared" si="27"/>
        <v>43229.125</v>
      </c>
      <c r="C397" s="33">
        <f t="shared" si="24"/>
        <v>129.125</v>
      </c>
      <c r="D397">
        <f t="shared" si="25"/>
        <v>3</v>
      </c>
      <c r="E397">
        <v>129</v>
      </c>
      <c r="F397">
        <v>3</v>
      </c>
      <c r="G397">
        <v>0</v>
      </c>
      <c r="H397">
        <v>0</v>
      </c>
      <c r="I397">
        <v>0</v>
      </c>
      <c r="J397">
        <v>10.4</v>
      </c>
      <c r="K397" s="32" t="e">
        <f>NA()</f>
        <v>#N/A</v>
      </c>
      <c r="L397">
        <v>85</v>
      </c>
      <c r="M397" s="31">
        <v>1007.5</v>
      </c>
      <c r="N397">
        <v>0</v>
      </c>
      <c r="O397">
        <v>1071.9000000000001</v>
      </c>
      <c r="P397">
        <v>6.6357999999999999E-3</v>
      </c>
      <c r="Q397">
        <v>1.2330000000000001</v>
      </c>
      <c r="R397">
        <v>0</v>
      </c>
      <c r="S397" s="31">
        <v>0</v>
      </c>
      <c r="T397" s="31">
        <v>0</v>
      </c>
      <c r="U397" s="32" t="e">
        <f>NA()</f>
        <v>#N/A</v>
      </c>
      <c r="V397" s="32" t="e">
        <f>NA()</f>
        <v>#N/A</v>
      </c>
      <c r="W397" s="32" t="e">
        <f>NA()</f>
        <v>#N/A</v>
      </c>
      <c r="X397" s="32" t="e">
        <f>NA()</f>
        <v>#N/A</v>
      </c>
      <c r="Y397" s="32" t="e">
        <f>NA()</f>
        <v>#N/A</v>
      </c>
      <c r="Z397" s="32" t="e">
        <f>NA()</f>
        <v>#N/A</v>
      </c>
      <c r="AA397" s="25">
        <v>100</v>
      </c>
      <c r="AB397" s="25">
        <v>100</v>
      </c>
      <c r="AC397">
        <v>1.2323999999999999</v>
      </c>
      <c r="AD397">
        <v>0.24768000000000001</v>
      </c>
      <c r="AE397">
        <v>75.361999999999995</v>
      </c>
      <c r="AF397">
        <v>-1.4554</v>
      </c>
      <c r="AG397">
        <v>-0.64495000000000002</v>
      </c>
      <c r="AH397">
        <v>3.2832E-2</v>
      </c>
      <c r="AI397" s="2">
        <v>9.0120000000000002E-8</v>
      </c>
    </row>
    <row r="398" spans="1:35" ht="14.4" x14ac:dyDescent="0.3">
      <c r="A398" s="30">
        <f t="shared" si="26"/>
        <v>43229</v>
      </c>
      <c r="B398" s="29">
        <f t="shared" si="27"/>
        <v>43229.145833333336</v>
      </c>
      <c r="C398" s="33">
        <f t="shared" si="24"/>
        <v>129.14583333333334</v>
      </c>
      <c r="D398">
        <f t="shared" si="25"/>
        <v>3.5</v>
      </c>
      <c r="E398">
        <v>129</v>
      </c>
      <c r="F398">
        <v>3</v>
      </c>
      <c r="G398">
        <v>30</v>
      </c>
      <c r="H398" t="e">
        <f>NA()</f>
        <v>#N/A</v>
      </c>
      <c r="I398">
        <v>0.5</v>
      </c>
      <c r="J398">
        <v>9.75</v>
      </c>
      <c r="K398" s="32" t="e">
        <f>NA()</f>
        <v>#N/A</v>
      </c>
      <c r="L398">
        <v>89</v>
      </c>
      <c r="M398" s="31">
        <v>1007.6</v>
      </c>
      <c r="N398">
        <v>0</v>
      </c>
      <c r="O398">
        <v>1073.3</v>
      </c>
      <c r="P398">
        <v>6.6439999999999997E-3</v>
      </c>
      <c r="Q398">
        <v>1.236</v>
      </c>
      <c r="R398" t="e">
        <f>NA()</f>
        <v>#N/A</v>
      </c>
      <c r="S398" s="31" t="e">
        <v>#N/A</v>
      </c>
      <c r="T398" s="31" t="e">
        <v>#N/A</v>
      </c>
      <c r="U398" s="32" t="e">
        <f>NA()</f>
        <v>#N/A</v>
      </c>
      <c r="V398" s="32" t="e">
        <f>NA()</f>
        <v>#N/A</v>
      </c>
      <c r="W398" s="32" t="e">
        <f>NA()</f>
        <v>#N/A</v>
      </c>
      <c r="X398" s="32" t="e">
        <f>NA()</f>
        <v>#N/A</v>
      </c>
      <c r="Y398" s="32" t="e">
        <f>NA()</f>
        <v>#N/A</v>
      </c>
      <c r="Z398" s="32" t="e">
        <f>NA()</f>
        <v>#N/A</v>
      </c>
      <c r="AA398" s="25">
        <v>100</v>
      </c>
      <c r="AB398" s="25">
        <v>100</v>
      </c>
      <c r="AC398">
        <v>1.2347999999999999</v>
      </c>
      <c r="AD398">
        <v>0.81093999999999999</v>
      </c>
      <c r="AE398">
        <v>103.98</v>
      </c>
      <c r="AF398">
        <v>-0.80537999999999998</v>
      </c>
      <c r="AG398">
        <v>-0.85465000000000002</v>
      </c>
      <c r="AH398">
        <v>2.2471000000000001E-2</v>
      </c>
      <c r="AI398" s="2">
        <v>-9.5306999999999994E-8</v>
      </c>
    </row>
    <row r="399" spans="1:35" ht="14.4" x14ac:dyDescent="0.3">
      <c r="A399" s="30">
        <f t="shared" si="26"/>
        <v>43229</v>
      </c>
      <c r="B399" s="29">
        <f t="shared" si="27"/>
        <v>43229.166666666664</v>
      </c>
      <c r="C399" s="33">
        <f t="shared" si="24"/>
        <v>129.16666666666666</v>
      </c>
      <c r="D399">
        <f t="shared" si="25"/>
        <v>4</v>
      </c>
      <c r="E399">
        <v>129</v>
      </c>
      <c r="F399">
        <v>4</v>
      </c>
      <c r="G399">
        <v>0</v>
      </c>
      <c r="H399">
        <v>110</v>
      </c>
      <c r="I399">
        <v>1</v>
      </c>
      <c r="J399">
        <v>9.1</v>
      </c>
      <c r="K399" s="32" t="e">
        <f>NA()</f>
        <v>#N/A</v>
      </c>
      <c r="L399">
        <v>93</v>
      </c>
      <c r="M399" s="31">
        <v>1007.7</v>
      </c>
      <c r="N399">
        <v>0</v>
      </c>
      <c r="O399">
        <v>1074.7</v>
      </c>
      <c r="P399">
        <v>6.6521999999999996E-3</v>
      </c>
      <c r="Q399">
        <v>1.2390000000000001</v>
      </c>
      <c r="R399">
        <v>0</v>
      </c>
      <c r="S399" s="31">
        <v>0</v>
      </c>
      <c r="T399" s="31">
        <v>0</v>
      </c>
      <c r="U399" s="32" t="e">
        <f>NA()</f>
        <v>#N/A</v>
      </c>
      <c r="V399" s="32" t="e">
        <f>NA()</f>
        <v>#N/A</v>
      </c>
      <c r="W399" s="32" t="e">
        <f>NA()</f>
        <v>#N/A</v>
      </c>
      <c r="X399" s="32" t="e">
        <f>NA()</f>
        <v>#N/A</v>
      </c>
      <c r="Y399" s="32" t="e">
        <f>NA()</f>
        <v>#N/A</v>
      </c>
      <c r="Z399" s="32" t="e">
        <f>NA()</f>
        <v>#N/A</v>
      </c>
      <c r="AA399" s="25">
        <v>100</v>
      </c>
      <c r="AB399" s="25">
        <v>100</v>
      </c>
      <c r="AC399">
        <v>1.2367999999999999</v>
      </c>
      <c r="AD399">
        <v>0.75838000000000005</v>
      </c>
      <c r="AE399">
        <v>116.75</v>
      </c>
      <c r="AF399">
        <v>-1.255E-2</v>
      </c>
      <c r="AG399">
        <v>-0.58897999999999995</v>
      </c>
      <c r="AH399" s="2">
        <v>1.7673999999999999E-2</v>
      </c>
      <c r="AI399" s="2">
        <v>-9.2941999999999999E-8</v>
      </c>
    </row>
    <row r="400" spans="1:35" ht="14.4" x14ac:dyDescent="0.3">
      <c r="A400" s="30">
        <f t="shared" si="26"/>
        <v>43229</v>
      </c>
      <c r="B400" s="29">
        <f t="shared" si="27"/>
        <v>43229.1875</v>
      </c>
      <c r="C400" s="33">
        <f t="shared" si="24"/>
        <v>129.1875</v>
      </c>
      <c r="D400">
        <f t="shared" si="25"/>
        <v>4.5</v>
      </c>
      <c r="E400">
        <v>129</v>
      </c>
      <c r="F400">
        <v>4</v>
      </c>
      <c r="G400">
        <v>30</v>
      </c>
      <c r="H400" t="e">
        <f>NA()</f>
        <v>#N/A</v>
      </c>
      <c r="I400">
        <v>1</v>
      </c>
      <c r="J400">
        <v>10.6</v>
      </c>
      <c r="K400" s="32" t="e">
        <f>NA()</f>
        <v>#N/A</v>
      </c>
      <c r="L400">
        <v>88.5</v>
      </c>
      <c r="M400" s="31">
        <v>1007.9</v>
      </c>
      <c r="N400">
        <v>25</v>
      </c>
      <c r="O400">
        <v>1130.2</v>
      </c>
      <c r="P400">
        <v>6.9960999999999999E-3</v>
      </c>
      <c r="Q400">
        <v>1.2323999999999999</v>
      </c>
      <c r="R400" t="e">
        <f>NA()</f>
        <v>#N/A</v>
      </c>
      <c r="S400" s="31" t="e">
        <v>#N/A</v>
      </c>
      <c r="T400" s="31" t="e">
        <v>#N/A</v>
      </c>
      <c r="U400" s="32" t="e">
        <f>NA()</f>
        <v>#N/A</v>
      </c>
      <c r="V400" s="32" t="e">
        <f>NA()</f>
        <v>#N/A</v>
      </c>
      <c r="W400" s="32" t="e">
        <f>NA()</f>
        <v>#N/A</v>
      </c>
      <c r="X400" s="32" t="e">
        <f>NA()</f>
        <v>#N/A</v>
      </c>
      <c r="Y400" s="32" t="e">
        <f>NA()</f>
        <v>#N/A</v>
      </c>
      <c r="Z400" s="32" t="e">
        <f>NA()</f>
        <v>#N/A</v>
      </c>
      <c r="AA400" s="25">
        <v>100</v>
      </c>
      <c r="AB400" s="25">
        <v>100</v>
      </c>
      <c r="AC400">
        <v>1.2350000000000001</v>
      </c>
      <c r="AD400">
        <v>0.67857000000000001</v>
      </c>
      <c r="AE400">
        <v>111.98</v>
      </c>
      <c r="AF400">
        <v>2.1164999999999998</v>
      </c>
      <c r="AG400">
        <v>1.4295</v>
      </c>
      <c r="AH400" s="2">
        <v>3.7580000000000002E-2</v>
      </c>
      <c r="AI400" s="2">
        <v>-5.4478E-8</v>
      </c>
    </row>
    <row r="401" spans="1:35" ht="14.4" x14ac:dyDescent="0.3">
      <c r="A401" s="30">
        <f t="shared" si="26"/>
        <v>43229</v>
      </c>
      <c r="B401" s="29">
        <f t="shared" si="27"/>
        <v>43229.208333333336</v>
      </c>
      <c r="C401" s="33">
        <f t="shared" si="24"/>
        <v>129.20833333333334</v>
      </c>
      <c r="D401">
        <f t="shared" si="25"/>
        <v>5</v>
      </c>
      <c r="E401">
        <v>129</v>
      </c>
      <c r="F401">
        <v>5</v>
      </c>
      <c r="G401">
        <v>0</v>
      </c>
      <c r="H401">
        <v>140</v>
      </c>
      <c r="I401">
        <v>1</v>
      </c>
      <c r="J401">
        <v>12.1</v>
      </c>
      <c r="K401" s="32" t="e">
        <f>NA()</f>
        <v>#N/A</v>
      </c>
      <c r="L401">
        <v>84</v>
      </c>
      <c r="M401" s="31">
        <v>1008</v>
      </c>
      <c r="N401">
        <v>50</v>
      </c>
      <c r="O401">
        <v>1185.7</v>
      </c>
      <c r="P401">
        <v>7.3400999999999996E-3</v>
      </c>
      <c r="Q401">
        <v>1.2258</v>
      </c>
      <c r="R401">
        <v>0</v>
      </c>
      <c r="S401" s="31">
        <v>0</v>
      </c>
      <c r="T401" s="31">
        <v>42</v>
      </c>
      <c r="U401" s="32" t="e">
        <f>NA()</f>
        <v>#N/A</v>
      </c>
      <c r="V401" s="32" t="e">
        <f>NA()</f>
        <v>#N/A</v>
      </c>
      <c r="W401" s="32" t="e">
        <f>NA()</f>
        <v>#N/A</v>
      </c>
      <c r="X401" s="32" t="e">
        <f>NA()</f>
        <v>#N/A</v>
      </c>
      <c r="Y401" s="32" t="e">
        <f>NA()</f>
        <v>#N/A</v>
      </c>
      <c r="Z401" s="32" t="e">
        <f>NA()</f>
        <v>#N/A</v>
      </c>
      <c r="AA401" s="25">
        <v>100</v>
      </c>
      <c r="AB401" s="25">
        <v>100</v>
      </c>
      <c r="AC401">
        <v>1.2291000000000001</v>
      </c>
      <c r="AD401">
        <v>0.22327</v>
      </c>
      <c r="AE401">
        <v>22.04</v>
      </c>
      <c r="AF401">
        <v>-4.8357999999999999</v>
      </c>
      <c r="AG401">
        <v>3.6012000000000002E-2</v>
      </c>
      <c r="AH401">
        <v>4.3825999999999997E-2</v>
      </c>
      <c r="AI401" s="2">
        <v>1.4782000000000001E-7</v>
      </c>
    </row>
    <row r="402" spans="1:35" ht="14.4" x14ac:dyDescent="0.3">
      <c r="A402" s="30">
        <f t="shared" si="26"/>
        <v>43229</v>
      </c>
      <c r="B402" s="29">
        <f t="shared" si="27"/>
        <v>43229.229166666664</v>
      </c>
      <c r="C402" s="33">
        <f t="shared" si="24"/>
        <v>129.22916666666669</v>
      </c>
      <c r="D402">
        <f t="shared" si="25"/>
        <v>5.5</v>
      </c>
      <c r="E402">
        <v>129</v>
      </c>
      <c r="F402">
        <v>5</v>
      </c>
      <c r="G402">
        <v>30</v>
      </c>
      <c r="H402" t="e">
        <f>NA()</f>
        <v>#N/A</v>
      </c>
      <c r="I402">
        <v>1.5</v>
      </c>
      <c r="J402">
        <v>14.7</v>
      </c>
      <c r="K402" s="32" t="e">
        <f>NA()</f>
        <v>#N/A</v>
      </c>
      <c r="L402">
        <v>74.5</v>
      </c>
      <c r="M402" s="31">
        <v>1008.1</v>
      </c>
      <c r="N402">
        <v>111.11</v>
      </c>
      <c r="O402">
        <v>1234.5999999999999</v>
      </c>
      <c r="P402">
        <v>7.6430999999999999E-3</v>
      </c>
      <c r="Q402">
        <v>1.2146999999999999</v>
      </c>
      <c r="R402" t="e">
        <f>NA()</f>
        <v>#N/A</v>
      </c>
      <c r="S402" s="31" t="e">
        <v>#N/A</v>
      </c>
      <c r="T402" s="31" t="e">
        <v>#N/A</v>
      </c>
      <c r="U402" s="32" t="e">
        <f>NA()</f>
        <v>#N/A</v>
      </c>
      <c r="V402" s="32" t="e">
        <f>NA()</f>
        <v>#N/A</v>
      </c>
      <c r="W402" s="32" t="e">
        <f>NA()</f>
        <v>#N/A</v>
      </c>
      <c r="X402" s="32" t="e">
        <f>NA()</f>
        <v>#N/A</v>
      </c>
      <c r="Y402" s="32" t="e">
        <f>NA()</f>
        <v>#N/A</v>
      </c>
      <c r="Z402" s="32" t="e">
        <f>NA()</f>
        <v>#N/A</v>
      </c>
      <c r="AA402" s="25">
        <v>100</v>
      </c>
      <c r="AB402" s="25">
        <v>100</v>
      </c>
      <c r="AC402">
        <v>1.2210000000000001</v>
      </c>
      <c r="AD402">
        <v>0.76756000000000002</v>
      </c>
      <c r="AE402">
        <v>129.74</v>
      </c>
      <c r="AF402">
        <v>-4.3211000000000004</v>
      </c>
      <c r="AG402">
        <v>3.7665999999999999</v>
      </c>
      <c r="AH402">
        <v>4.8224999999999997E-2</v>
      </c>
      <c r="AI402" s="2">
        <v>1.4261999999999999E-7</v>
      </c>
    </row>
    <row r="403" spans="1:35" ht="14.4" x14ac:dyDescent="0.3">
      <c r="A403" s="30">
        <f t="shared" si="26"/>
        <v>43229</v>
      </c>
      <c r="B403" s="29">
        <f t="shared" si="27"/>
        <v>43229.25</v>
      </c>
      <c r="C403" s="33">
        <f t="shared" si="24"/>
        <v>129.25</v>
      </c>
      <c r="D403">
        <f t="shared" si="25"/>
        <v>6</v>
      </c>
      <c r="E403">
        <v>129</v>
      </c>
      <c r="F403">
        <v>6</v>
      </c>
      <c r="G403">
        <v>0</v>
      </c>
      <c r="H403">
        <v>130</v>
      </c>
      <c r="I403">
        <v>2</v>
      </c>
      <c r="J403">
        <v>17.3</v>
      </c>
      <c r="K403" s="32" t="e">
        <f>NA()</f>
        <v>#N/A</v>
      </c>
      <c r="L403">
        <v>65</v>
      </c>
      <c r="M403" s="31">
        <v>1008.2</v>
      </c>
      <c r="N403">
        <v>172.22</v>
      </c>
      <c r="O403">
        <v>1283.4000000000001</v>
      </c>
      <c r="P403">
        <v>7.9460999999999993E-3</v>
      </c>
      <c r="Q403">
        <v>1.2036</v>
      </c>
      <c r="R403">
        <v>0</v>
      </c>
      <c r="S403" s="31">
        <v>0</v>
      </c>
      <c r="T403" s="31">
        <v>60</v>
      </c>
      <c r="U403" s="32" t="e">
        <f>NA()</f>
        <v>#N/A</v>
      </c>
      <c r="V403" s="32" t="e">
        <f>NA()</f>
        <v>#N/A</v>
      </c>
      <c r="W403" s="32" t="e">
        <f>NA()</f>
        <v>#N/A</v>
      </c>
      <c r="X403" s="32" t="e">
        <f>NA()</f>
        <v>#N/A</v>
      </c>
      <c r="Y403" s="32" t="e">
        <f>NA()</f>
        <v>#N/A</v>
      </c>
      <c r="Z403" s="32" t="e">
        <f>NA()</f>
        <v>#N/A</v>
      </c>
      <c r="AA403" s="25">
        <v>100</v>
      </c>
      <c r="AB403" s="25">
        <v>100</v>
      </c>
      <c r="AC403">
        <v>1.2117</v>
      </c>
      <c r="AD403">
        <v>1.7110000000000001</v>
      </c>
      <c r="AE403">
        <v>154.32</v>
      </c>
      <c r="AF403">
        <v>-5.2328999999999999</v>
      </c>
      <c r="AG403">
        <v>27.693999999999999</v>
      </c>
      <c r="AH403">
        <v>0.11051999999999999</v>
      </c>
      <c r="AI403" s="2">
        <v>1.2342E-7</v>
      </c>
    </row>
    <row r="404" spans="1:35" ht="14.4" x14ac:dyDescent="0.3">
      <c r="A404" s="30">
        <f t="shared" si="26"/>
        <v>43229</v>
      </c>
      <c r="B404" s="29">
        <f t="shared" si="27"/>
        <v>43229.270833333336</v>
      </c>
      <c r="C404" s="33">
        <f t="shared" si="24"/>
        <v>129.27083333333334</v>
      </c>
      <c r="D404">
        <f t="shared" si="25"/>
        <v>6.5</v>
      </c>
      <c r="E404">
        <v>129</v>
      </c>
      <c r="F404">
        <v>6</v>
      </c>
      <c r="G404">
        <v>30</v>
      </c>
      <c r="H404" t="e">
        <f>NA()</f>
        <v>#N/A</v>
      </c>
      <c r="I404">
        <v>2</v>
      </c>
      <c r="J404">
        <v>18.7</v>
      </c>
      <c r="K404" s="32" t="e">
        <f>NA()</f>
        <v>#N/A</v>
      </c>
      <c r="L404">
        <v>59</v>
      </c>
      <c r="M404" s="31">
        <v>1008.3</v>
      </c>
      <c r="N404">
        <v>248.61</v>
      </c>
      <c r="O404">
        <v>1265.0999999999999</v>
      </c>
      <c r="P404">
        <v>7.8315999999999993E-3</v>
      </c>
      <c r="Q404">
        <v>1.198</v>
      </c>
      <c r="R404" t="e">
        <f>NA()</f>
        <v>#N/A</v>
      </c>
      <c r="S404" s="31" t="e">
        <v>#N/A</v>
      </c>
      <c r="T404" s="31" t="e">
        <v>#N/A</v>
      </c>
      <c r="U404" s="32" t="e">
        <f>NA()</f>
        <v>#N/A</v>
      </c>
      <c r="V404" s="32" t="e">
        <f>NA()</f>
        <v>#N/A</v>
      </c>
      <c r="W404" s="32" t="e">
        <f>NA()</f>
        <v>#N/A</v>
      </c>
      <c r="X404" s="32" t="e">
        <f>NA()</f>
        <v>#N/A</v>
      </c>
      <c r="Y404" s="32" t="e">
        <f>NA()</f>
        <v>#N/A</v>
      </c>
      <c r="Z404" s="32" t="e">
        <f>NA()</f>
        <v>#N/A</v>
      </c>
      <c r="AA404" s="25">
        <v>100</v>
      </c>
      <c r="AB404" s="25">
        <v>100</v>
      </c>
      <c r="AC404">
        <v>1.2071000000000001</v>
      </c>
      <c r="AD404">
        <v>1.5758000000000001</v>
      </c>
      <c r="AE404">
        <v>166.7</v>
      </c>
      <c r="AF404">
        <v>12.478</v>
      </c>
      <c r="AG404">
        <v>67.010999999999996</v>
      </c>
      <c r="AH404">
        <v>0.1487</v>
      </c>
      <c r="AI404" s="2">
        <v>1.6892000000000001E-7</v>
      </c>
    </row>
    <row r="405" spans="1:35" ht="14.4" x14ac:dyDescent="0.3">
      <c r="A405" s="30">
        <f t="shared" si="26"/>
        <v>43229</v>
      </c>
      <c r="B405" s="29">
        <f t="shared" si="27"/>
        <v>43229.291666666664</v>
      </c>
      <c r="C405" s="33">
        <f t="shared" si="24"/>
        <v>129.29166666666666</v>
      </c>
      <c r="D405">
        <f t="shared" si="25"/>
        <v>7</v>
      </c>
      <c r="E405">
        <v>129</v>
      </c>
      <c r="F405">
        <v>7</v>
      </c>
      <c r="G405">
        <v>0</v>
      </c>
      <c r="H405">
        <v>150</v>
      </c>
      <c r="I405">
        <v>2</v>
      </c>
      <c r="J405">
        <v>20.100000000000001</v>
      </c>
      <c r="K405" s="32" t="e">
        <f>NA()</f>
        <v>#N/A</v>
      </c>
      <c r="L405">
        <v>53</v>
      </c>
      <c r="M405" s="31">
        <v>1008.3</v>
      </c>
      <c r="N405">
        <v>325</v>
      </c>
      <c r="O405">
        <v>1246.7</v>
      </c>
      <c r="P405">
        <v>7.7171999999999996E-3</v>
      </c>
      <c r="Q405">
        <v>1.1923999999999999</v>
      </c>
      <c r="R405">
        <v>0</v>
      </c>
      <c r="S405" s="31">
        <v>0</v>
      </c>
      <c r="T405" s="31">
        <v>60</v>
      </c>
      <c r="U405" s="32" t="e">
        <f>NA()</f>
        <v>#N/A</v>
      </c>
      <c r="V405" s="32" t="e">
        <f>NA()</f>
        <v>#N/A</v>
      </c>
      <c r="W405" s="32" t="e">
        <f>NA()</f>
        <v>#N/A</v>
      </c>
      <c r="X405" s="32" t="e">
        <f>NA()</f>
        <v>#N/A</v>
      </c>
      <c r="Y405" s="32" t="e">
        <f>NA()</f>
        <v>#N/A</v>
      </c>
      <c r="Z405" s="32" t="e">
        <f>NA()</f>
        <v>#N/A</v>
      </c>
      <c r="AA405" s="25">
        <v>100</v>
      </c>
      <c r="AB405" s="25">
        <v>100</v>
      </c>
      <c r="AC405">
        <v>1.2020999999999999</v>
      </c>
      <c r="AD405">
        <v>1.4079999999999999</v>
      </c>
      <c r="AE405">
        <v>178.45</v>
      </c>
      <c r="AF405">
        <v>48.463000000000001</v>
      </c>
      <c r="AG405">
        <v>82.623999999999995</v>
      </c>
      <c r="AH405">
        <v>0.12767999999999999</v>
      </c>
      <c r="AI405" s="2">
        <v>2.3421E-7</v>
      </c>
    </row>
    <row r="406" spans="1:35" ht="14.4" x14ac:dyDescent="0.3">
      <c r="A406" s="30">
        <f t="shared" si="26"/>
        <v>43229</v>
      </c>
      <c r="B406" s="29">
        <f t="shared" si="27"/>
        <v>43229.3125</v>
      </c>
      <c r="C406" s="33">
        <f t="shared" si="24"/>
        <v>129.3125</v>
      </c>
      <c r="D406">
        <f t="shared" si="25"/>
        <v>7.5</v>
      </c>
      <c r="E406">
        <v>129</v>
      </c>
      <c r="F406">
        <v>7</v>
      </c>
      <c r="G406">
        <v>30</v>
      </c>
      <c r="H406" t="e">
        <f>NA()</f>
        <v>#N/A</v>
      </c>
      <c r="I406">
        <v>2</v>
      </c>
      <c r="J406">
        <v>21.05</v>
      </c>
      <c r="K406" s="32" t="e">
        <f>NA()</f>
        <v>#N/A</v>
      </c>
      <c r="L406">
        <v>50.5</v>
      </c>
      <c r="M406" s="31">
        <v>1008.4</v>
      </c>
      <c r="N406">
        <v>401.39</v>
      </c>
      <c r="O406">
        <v>1257.8</v>
      </c>
      <c r="P406">
        <v>7.7850999999999997E-3</v>
      </c>
      <c r="Q406">
        <v>1.1887000000000001</v>
      </c>
      <c r="R406" t="e">
        <f>NA()</f>
        <v>#N/A</v>
      </c>
      <c r="S406" s="31" t="e">
        <v>#N/A</v>
      </c>
      <c r="T406" s="31" t="e">
        <v>#N/A</v>
      </c>
      <c r="U406" s="32" t="e">
        <f>NA()</f>
        <v>#N/A</v>
      </c>
      <c r="V406" s="32" t="e">
        <f>NA()</f>
        <v>#N/A</v>
      </c>
      <c r="W406" s="32" t="e">
        <f>NA()</f>
        <v>#N/A</v>
      </c>
      <c r="X406" s="32" t="e">
        <f>NA()</f>
        <v>#N/A</v>
      </c>
      <c r="Y406" s="32" t="e">
        <f>NA()</f>
        <v>#N/A</v>
      </c>
      <c r="Z406" s="32" t="e">
        <f>NA()</f>
        <v>#N/A</v>
      </c>
      <c r="AA406" s="25">
        <v>100</v>
      </c>
      <c r="AB406" s="25">
        <v>100</v>
      </c>
      <c r="AC406">
        <v>1.1980999999999999</v>
      </c>
      <c r="AD406">
        <v>1.1919999999999999</v>
      </c>
      <c r="AE406">
        <v>227.03</v>
      </c>
      <c r="AF406">
        <v>71.019000000000005</v>
      </c>
      <c r="AG406">
        <v>90.225999999999999</v>
      </c>
      <c r="AH406">
        <v>0.13091</v>
      </c>
      <c r="AI406" s="2">
        <v>1.6633999999999999E-7</v>
      </c>
    </row>
    <row r="407" spans="1:35" ht="14.4" x14ac:dyDescent="0.3">
      <c r="A407" s="30">
        <f t="shared" si="26"/>
        <v>43229</v>
      </c>
      <c r="B407" s="29">
        <f t="shared" si="27"/>
        <v>43229.333333333336</v>
      </c>
      <c r="C407" s="33">
        <f t="shared" si="24"/>
        <v>129.33333333333334</v>
      </c>
      <c r="D407">
        <f t="shared" si="25"/>
        <v>8</v>
      </c>
      <c r="E407">
        <v>129</v>
      </c>
      <c r="F407">
        <v>8</v>
      </c>
      <c r="G407">
        <v>0</v>
      </c>
      <c r="H407">
        <v>180</v>
      </c>
      <c r="I407">
        <v>2</v>
      </c>
      <c r="J407">
        <v>22</v>
      </c>
      <c r="K407" s="32" t="e">
        <f>NA()</f>
        <v>#N/A</v>
      </c>
      <c r="L407">
        <v>48</v>
      </c>
      <c r="M407" s="31">
        <v>1008.5</v>
      </c>
      <c r="N407">
        <v>477.78</v>
      </c>
      <c r="O407">
        <v>1268.8</v>
      </c>
      <c r="P407">
        <v>7.8530000000000006E-3</v>
      </c>
      <c r="Q407">
        <v>1.1849000000000001</v>
      </c>
      <c r="R407">
        <v>0</v>
      </c>
      <c r="S407" s="31">
        <v>0</v>
      </c>
      <c r="T407" s="31">
        <v>60</v>
      </c>
      <c r="U407" s="32" t="e">
        <f>NA()</f>
        <v>#N/A</v>
      </c>
      <c r="V407" s="32" t="e">
        <f>NA()</f>
        <v>#N/A</v>
      </c>
      <c r="W407" s="32" t="e">
        <f>NA()</f>
        <v>#N/A</v>
      </c>
      <c r="X407" s="32" t="e">
        <f>NA()</f>
        <v>#N/A</v>
      </c>
      <c r="Y407" s="32" t="e">
        <f>NA()</f>
        <v>#N/A</v>
      </c>
      <c r="Z407" s="32" t="e">
        <f>NA()</f>
        <v>#N/A</v>
      </c>
      <c r="AA407" s="25">
        <v>100</v>
      </c>
      <c r="AB407" s="25">
        <v>100</v>
      </c>
      <c r="AC407">
        <v>1.1940999999999999</v>
      </c>
      <c r="AD407">
        <v>1.7549999999999999</v>
      </c>
      <c r="AE407">
        <v>209.24</v>
      </c>
      <c r="AF407">
        <v>89.33</v>
      </c>
      <c r="AG407">
        <v>98.86</v>
      </c>
      <c r="AH407">
        <v>0.16458999999999999</v>
      </c>
      <c r="AI407" s="2">
        <v>2.3757999999999999E-7</v>
      </c>
    </row>
    <row r="408" spans="1:35" ht="14.4" x14ac:dyDescent="0.3">
      <c r="A408" s="30">
        <f t="shared" si="26"/>
        <v>43229</v>
      </c>
      <c r="B408" s="29">
        <f t="shared" si="27"/>
        <v>43229.354166666664</v>
      </c>
      <c r="C408" s="33">
        <f t="shared" si="24"/>
        <v>129.35416666666669</v>
      </c>
      <c r="D408">
        <f t="shared" si="25"/>
        <v>8.5</v>
      </c>
      <c r="E408">
        <v>129</v>
      </c>
      <c r="F408">
        <v>8</v>
      </c>
      <c r="G408">
        <v>30</v>
      </c>
      <c r="H408" t="e">
        <f>NA()</f>
        <v>#N/A</v>
      </c>
      <c r="I408">
        <v>2</v>
      </c>
      <c r="J408">
        <v>22.75</v>
      </c>
      <c r="K408" s="32" t="e">
        <f>NA()</f>
        <v>#N/A</v>
      </c>
      <c r="L408">
        <v>44.5</v>
      </c>
      <c r="M408" s="31">
        <v>1008.4</v>
      </c>
      <c r="N408">
        <v>547.22</v>
      </c>
      <c r="O408">
        <v>1227.9000000000001</v>
      </c>
      <c r="P408">
        <v>7.5991000000000001E-3</v>
      </c>
      <c r="Q408">
        <v>1.1819999999999999</v>
      </c>
      <c r="R408" t="e">
        <f>NA()</f>
        <v>#N/A</v>
      </c>
      <c r="S408" s="31" t="e">
        <v>#N/A</v>
      </c>
      <c r="T408" s="31" t="e">
        <v>#N/A</v>
      </c>
      <c r="U408" s="32" t="e">
        <f>NA()</f>
        <v>#N/A</v>
      </c>
      <c r="V408" s="32" t="e">
        <f>NA()</f>
        <v>#N/A</v>
      </c>
      <c r="W408" s="32" t="e">
        <f>NA()</f>
        <v>#N/A</v>
      </c>
      <c r="X408" s="32" t="e">
        <f>NA()</f>
        <v>#N/A</v>
      </c>
      <c r="Y408" s="32" t="e">
        <f>NA()</f>
        <v>#N/A</v>
      </c>
      <c r="Z408" s="32" t="e">
        <f>NA()</f>
        <v>#N/A</v>
      </c>
      <c r="AA408" s="25">
        <v>100</v>
      </c>
      <c r="AB408" s="25">
        <v>100</v>
      </c>
      <c r="AC408">
        <v>1.1907000000000001</v>
      </c>
      <c r="AD408">
        <v>1.8165</v>
      </c>
      <c r="AE408">
        <v>201.85</v>
      </c>
      <c r="AF408">
        <v>100.71</v>
      </c>
      <c r="AG408">
        <v>108.41</v>
      </c>
      <c r="AH408">
        <v>0.15101000000000001</v>
      </c>
      <c r="AI408" s="2">
        <v>2.7174999999999998E-7</v>
      </c>
    </row>
    <row r="409" spans="1:35" ht="14.4" x14ac:dyDescent="0.3">
      <c r="A409" s="30">
        <f t="shared" si="26"/>
        <v>43229</v>
      </c>
      <c r="B409" s="29">
        <f t="shared" si="27"/>
        <v>43229.375</v>
      </c>
      <c r="C409" s="33">
        <f t="shared" si="24"/>
        <v>129.375</v>
      </c>
      <c r="D409">
        <f t="shared" si="25"/>
        <v>9</v>
      </c>
      <c r="E409">
        <v>129</v>
      </c>
      <c r="F409">
        <v>9</v>
      </c>
      <c r="G409">
        <v>0</v>
      </c>
      <c r="H409">
        <v>190</v>
      </c>
      <c r="I409">
        <v>2</v>
      </c>
      <c r="J409">
        <v>23.5</v>
      </c>
      <c r="K409" s="32" t="e">
        <f>NA()</f>
        <v>#N/A</v>
      </c>
      <c r="L409">
        <v>41</v>
      </c>
      <c r="M409" s="31">
        <v>1008.3</v>
      </c>
      <c r="N409">
        <v>616.66999999999996</v>
      </c>
      <c r="O409">
        <v>1186.9000000000001</v>
      </c>
      <c r="P409">
        <v>7.3452999999999999E-3</v>
      </c>
      <c r="Q409">
        <v>1.179</v>
      </c>
      <c r="R409">
        <v>0</v>
      </c>
      <c r="S409" s="31">
        <v>0</v>
      </c>
      <c r="T409" s="31">
        <v>60</v>
      </c>
      <c r="U409" s="32" t="e">
        <f>NA()</f>
        <v>#N/A</v>
      </c>
      <c r="V409" s="32" t="e">
        <f>NA()</f>
        <v>#N/A</v>
      </c>
      <c r="W409" s="32" t="e">
        <f>NA()</f>
        <v>#N/A</v>
      </c>
      <c r="X409" s="32" t="e">
        <f>NA()</f>
        <v>#N/A</v>
      </c>
      <c r="Y409" s="32" t="e">
        <f>NA()</f>
        <v>#N/A</v>
      </c>
      <c r="Z409" s="32" t="e">
        <f>NA()</f>
        <v>#N/A</v>
      </c>
      <c r="AA409" s="25">
        <v>100</v>
      </c>
      <c r="AB409" s="25">
        <v>100</v>
      </c>
      <c r="AC409">
        <v>1.1870000000000001</v>
      </c>
      <c r="AD409">
        <v>1.5825</v>
      </c>
      <c r="AE409">
        <v>218.21</v>
      </c>
      <c r="AF409">
        <v>137.11000000000001</v>
      </c>
      <c r="AG409">
        <v>136.46</v>
      </c>
      <c r="AH409">
        <v>0.18174000000000001</v>
      </c>
      <c r="AI409" s="2">
        <v>2.2796000000000001E-7</v>
      </c>
    </row>
    <row r="410" spans="1:35" ht="14.4" x14ac:dyDescent="0.3">
      <c r="A410" s="30">
        <f t="shared" si="26"/>
        <v>43229</v>
      </c>
      <c r="B410" s="29">
        <f t="shared" si="27"/>
        <v>43229.395833333336</v>
      </c>
      <c r="C410" s="33">
        <f t="shared" si="24"/>
        <v>129.39583333333334</v>
      </c>
      <c r="D410">
        <f t="shared" si="25"/>
        <v>9.5</v>
      </c>
      <c r="E410">
        <v>129</v>
      </c>
      <c r="F410">
        <v>9</v>
      </c>
      <c r="G410">
        <v>30</v>
      </c>
      <c r="H410" t="e">
        <f>NA()</f>
        <v>#N/A</v>
      </c>
      <c r="I410">
        <v>2</v>
      </c>
      <c r="J410">
        <v>24.55</v>
      </c>
      <c r="K410" s="32" t="e">
        <f>NA()</f>
        <v>#N/A</v>
      </c>
      <c r="L410">
        <v>40</v>
      </c>
      <c r="M410" s="31">
        <v>1008.2</v>
      </c>
      <c r="N410">
        <v>668.06</v>
      </c>
      <c r="O410">
        <v>1233.5</v>
      </c>
      <c r="P410">
        <v>7.6354999999999999E-3</v>
      </c>
      <c r="Q410">
        <v>1.1746000000000001</v>
      </c>
      <c r="R410" t="e">
        <f>NA()</f>
        <v>#N/A</v>
      </c>
      <c r="S410" s="31" t="e">
        <v>#N/A</v>
      </c>
      <c r="T410" s="31" t="e">
        <v>#N/A</v>
      </c>
      <c r="U410" s="32" t="e">
        <f>NA()</f>
        <v>#N/A</v>
      </c>
      <c r="V410" s="32" t="e">
        <f>NA()</f>
        <v>#N/A</v>
      </c>
      <c r="W410" s="32" t="e">
        <f>NA()</f>
        <v>#N/A</v>
      </c>
      <c r="X410" s="32" t="e">
        <f>NA()</f>
        <v>#N/A</v>
      </c>
      <c r="Y410" s="32" t="e">
        <f>NA()</f>
        <v>#N/A</v>
      </c>
      <c r="Z410" s="32" t="e">
        <f>NA()</f>
        <v>#N/A</v>
      </c>
      <c r="AA410" s="25">
        <v>100</v>
      </c>
      <c r="AB410" s="25">
        <v>100</v>
      </c>
      <c r="AC410">
        <v>1.1834</v>
      </c>
      <c r="AD410">
        <v>1.5813999999999999</v>
      </c>
      <c r="AE410">
        <v>162.69</v>
      </c>
      <c r="AF410">
        <v>147</v>
      </c>
      <c r="AG410">
        <v>134.69999999999999</v>
      </c>
      <c r="AH410">
        <v>0.14029</v>
      </c>
      <c r="AI410" s="2">
        <v>2.3820999999999999E-7</v>
      </c>
    </row>
    <row r="411" spans="1:35" ht="14.4" x14ac:dyDescent="0.3">
      <c r="A411" s="30">
        <f t="shared" si="26"/>
        <v>43229</v>
      </c>
      <c r="B411" s="29">
        <f t="shared" si="27"/>
        <v>43229.416666666664</v>
      </c>
      <c r="C411" s="33">
        <f t="shared" si="24"/>
        <v>129.41666666666666</v>
      </c>
      <c r="D411">
        <f t="shared" si="25"/>
        <v>10</v>
      </c>
      <c r="E411">
        <v>129</v>
      </c>
      <c r="F411">
        <v>10</v>
      </c>
      <c r="G411">
        <v>0</v>
      </c>
      <c r="H411">
        <v>120</v>
      </c>
      <c r="I411">
        <v>2</v>
      </c>
      <c r="J411">
        <v>25.6</v>
      </c>
      <c r="K411" s="32" t="e">
        <f>NA()</f>
        <v>#N/A</v>
      </c>
      <c r="L411">
        <v>39</v>
      </c>
      <c r="M411" s="31">
        <v>1008.1</v>
      </c>
      <c r="N411">
        <v>719.44</v>
      </c>
      <c r="O411">
        <v>1280</v>
      </c>
      <c r="P411">
        <v>7.9257000000000008E-3</v>
      </c>
      <c r="Q411">
        <v>1.1700999999999999</v>
      </c>
      <c r="R411">
        <v>0</v>
      </c>
      <c r="S411" s="31">
        <v>0</v>
      </c>
      <c r="T411" s="31">
        <v>60</v>
      </c>
      <c r="U411" s="32" t="e">
        <f>NA()</f>
        <v>#N/A</v>
      </c>
      <c r="V411" s="32" t="e">
        <f>NA()</f>
        <v>#N/A</v>
      </c>
      <c r="W411" s="32" t="e">
        <f>NA()</f>
        <v>#N/A</v>
      </c>
      <c r="X411" s="32" t="e">
        <f>NA()</f>
        <v>#N/A</v>
      </c>
      <c r="Y411" s="32" t="e">
        <f>NA()</f>
        <v>#N/A</v>
      </c>
      <c r="Z411" s="32" t="e">
        <f>NA()</f>
        <v>#N/A</v>
      </c>
      <c r="AA411" s="25">
        <v>100</v>
      </c>
      <c r="AB411" s="25">
        <v>100</v>
      </c>
      <c r="AC411">
        <v>1.1809000000000001</v>
      </c>
      <c r="AD411">
        <v>1.8589</v>
      </c>
      <c r="AE411">
        <v>170.49</v>
      </c>
      <c r="AF411">
        <v>153.22</v>
      </c>
      <c r="AG411">
        <v>141.94999999999999</v>
      </c>
      <c r="AH411">
        <v>0.16414999999999999</v>
      </c>
      <c r="AI411" s="2">
        <v>6.3033000000000006E-8</v>
      </c>
    </row>
    <row r="412" spans="1:35" ht="14.4" x14ac:dyDescent="0.3">
      <c r="A412" s="30">
        <f t="shared" si="26"/>
        <v>43229</v>
      </c>
      <c r="B412" s="29">
        <f t="shared" si="27"/>
        <v>43229.4375</v>
      </c>
      <c r="C412" s="33">
        <f t="shared" si="24"/>
        <v>129.4375</v>
      </c>
      <c r="D412">
        <f t="shared" si="25"/>
        <v>10.5</v>
      </c>
      <c r="E412">
        <v>129</v>
      </c>
      <c r="F412">
        <v>10</v>
      </c>
      <c r="G412">
        <v>30</v>
      </c>
      <c r="H412" t="e">
        <f>NA()</f>
        <v>#N/A</v>
      </c>
      <c r="I412">
        <v>2.5</v>
      </c>
      <c r="J412">
        <v>26.05</v>
      </c>
      <c r="K412" s="32" t="e">
        <f>NA()</f>
        <v>#N/A</v>
      </c>
      <c r="L412">
        <v>36.5</v>
      </c>
      <c r="M412" s="31">
        <v>1007.8</v>
      </c>
      <c r="N412">
        <v>752.78</v>
      </c>
      <c r="O412">
        <v>1228.4000000000001</v>
      </c>
      <c r="P412">
        <v>7.6074999999999997E-3</v>
      </c>
      <c r="Q412">
        <v>1.1681999999999999</v>
      </c>
      <c r="R412" t="e">
        <f>NA()</f>
        <v>#N/A</v>
      </c>
      <c r="S412" s="31" t="e">
        <v>#N/A</v>
      </c>
      <c r="T412" s="31" t="e">
        <v>#N/A</v>
      </c>
      <c r="U412" s="32" t="e">
        <f>NA()</f>
        <v>#N/A</v>
      </c>
      <c r="V412" s="32" t="e">
        <f>NA()</f>
        <v>#N/A</v>
      </c>
      <c r="W412" s="32" t="e">
        <f>NA()</f>
        <v>#N/A</v>
      </c>
      <c r="X412" s="32" t="e">
        <f>NA()</f>
        <v>#N/A</v>
      </c>
      <c r="Y412" s="32" t="e">
        <f>NA()</f>
        <v>#N/A</v>
      </c>
      <c r="Z412" s="32" t="e">
        <f>NA()</f>
        <v>#N/A</v>
      </c>
      <c r="AA412" s="25">
        <v>100</v>
      </c>
      <c r="AB412" s="25">
        <v>100</v>
      </c>
      <c r="AC412">
        <v>1.1782999999999999</v>
      </c>
      <c r="AD412">
        <v>2.7321</v>
      </c>
      <c r="AE412">
        <v>153.71</v>
      </c>
      <c r="AF412">
        <v>158.41</v>
      </c>
      <c r="AG412">
        <v>232.38</v>
      </c>
      <c r="AH412">
        <v>0.27084999999999998</v>
      </c>
      <c r="AI412" s="2">
        <v>5.0002E-7</v>
      </c>
    </row>
    <row r="413" spans="1:35" ht="14.4" x14ac:dyDescent="0.3">
      <c r="A413" s="30">
        <f t="shared" si="26"/>
        <v>43229</v>
      </c>
      <c r="B413" s="29">
        <f t="shared" si="27"/>
        <v>43229.458333333336</v>
      </c>
      <c r="C413" s="33">
        <f t="shared" si="24"/>
        <v>129.45833333333334</v>
      </c>
      <c r="D413">
        <f t="shared" si="25"/>
        <v>11</v>
      </c>
      <c r="E413">
        <v>129</v>
      </c>
      <c r="F413">
        <v>11</v>
      </c>
      <c r="G413">
        <v>0</v>
      </c>
      <c r="H413">
        <v>100</v>
      </c>
      <c r="I413">
        <v>3</v>
      </c>
      <c r="J413">
        <v>26.5</v>
      </c>
      <c r="K413" s="32" t="e">
        <f>NA()</f>
        <v>#N/A</v>
      </c>
      <c r="L413">
        <v>34</v>
      </c>
      <c r="M413" s="31">
        <v>1007.4</v>
      </c>
      <c r="N413">
        <v>786.11</v>
      </c>
      <c r="O413">
        <v>1176.8</v>
      </c>
      <c r="P413">
        <v>7.2892E-3</v>
      </c>
      <c r="Q413">
        <v>1.1661999999999999</v>
      </c>
      <c r="R413">
        <v>0</v>
      </c>
      <c r="S413" s="31">
        <v>0</v>
      </c>
      <c r="T413" s="31">
        <v>60</v>
      </c>
      <c r="U413" s="32" t="e">
        <f>NA()</f>
        <v>#N/A</v>
      </c>
      <c r="V413" s="32" t="e">
        <f>NA()</f>
        <v>#N/A</v>
      </c>
      <c r="W413" s="32" t="e">
        <f>NA()</f>
        <v>#N/A</v>
      </c>
      <c r="X413" s="32" t="e">
        <f>NA()</f>
        <v>#N/A</v>
      </c>
      <c r="Y413" s="32" t="e">
        <f>NA()</f>
        <v>#N/A</v>
      </c>
      <c r="Z413" s="32" t="e">
        <f>NA()</f>
        <v>#N/A</v>
      </c>
      <c r="AA413" s="25">
        <v>100</v>
      </c>
      <c r="AB413" s="25">
        <v>100</v>
      </c>
      <c r="AC413">
        <v>1.1757</v>
      </c>
      <c r="AD413">
        <v>3.0956000000000001</v>
      </c>
      <c r="AE413">
        <v>124.77</v>
      </c>
      <c r="AF413">
        <v>174.11</v>
      </c>
      <c r="AG413">
        <v>190.05</v>
      </c>
      <c r="AH413">
        <v>0.22988</v>
      </c>
      <c r="AI413" s="2">
        <v>4.2268000000000002E-7</v>
      </c>
    </row>
    <row r="414" spans="1:35" ht="14.4" x14ac:dyDescent="0.3">
      <c r="A414" s="30">
        <f t="shared" si="26"/>
        <v>43229</v>
      </c>
      <c r="B414" s="29">
        <f t="shared" si="27"/>
        <v>43229.479166666664</v>
      </c>
      <c r="C414" s="33">
        <f t="shared" si="24"/>
        <v>129.47916666666669</v>
      </c>
      <c r="D414">
        <f t="shared" si="25"/>
        <v>11.5</v>
      </c>
      <c r="E414">
        <v>129</v>
      </c>
      <c r="F414">
        <v>11</v>
      </c>
      <c r="G414">
        <v>30</v>
      </c>
      <c r="H414" t="e">
        <f>NA()</f>
        <v>#N/A</v>
      </c>
      <c r="I414">
        <v>3</v>
      </c>
      <c r="J414">
        <v>27.05</v>
      </c>
      <c r="K414" s="32" t="e">
        <f>NA()</f>
        <v>#N/A</v>
      </c>
      <c r="L414">
        <v>31.5</v>
      </c>
      <c r="M414" s="31">
        <v>1007.2</v>
      </c>
      <c r="N414">
        <v>798.61</v>
      </c>
      <c r="O414">
        <v>1123.8</v>
      </c>
      <c r="P414">
        <v>6.9604000000000003E-3</v>
      </c>
      <c r="Q414">
        <v>1.1640999999999999</v>
      </c>
      <c r="R414" t="e">
        <f>NA()</f>
        <v>#N/A</v>
      </c>
      <c r="S414" s="31" t="e">
        <v>#N/A</v>
      </c>
      <c r="T414" s="31" t="e">
        <v>#N/A</v>
      </c>
      <c r="U414" s="32" t="e">
        <f>NA()</f>
        <v>#N/A</v>
      </c>
      <c r="V414" s="32" t="e">
        <f>NA()</f>
        <v>#N/A</v>
      </c>
      <c r="W414" s="32" t="e">
        <f>NA()</f>
        <v>#N/A</v>
      </c>
      <c r="X414" s="32" t="e">
        <f>NA()</f>
        <v>#N/A</v>
      </c>
      <c r="Y414" s="32" t="e">
        <f>NA()</f>
        <v>#N/A</v>
      </c>
      <c r="Z414" s="32" t="e">
        <f>NA()</f>
        <v>#N/A</v>
      </c>
      <c r="AA414" s="25">
        <v>100</v>
      </c>
      <c r="AB414" s="25">
        <v>100</v>
      </c>
      <c r="AC414">
        <v>1.1733</v>
      </c>
      <c r="AD414">
        <v>1.6531</v>
      </c>
      <c r="AE414">
        <v>127.34</v>
      </c>
      <c r="AF414">
        <v>184.97</v>
      </c>
      <c r="AG414">
        <v>189.49</v>
      </c>
      <c r="AH414">
        <v>0.16708000000000001</v>
      </c>
      <c r="AI414" s="2">
        <v>3.4939999999999999E-7</v>
      </c>
    </row>
    <row r="415" spans="1:35" ht="14.4" x14ac:dyDescent="0.3">
      <c r="A415" s="30">
        <f t="shared" si="26"/>
        <v>43229</v>
      </c>
      <c r="B415" s="29">
        <f t="shared" si="27"/>
        <v>43229.5</v>
      </c>
      <c r="C415" s="33">
        <f t="shared" si="24"/>
        <v>129.5</v>
      </c>
      <c r="D415">
        <f t="shared" si="25"/>
        <v>12</v>
      </c>
      <c r="E415">
        <v>129</v>
      </c>
      <c r="F415">
        <v>12</v>
      </c>
      <c r="G415">
        <v>0</v>
      </c>
      <c r="H415">
        <v>120</v>
      </c>
      <c r="I415">
        <v>3</v>
      </c>
      <c r="J415">
        <v>27.6</v>
      </c>
      <c r="K415" s="32" t="e">
        <f>NA()</f>
        <v>#N/A</v>
      </c>
      <c r="L415">
        <v>29</v>
      </c>
      <c r="M415" s="31">
        <v>1007</v>
      </c>
      <c r="N415">
        <v>811.11</v>
      </c>
      <c r="O415">
        <v>1070.7</v>
      </c>
      <c r="P415">
        <v>6.6315999999999996E-3</v>
      </c>
      <c r="Q415">
        <v>1.1619999999999999</v>
      </c>
      <c r="R415">
        <v>0</v>
      </c>
      <c r="S415" s="31">
        <v>0</v>
      </c>
      <c r="T415" s="31">
        <v>60</v>
      </c>
      <c r="U415" s="32" t="e">
        <f>NA()</f>
        <v>#N/A</v>
      </c>
      <c r="V415" s="32" t="e">
        <f>NA()</f>
        <v>#N/A</v>
      </c>
      <c r="W415" s="32" t="e">
        <f>NA()</f>
        <v>#N/A</v>
      </c>
      <c r="X415" s="32" t="e">
        <f>NA()</f>
        <v>#N/A</v>
      </c>
      <c r="Y415" s="32" t="e">
        <f>NA()</f>
        <v>#N/A</v>
      </c>
      <c r="Z415" s="32" t="e">
        <f>NA()</f>
        <v>#N/A</v>
      </c>
      <c r="AA415" s="25">
        <v>100</v>
      </c>
      <c r="AB415" s="25">
        <v>100</v>
      </c>
      <c r="AC415">
        <v>1.1725000000000001</v>
      </c>
      <c r="AD415">
        <v>2.7404999999999999</v>
      </c>
      <c r="AE415">
        <v>145.63</v>
      </c>
      <c r="AF415">
        <v>178.88</v>
      </c>
      <c r="AG415">
        <v>172.04</v>
      </c>
      <c r="AH415">
        <v>0.23244000000000001</v>
      </c>
      <c r="AI415" s="2">
        <v>3.3304999999999998E-7</v>
      </c>
    </row>
    <row r="416" spans="1:35" ht="14.4" x14ac:dyDescent="0.3">
      <c r="A416" s="30">
        <f t="shared" si="26"/>
        <v>43229</v>
      </c>
      <c r="B416" s="29">
        <f t="shared" si="27"/>
        <v>43229.520833333336</v>
      </c>
      <c r="C416" s="33">
        <f t="shared" si="24"/>
        <v>129.52083333333334</v>
      </c>
      <c r="D416">
        <f t="shared" si="25"/>
        <v>12.5</v>
      </c>
      <c r="E416">
        <v>129</v>
      </c>
      <c r="F416">
        <v>12</v>
      </c>
      <c r="G416">
        <v>30</v>
      </c>
      <c r="H416" t="e">
        <f>NA()</f>
        <v>#N/A</v>
      </c>
      <c r="I416">
        <v>3.5</v>
      </c>
      <c r="J416">
        <v>27.65</v>
      </c>
      <c r="K416" s="32" t="e">
        <f>NA()</f>
        <v>#N/A</v>
      </c>
      <c r="L416">
        <v>29</v>
      </c>
      <c r="M416" s="31">
        <v>1006.8</v>
      </c>
      <c r="N416">
        <v>798.61</v>
      </c>
      <c r="O416">
        <v>1073.8</v>
      </c>
      <c r="P416">
        <v>6.6524000000000002E-3</v>
      </c>
      <c r="Q416">
        <v>1.1615</v>
      </c>
      <c r="R416" t="e">
        <f>NA()</f>
        <v>#N/A</v>
      </c>
      <c r="S416" s="31" t="e">
        <v>#N/A</v>
      </c>
      <c r="T416" s="31" t="e">
        <v>#N/A</v>
      </c>
      <c r="U416" s="32" t="e">
        <f>NA()</f>
        <v>#N/A</v>
      </c>
      <c r="V416" s="32" t="e">
        <f>NA()</f>
        <v>#N/A</v>
      </c>
      <c r="W416" s="32" t="e">
        <f>NA()</f>
        <v>#N/A</v>
      </c>
      <c r="X416" s="32" t="e">
        <f>NA()</f>
        <v>#N/A</v>
      </c>
      <c r="Y416" s="32" t="e">
        <f>NA()</f>
        <v>#N/A</v>
      </c>
      <c r="Z416" s="32" t="e">
        <f>NA()</f>
        <v>#N/A</v>
      </c>
      <c r="AA416" s="25">
        <v>100</v>
      </c>
      <c r="AB416" s="25">
        <v>100</v>
      </c>
      <c r="AC416">
        <v>1.1716</v>
      </c>
      <c r="AD416">
        <v>3.7151000000000001</v>
      </c>
      <c r="AE416">
        <v>134.96</v>
      </c>
      <c r="AF416">
        <v>171.01</v>
      </c>
      <c r="AG416">
        <v>151.74</v>
      </c>
      <c r="AH416">
        <v>0.29687000000000002</v>
      </c>
      <c r="AI416" s="2">
        <v>2.8236E-7</v>
      </c>
    </row>
    <row r="417" spans="1:35" ht="14.4" x14ac:dyDescent="0.3">
      <c r="A417" s="30">
        <f t="shared" si="26"/>
        <v>43229</v>
      </c>
      <c r="B417" s="29">
        <f t="shared" si="27"/>
        <v>43229.541666666664</v>
      </c>
      <c r="C417" s="33">
        <f t="shared" si="24"/>
        <v>129.54166666666666</v>
      </c>
      <c r="D417">
        <f t="shared" si="25"/>
        <v>13</v>
      </c>
      <c r="E417">
        <v>129</v>
      </c>
      <c r="F417">
        <v>13</v>
      </c>
      <c r="G417">
        <v>0</v>
      </c>
      <c r="H417">
        <v>120</v>
      </c>
      <c r="I417">
        <v>4</v>
      </c>
      <c r="J417">
        <v>27.7</v>
      </c>
      <c r="K417" s="32" t="e">
        <f>NA()</f>
        <v>#N/A</v>
      </c>
      <c r="L417">
        <v>29</v>
      </c>
      <c r="M417" s="31">
        <v>1006.6</v>
      </c>
      <c r="N417">
        <v>786.11</v>
      </c>
      <c r="O417">
        <v>1076.9000000000001</v>
      </c>
      <c r="P417">
        <v>6.6731999999999998E-3</v>
      </c>
      <c r="Q417">
        <v>1.1611</v>
      </c>
      <c r="R417">
        <v>0</v>
      </c>
      <c r="S417" s="31">
        <v>0</v>
      </c>
      <c r="T417" s="31">
        <v>60</v>
      </c>
      <c r="U417" s="32" t="e">
        <f>NA()</f>
        <v>#N/A</v>
      </c>
      <c r="V417" s="32" t="e">
        <f>NA()</f>
        <v>#N/A</v>
      </c>
      <c r="W417" s="32" t="e">
        <f>NA()</f>
        <v>#N/A</v>
      </c>
      <c r="X417" s="32" t="e">
        <f>NA()</f>
        <v>#N/A</v>
      </c>
      <c r="Y417" s="32" t="e">
        <f>NA()</f>
        <v>#N/A</v>
      </c>
      <c r="Z417" s="32" t="e">
        <f>NA()</f>
        <v>#N/A</v>
      </c>
      <c r="AA417" s="25">
        <v>100</v>
      </c>
      <c r="AB417" s="25">
        <v>100</v>
      </c>
      <c r="AC417">
        <v>1.1716</v>
      </c>
      <c r="AD417">
        <v>3.3203999999999998</v>
      </c>
      <c r="AE417">
        <v>157.6</v>
      </c>
      <c r="AF417">
        <v>162.41</v>
      </c>
      <c r="AG417">
        <v>147.24</v>
      </c>
      <c r="AH417">
        <v>0.23668</v>
      </c>
      <c r="AI417" s="2">
        <v>2.9190000000000001E-7</v>
      </c>
    </row>
    <row r="418" spans="1:35" ht="14.4" x14ac:dyDescent="0.3">
      <c r="A418" s="30">
        <f t="shared" si="26"/>
        <v>43229</v>
      </c>
      <c r="B418" s="29">
        <f t="shared" si="27"/>
        <v>43229.5625</v>
      </c>
      <c r="C418" s="33">
        <f t="shared" si="24"/>
        <v>129.5625</v>
      </c>
      <c r="D418">
        <f t="shared" si="25"/>
        <v>13.5</v>
      </c>
      <c r="E418">
        <v>129</v>
      </c>
      <c r="F418">
        <v>13</v>
      </c>
      <c r="G418">
        <v>30</v>
      </c>
      <c r="H418" t="e">
        <f>NA()</f>
        <v>#N/A</v>
      </c>
      <c r="I418">
        <v>3.5</v>
      </c>
      <c r="J418">
        <v>27.45</v>
      </c>
      <c r="K418" s="32" t="e">
        <f>NA()</f>
        <v>#N/A</v>
      </c>
      <c r="L418">
        <v>29</v>
      </c>
      <c r="M418" s="31">
        <v>1006.3</v>
      </c>
      <c r="N418">
        <v>743.06</v>
      </c>
      <c r="O418">
        <v>1061.4000000000001</v>
      </c>
      <c r="P418">
        <v>6.5789999999999998E-3</v>
      </c>
      <c r="Q418">
        <v>1.1617</v>
      </c>
      <c r="R418" t="e">
        <f>NA()</f>
        <v>#N/A</v>
      </c>
      <c r="S418" s="31" t="e">
        <v>#N/A</v>
      </c>
      <c r="T418" s="31" t="e">
        <v>#N/A</v>
      </c>
      <c r="U418" s="32" t="e">
        <f>NA()</f>
        <v>#N/A</v>
      </c>
      <c r="V418" s="32" t="e">
        <f>NA()</f>
        <v>#N/A</v>
      </c>
      <c r="W418" s="32" t="e">
        <f>NA()</f>
        <v>#N/A</v>
      </c>
      <c r="X418" s="32" t="e">
        <f>NA()</f>
        <v>#N/A</v>
      </c>
      <c r="Y418" s="32" t="e">
        <f>NA()</f>
        <v>#N/A</v>
      </c>
      <c r="Z418" s="32" t="e">
        <f>NA()</f>
        <v>#N/A</v>
      </c>
      <c r="AA418" s="25">
        <v>100</v>
      </c>
      <c r="AB418" s="25">
        <v>100</v>
      </c>
      <c r="AC418">
        <v>1.1713</v>
      </c>
      <c r="AD418">
        <v>3.1095000000000002</v>
      </c>
      <c r="AE418">
        <v>146.68</v>
      </c>
      <c r="AF418">
        <v>139.56</v>
      </c>
      <c r="AG418">
        <v>114.27</v>
      </c>
      <c r="AH418">
        <v>0.22771</v>
      </c>
      <c r="AI418" s="2">
        <v>2.4732000000000002E-7</v>
      </c>
    </row>
    <row r="419" spans="1:35" ht="14.4" x14ac:dyDescent="0.3">
      <c r="A419" s="30">
        <f t="shared" si="26"/>
        <v>43229</v>
      </c>
      <c r="B419" s="29">
        <f t="shared" si="27"/>
        <v>43229.583333333336</v>
      </c>
      <c r="C419" s="33">
        <f t="shared" si="24"/>
        <v>129.58333333333334</v>
      </c>
      <c r="D419">
        <f t="shared" si="25"/>
        <v>14</v>
      </c>
      <c r="E419">
        <v>129</v>
      </c>
      <c r="F419">
        <v>14</v>
      </c>
      <c r="G419">
        <v>0</v>
      </c>
      <c r="H419">
        <v>150</v>
      </c>
      <c r="I419">
        <v>3</v>
      </c>
      <c r="J419">
        <v>27.2</v>
      </c>
      <c r="K419" s="32" t="e">
        <f>NA()</f>
        <v>#N/A</v>
      </c>
      <c r="L419">
        <v>29</v>
      </c>
      <c r="M419" s="31">
        <v>1005.9</v>
      </c>
      <c r="N419">
        <v>700</v>
      </c>
      <c r="O419">
        <v>1045.9000000000001</v>
      </c>
      <c r="P419">
        <v>6.4847000000000004E-3</v>
      </c>
      <c r="Q419">
        <v>1.1623000000000001</v>
      </c>
      <c r="R419">
        <v>0</v>
      </c>
      <c r="S419" s="31">
        <v>0</v>
      </c>
      <c r="T419" s="31">
        <v>60</v>
      </c>
      <c r="U419" s="32" t="e">
        <f>NA()</f>
        <v>#N/A</v>
      </c>
      <c r="V419" s="32" t="e">
        <f>NA()</f>
        <v>#N/A</v>
      </c>
      <c r="W419" s="32" t="e">
        <f>NA()</f>
        <v>#N/A</v>
      </c>
      <c r="X419" s="32" t="e">
        <f>NA()</f>
        <v>#N/A</v>
      </c>
      <c r="Y419" s="32" t="e">
        <f>NA()</f>
        <v>#N/A</v>
      </c>
      <c r="Z419" s="32" t="e">
        <f>NA()</f>
        <v>#N/A</v>
      </c>
      <c r="AA419" s="25">
        <v>100</v>
      </c>
      <c r="AB419" s="25">
        <v>100</v>
      </c>
      <c r="AC419">
        <v>1.1714</v>
      </c>
      <c r="AD419">
        <v>1.9300999999999999</v>
      </c>
      <c r="AE419">
        <v>157.44999999999999</v>
      </c>
      <c r="AF419">
        <v>125.63</v>
      </c>
      <c r="AG419">
        <v>122.66</v>
      </c>
      <c r="AH419">
        <v>0.22591</v>
      </c>
      <c r="AI419" s="2">
        <v>2.4148000000000002E-7</v>
      </c>
    </row>
    <row r="420" spans="1:35" ht="14.4" x14ac:dyDescent="0.3">
      <c r="A420" s="30">
        <f t="shared" si="26"/>
        <v>43229</v>
      </c>
      <c r="B420" s="29">
        <f t="shared" si="27"/>
        <v>43229.604166666664</v>
      </c>
      <c r="C420" s="33">
        <f t="shared" si="24"/>
        <v>129.60416666666669</v>
      </c>
      <c r="D420">
        <f t="shared" si="25"/>
        <v>14.5</v>
      </c>
      <c r="E420">
        <v>129</v>
      </c>
      <c r="F420">
        <v>14</v>
      </c>
      <c r="G420">
        <v>30</v>
      </c>
      <c r="H420" t="e">
        <f>NA()</f>
        <v>#N/A</v>
      </c>
      <c r="I420">
        <v>2.5</v>
      </c>
      <c r="J420">
        <v>27.6</v>
      </c>
      <c r="K420" s="32" t="e">
        <f>NA()</f>
        <v>#N/A</v>
      </c>
      <c r="L420">
        <v>27.5</v>
      </c>
      <c r="M420" s="31">
        <v>1005.7</v>
      </c>
      <c r="N420">
        <v>659.72</v>
      </c>
      <c r="O420">
        <v>1014.2</v>
      </c>
      <c r="P420">
        <v>6.2887999999999998E-3</v>
      </c>
      <c r="Q420">
        <v>1.1607000000000001</v>
      </c>
      <c r="R420" t="e">
        <f>NA()</f>
        <v>#N/A</v>
      </c>
      <c r="S420" s="31" t="e">
        <v>#N/A</v>
      </c>
      <c r="T420" s="31" t="e">
        <v>#N/A</v>
      </c>
      <c r="U420" s="32" t="e">
        <f>NA()</f>
        <v>#N/A</v>
      </c>
      <c r="V420" s="32" t="e">
        <f>NA()</f>
        <v>#N/A</v>
      </c>
      <c r="W420" s="32" t="e">
        <f>NA()</f>
        <v>#N/A</v>
      </c>
      <c r="X420" s="32" t="e">
        <f>NA()</f>
        <v>#N/A</v>
      </c>
      <c r="Y420" s="32" t="e">
        <f>NA()</f>
        <v>#N/A</v>
      </c>
      <c r="Z420" s="32" t="e">
        <f>NA()</f>
        <v>#N/A</v>
      </c>
      <c r="AA420" s="25">
        <v>100</v>
      </c>
      <c r="AB420" s="25">
        <v>100</v>
      </c>
      <c r="AC420">
        <v>1.1705000000000001</v>
      </c>
      <c r="AD420">
        <v>1.7595000000000001</v>
      </c>
      <c r="AE420">
        <v>205.9</v>
      </c>
      <c r="AF420">
        <v>121.62</v>
      </c>
      <c r="AG420">
        <v>145.88</v>
      </c>
      <c r="AH420">
        <v>9.5454999999999998E-2</v>
      </c>
      <c r="AI420" s="2">
        <v>3.1282000000000002E-7</v>
      </c>
    </row>
    <row r="421" spans="1:35" ht="14.4" x14ac:dyDescent="0.3">
      <c r="A421" s="30">
        <f t="shared" si="26"/>
        <v>43229</v>
      </c>
      <c r="B421" s="29">
        <f t="shared" si="27"/>
        <v>43229.625</v>
      </c>
      <c r="C421" s="33">
        <f t="shared" si="24"/>
        <v>129.625</v>
      </c>
      <c r="D421">
        <f t="shared" si="25"/>
        <v>15</v>
      </c>
      <c r="E421">
        <v>129</v>
      </c>
      <c r="F421">
        <v>15</v>
      </c>
      <c r="G421">
        <v>0</v>
      </c>
      <c r="H421">
        <v>130</v>
      </c>
      <c r="I421">
        <v>2</v>
      </c>
      <c r="J421">
        <v>28</v>
      </c>
      <c r="K421" s="32" t="e">
        <f>NA()</f>
        <v>#N/A</v>
      </c>
      <c r="L421">
        <v>26</v>
      </c>
      <c r="M421" s="31">
        <v>1005.5</v>
      </c>
      <c r="N421">
        <v>619.44000000000005</v>
      </c>
      <c r="O421">
        <v>982.56</v>
      </c>
      <c r="P421">
        <v>6.0929000000000001E-3</v>
      </c>
      <c r="Q421">
        <v>1.1591</v>
      </c>
      <c r="R421">
        <v>0</v>
      </c>
      <c r="S421" s="31">
        <v>0</v>
      </c>
      <c r="T421" s="31">
        <v>60</v>
      </c>
      <c r="U421" s="32" t="e">
        <f>NA()</f>
        <v>#N/A</v>
      </c>
      <c r="V421" s="32" t="e">
        <f>NA()</f>
        <v>#N/A</v>
      </c>
      <c r="W421" s="32" t="e">
        <f>NA()</f>
        <v>#N/A</v>
      </c>
      <c r="X421" s="32" t="e">
        <f>NA()</f>
        <v>#N/A</v>
      </c>
      <c r="Y421" s="32" t="e">
        <f>NA()</f>
        <v>#N/A</v>
      </c>
      <c r="Z421" s="32" t="e">
        <f>NA()</f>
        <v>#N/A</v>
      </c>
      <c r="AA421" s="25">
        <v>100</v>
      </c>
      <c r="AB421" s="25">
        <v>100</v>
      </c>
      <c r="AC421">
        <v>1.1689000000000001</v>
      </c>
      <c r="AD421">
        <v>1.4977</v>
      </c>
      <c r="AE421">
        <v>186.2</v>
      </c>
      <c r="AF421">
        <v>155.78</v>
      </c>
      <c r="AG421">
        <v>169.09</v>
      </c>
      <c r="AH421">
        <v>0.19855999999999999</v>
      </c>
      <c r="AI421" s="2">
        <v>3.3601E-7</v>
      </c>
    </row>
    <row r="422" spans="1:35" ht="14.4" x14ac:dyDescent="0.3">
      <c r="A422" s="30">
        <f t="shared" si="26"/>
        <v>43229</v>
      </c>
      <c r="B422" s="29">
        <f t="shared" si="27"/>
        <v>43229.645833333336</v>
      </c>
      <c r="C422" s="33">
        <f t="shared" si="24"/>
        <v>129.64583333333334</v>
      </c>
      <c r="D422">
        <f t="shared" si="25"/>
        <v>15.5</v>
      </c>
      <c r="E422">
        <v>129</v>
      </c>
      <c r="F422">
        <v>15</v>
      </c>
      <c r="G422">
        <v>30</v>
      </c>
      <c r="H422" t="e">
        <f>NA()</f>
        <v>#N/A</v>
      </c>
      <c r="I422">
        <v>2</v>
      </c>
      <c r="J422">
        <v>27.8</v>
      </c>
      <c r="K422" s="32" t="e">
        <f>NA()</f>
        <v>#N/A</v>
      </c>
      <c r="L422">
        <v>27</v>
      </c>
      <c r="M422" s="31">
        <v>1005.4</v>
      </c>
      <c r="N422">
        <v>558.33000000000004</v>
      </c>
      <c r="O422">
        <v>1008.2</v>
      </c>
      <c r="P422">
        <v>6.2528999999999996E-3</v>
      </c>
      <c r="Q422">
        <v>1.1596</v>
      </c>
      <c r="R422" t="e">
        <f>NA()</f>
        <v>#N/A</v>
      </c>
      <c r="S422" s="31" t="e">
        <v>#N/A</v>
      </c>
      <c r="T422" s="31" t="e">
        <v>#N/A</v>
      </c>
      <c r="U422" s="32" t="e">
        <f>NA()</f>
        <v>#N/A</v>
      </c>
      <c r="V422" s="32" t="e">
        <f>NA()</f>
        <v>#N/A</v>
      </c>
      <c r="W422" s="32" t="e">
        <f>NA()</f>
        <v>#N/A</v>
      </c>
      <c r="X422" s="32" t="e">
        <f>NA()</f>
        <v>#N/A</v>
      </c>
      <c r="Y422" s="32" t="e">
        <f>NA()</f>
        <v>#N/A</v>
      </c>
      <c r="Z422" s="32" t="e">
        <f>NA()</f>
        <v>#N/A</v>
      </c>
      <c r="AA422" s="25">
        <v>100</v>
      </c>
      <c r="AB422" s="25">
        <v>100</v>
      </c>
      <c r="AC422">
        <v>1.1698999999999999</v>
      </c>
      <c r="AD422">
        <v>1.1645000000000001</v>
      </c>
      <c r="AE422">
        <v>200.06</v>
      </c>
      <c r="AF422">
        <v>91.656000000000006</v>
      </c>
      <c r="AG422">
        <v>126.47</v>
      </c>
      <c r="AH422">
        <v>0.17705000000000001</v>
      </c>
      <c r="AI422" s="2">
        <v>1.5578000000000001E-7</v>
      </c>
    </row>
    <row r="423" spans="1:35" ht="14.4" x14ac:dyDescent="0.3">
      <c r="A423" s="30">
        <f t="shared" si="26"/>
        <v>43229</v>
      </c>
      <c r="B423" s="29">
        <f t="shared" si="27"/>
        <v>43229.666666666664</v>
      </c>
      <c r="C423" s="33">
        <f t="shared" si="24"/>
        <v>129.66666666666666</v>
      </c>
      <c r="D423">
        <f t="shared" si="25"/>
        <v>16</v>
      </c>
      <c r="E423">
        <v>129</v>
      </c>
      <c r="F423">
        <v>16</v>
      </c>
      <c r="G423">
        <v>0</v>
      </c>
      <c r="H423">
        <v>80</v>
      </c>
      <c r="I423">
        <v>2</v>
      </c>
      <c r="J423">
        <v>27.6</v>
      </c>
      <c r="K423" s="32" t="e">
        <f>NA()</f>
        <v>#N/A</v>
      </c>
      <c r="L423">
        <v>28</v>
      </c>
      <c r="M423" s="31">
        <v>1005.3</v>
      </c>
      <c r="N423">
        <v>497.22</v>
      </c>
      <c r="O423">
        <v>1033.7</v>
      </c>
      <c r="P423">
        <v>6.4129E-3</v>
      </c>
      <c r="Q423">
        <v>1.1600999999999999</v>
      </c>
      <c r="R423">
        <v>0</v>
      </c>
      <c r="S423" s="31">
        <v>0</v>
      </c>
      <c r="T423" s="31">
        <v>60</v>
      </c>
      <c r="U423" s="32" t="e">
        <f>NA()</f>
        <v>#N/A</v>
      </c>
      <c r="V423" s="32" t="e">
        <f>NA()</f>
        <v>#N/A</v>
      </c>
      <c r="W423" s="32" t="e">
        <f>NA()</f>
        <v>#N/A</v>
      </c>
      <c r="X423" s="32" t="e">
        <f>NA()</f>
        <v>#N/A</v>
      </c>
      <c r="Y423" s="32" t="e">
        <f>NA()</f>
        <v>#N/A</v>
      </c>
      <c r="Z423" s="32" t="e">
        <f>NA()</f>
        <v>#N/A</v>
      </c>
      <c r="AA423" s="25">
        <v>100</v>
      </c>
      <c r="AB423" s="25">
        <v>100</v>
      </c>
      <c r="AC423">
        <v>1.1698999999999999</v>
      </c>
      <c r="AD423">
        <v>1.4427000000000001</v>
      </c>
      <c r="AE423">
        <v>130.97</v>
      </c>
      <c r="AF423">
        <v>84.025000000000006</v>
      </c>
      <c r="AG423">
        <v>81.650000000000006</v>
      </c>
      <c r="AH423">
        <v>0.15034</v>
      </c>
      <c r="AI423" s="2">
        <v>2.6981000000000001E-7</v>
      </c>
    </row>
    <row r="424" spans="1:35" ht="14.4" x14ac:dyDescent="0.3">
      <c r="A424" s="30">
        <f t="shared" si="26"/>
        <v>43229</v>
      </c>
      <c r="B424" s="29">
        <f t="shared" si="27"/>
        <v>43229.6875</v>
      </c>
      <c r="C424" s="33">
        <f t="shared" si="24"/>
        <v>129.6875</v>
      </c>
      <c r="D424">
        <f t="shared" si="25"/>
        <v>16.5</v>
      </c>
      <c r="E424">
        <v>129</v>
      </c>
      <c r="F424">
        <v>16</v>
      </c>
      <c r="G424">
        <v>30</v>
      </c>
      <c r="H424" t="e">
        <f>NA()</f>
        <v>#N/A</v>
      </c>
      <c r="I424">
        <v>2.5</v>
      </c>
      <c r="J424">
        <v>27.35</v>
      </c>
      <c r="K424" s="32" t="e">
        <f>NA()</f>
        <v>#N/A</v>
      </c>
      <c r="L424">
        <v>30</v>
      </c>
      <c r="M424" s="31">
        <v>1005.2</v>
      </c>
      <c r="N424">
        <v>412.5</v>
      </c>
      <c r="O424">
        <v>1090.5999999999999</v>
      </c>
      <c r="P424">
        <v>6.7675000000000001E-3</v>
      </c>
      <c r="Q424">
        <v>1.1607000000000001</v>
      </c>
      <c r="R424" t="e">
        <f>NA()</f>
        <v>#N/A</v>
      </c>
      <c r="S424" s="31" t="e">
        <v>#N/A</v>
      </c>
      <c r="T424" s="31" t="e">
        <v>#N/A</v>
      </c>
      <c r="U424" s="32" t="e">
        <f>NA()</f>
        <v>#N/A</v>
      </c>
      <c r="V424" s="32" t="e">
        <f>NA()</f>
        <v>#N/A</v>
      </c>
      <c r="W424" s="32" t="e">
        <f>NA()</f>
        <v>#N/A</v>
      </c>
      <c r="X424" s="32" t="e">
        <f>NA()</f>
        <v>#N/A</v>
      </c>
      <c r="Y424" s="32" t="e">
        <f>NA()</f>
        <v>#N/A</v>
      </c>
      <c r="Z424" s="32" t="e">
        <f>NA()</f>
        <v>#N/A</v>
      </c>
      <c r="AA424" s="25">
        <v>100</v>
      </c>
      <c r="AB424" s="25">
        <v>100</v>
      </c>
      <c r="AC424">
        <v>1.1702999999999999</v>
      </c>
      <c r="AD424">
        <v>1.7462</v>
      </c>
      <c r="AE424">
        <v>171.34</v>
      </c>
      <c r="AF424">
        <v>39.494</v>
      </c>
      <c r="AG424">
        <v>65.481999999999999</v>
      </c>
      <c r="AH424">
        <v>0.11809</v>
      </c>
      <c r="AI424" s="2">
        <v>2.5833000000000001E-7</v>
      </c>
    </row>
    <row r="425" spans="1:35" ht="14.4" x14ac:dyDescent="0.3">
      <c r="A425" s="30">
        <f t="shared" si="26"/>
        <v>43229</v>
      </c>
      <c r="B425" s="29">
        <f t="shared" si="27"/>
        <v>43229.708333333336</v>
      </c>
      <c r="C425" s="33">
        <f t="shared" si="24"/>
        <v>129.70833333333334</v>
      </c>
      <c r="D425">
        <f t="shared" si="25"/>
        <v>17</v>
      </c>
      <c r="E425">
        <v>129</v>
      </c>
      <c r="F425">
        <v>17</v>
      </c>
      <c r="G425">
        <v>0</v>
      </c>
      <c r="H425">
        <v>110</v>
      </c>
      <c r="I425">
        <v>3</v>
      </c>
      <c r="J425">
        <v>27.1</v>
      </c>
      <c r="K425" s="32" t="e">
        <f>NA()</f>
        <v>#N/A</v>
      </c>
      <c r="L425">
        <v>32</v>
      </c>
      <c r="M425" s="31">
        <v>1005.1</v>
      </c>
      <c r="N425">
        <v>327.78</v>
      </c>
      <c r="O425">
        <v>1147.4000000000001</v>
      </c>
      <c r="P425">
        <v>7.1222000000000004E-3</v>
      </c>
      <c r="Q425">
        <v>1.1613</v>
      </c>
      <c r="R425">
        <v>0</v>
      </c>
      <c r="S425" s="31">
        <v>0</v>
      </c>
      <c r="T425" s="31">
        <v>60</v>
      </c>
      <c r="U425" s="32" t="e">
        <f>NA()</f>
        <v>#N/A</v>
      </c>
      <c r="V425" s="32" t="e">
        <f>NA()</f>
        <v>#N/A</v>
      </c>
      <c r="W425" s="32" t="e">
        <f>NA()</f>
        <v>#N/A</v>
      </c>
      <c r="X425" s="32" t="e">
        <f>NA()</f>
        <v>#N/A</v>
      </c>
      <c r="Y425" s="32" t="e">
        <f>NA()</f>
        <v>#N/A</v>
      </c>
      <c r="Z425" s="32" t="e">
        <f>NA()</f>
        <v>#N/A</v>
      </c>
      <c r="AA425" s="25">
        <v>100</v>
      </c>
      <c r="AB425" s="25">
        <v>100</v>
      </c>
      <c r="AC425">
        <v>1.1701999999999999</v>
      </c>
      <c r="AD425">
        <v>2.9523000000000001</v>
      </c>
      <c r="AE425">
        <v>142.15</v>
      </c>
      <c r="AF425">
        <v>43.27</v>
      </c>
      <c r="AG425">
        <v>87.456000000000003</v>
      </c>
      <c r="AH425">
        <v>0.19819000000000001</v>
      </c>
      <c r="AI425" s="2">
        <v>3.0389E-7</v>
      </c>
    </row>
    <row r="426" spans="1:35" ht="14.4" x14ac:dyDescent="0.3">
      <c r="A426" s="30">
        <f t="shared" si="26"/>
        <v>43229</v>
      </c>
      <c r="B426" s="29">
        <f t="shared" si="27"/>
        <v>43229.729166666664</v>
      </c>
      <c r="C426" s="33">
        <f t="shared" si="24"/>
        <v>129.72916666666669</v>
      </c>
      <c r="D426">
        <f t="shared" si="25"/>
        <v>17.5</v>
      </c>
      <c r="E426">
        <v>129</v>
      </c>
      <c r="F426">
        <v>17</v>
      </c>
      <c r="G426">
        <v>30</v>
      </c>
      <c r="H426" t="e">
        <f>NA()</f>
        <v>#N/A</v>
      </c>
      <c r="I426">
        <v>3.5</v>
      </c>
      <c r="J426">
        <v>25.85</v>
      </c>
      <c r="K426" s="32" t="e">
        <f>NA()</f>
        <v>#N/A</v>
      </c>
      <c r="L426">
        <v>36.5</v>
      </c>
      <c r="M426" s="31">
        <v>1005.1</v>
      </c>
      <c r="N426">
        <v>247.22</v>
      </c>
      <c r="O426">
        <v>1207.5999999999999</v>
      </c>
      <c r="P426">
        <v>7.4983999999999997E-3</v>
      </c>
      <c r="Q426">
        <v>1.1658999999999999</v>
      </c>
      <c r="R426" t="e">
        <f>NA()</f>
        <v>#N/A</v>
      </c>
      <c r="S426" s="31" t="e">
        <v>#N/A</v>
      </c>
      <c r="T426" s="31" t="e">
        <v>#N/A</v>
      </c>
      <c r="U426" s="32" t="e">
        <f>NA()</f>
        <v>#N/A</v>
      </c>
      <c r="V426" s="32" t="e">
        <f>NA()</f>
        <v>#N/A</v>
      </c>
      <c r="W426" s="32" t="e">
        <f>NA()</f>
        <v>#N/A</v>
      </c>
      <c r="X426" s="32" t="e">
        <f>NA()</f>
        <v>#N/A</v>
      </c>
      <c r="Y426" s="32" t="e">
        <f>NA()</f>
        <v>#N/A</v>
      </c>
      <c r="Z426" s="32" t="e">
        <f>NA()</f>
        <v>#N/A</v>
      </c>
      <c r="AA426" s="25">
        <v>100</v>
      </c>
      <c r="AB426" s="25">
        <v>100</v>
      </c>
      <c r="AC426">
        <v>1.1732</v>
      </c>
      <c r="AD426">
        <v>3.4514999999999998</v>
      </c>
      <c r="AE426">
        <v>152.59</v>
      </c>
      <c r="AF426">
        <v>-7.5808999999999997</v>
      </c>
      <c r="AG426">
        <v>49.115000000000002</v>
      </c>
      <c r="AH426">
        <v>0.25239</v>
      </c>
      <c r="AI426" s="2">
        <v>1.2158000000000001E-7</v>
      </c>
    </row>
    <row r="427" spans="1:35" ht="14.4" x14ac:dyDescent="0.3">
      <c r="A427" s="30">
        <f t="shared" si="26"/>
        <v>43229</v>
      </c>
      <c r="B427" s="29">
        <f t="shared" si="27"/>
        <v>43229.75</v>
      </c>
      <c r="C427" s="33">
        <f t="shared" si="24"/>
        <v>129.75</v>
      </c>
      <c r="D427">
        <f t="shared" si="25"/>
        <v>18</v>
      </c>
      <c r="E427">
        <v>129</v>
      </c>
      <c r="F427">
        <v>18</v>
      </c>
      <c r="G427">
        <v>0</v>
      </c>
      <c r="H427">
        <v>120</v>
      </c>
      <c r="I427">
        <v>4</v>
      </c>
      <c r="J427">
        <v>24.6</v>
      </c>
      <c r="K427" s="32" t="e">
        <f>NA()</f>
        <v>#N/A</v>
      </c>
      <c r="L427">
        <v>41</v>
      </c>
      <c r="M427" s="31">
        <v>1005</v>
      </c>
      <c r="N427">
        <v>166.67</v>
      </c>
      <c r="O427">
        <v>1267.9000000000001</v>
      </c>
      <c r="P427">
        <v>7.8747000000000001E-3</v>
      </c>
      <c r="Q427">
        <v>1.1704000000000001</v>
      </c>
      <c r="R427">
        <v>0</v>
      </c>
      <c r="S427" s="31">
        <v>0</v>
      </c>
      <c r="T427" s="31">
        <v>60</v>
      </c>
      <c r="U427" s="32" t="e">
        <f>NA()</f>
        <v>#N/A</v>
      </c>
      <c r="V427" s="32" t="e">
        <f>NA()</f>
        <v>#N/A</v>
      </c>
      <c r="W427" s="32" t="e">
        <f>NA()</f>
        <v>#N/A</v>
      </c>
      <c r="X427" s="32" t="e">
        <f>NA()</f>
        <v>#N/A</v>
      </c>
      <c r="Y427" s="32" t="e">
        <f>NA()</f>
        <v>#N/A</v>
      </c>
      <c r="Z427" s="32" t="e">
        <f>NA()</f>
        <v>#N/A</v>
      </c>
      <c r="AA427" s="25">
        <v>100</v>
      </c>
      <c r="AB427" s="25">
        <v>100</v>
      </c>
      <c r="AC427">
        <v>1.1768000000000001</v>
      </c>
      <c r="AD427">
        <v>2.5247999999999999</v>
      </c>
      <c r="AE427">
        <v>142.1</v>
      </c>
      <c r="AF427">
        <v>-23.834</v>
      </c>
      <c r="AG427">
        <v>29.18</v>
      </c>
      <c r="AH427">
        <v>0.17963999999999999</v>
      </c>
      <c r="AI427" s="2">
        <v>1.4042000000000001E-7</v>
      </c>
    </row>
    <row r="428" spans="1:35" ht="14.4" x14ac:dyDescent="0.3">
      <c r="A428" s="30">
        <f t="shared" si="26"/>
        <v>43229</v>
      </c>
      <c r="B428" s="29">
        <f t="shared" si="27"/>
        <v>43229.770833333336</v>
      </c>
      <c r="C428" s="33">
        <f t="shared" si="24"/>
        <v>129.77083333333334</v>
      </c>
      <c r="D428">
        <f t="shared" si="25"/>
        <v>18.5</v>
      </c>
      <c r="E428">
        <v>129</v>
      </c>
      <c r="F428">
        <v>18</v>
      </c>
      <c r="G428">
        <v>30</v>
      </c>
      <c r="H428" t="e">
        <f>NA()</f>
        <v>#N/A</v>
      </c>
      <c r="I428">
        <v>3</v>
      </c>
      <c r="J428">
        <v>23.1</v>
      </c>
      <c r="K428" s="32" t="e">
        <f>NA()</f>
        <v>#N/A</v>
      </c>
      <c r="L428">
        <v>48</v>
      </c>
      <c r="M428" s="31">
        <v>1005</v>
      </c>
      <c r="N428">
        <v>97.221999999999994</v>
      </c>
      <c r="O428">
        <v>1343.3</v>
      </c>
      <c r="P428">
        <v>8.3458000000000004E-3</v>
      </c>
      <c r="Q428">
        <v>1.1760999999999999</v>
      </c>
      <c r="R428" t="e">
        <f>NA()</f>
        <v>#N/A</v>
      </c>
      <c r="S428" s="31" t="e">
        <v>#N/A</v>
      </c>
      <c r="T428" s="31" t="e">
        <v>#N/A</v>
      </c>
      <c r="U428" s="32" t="e">
        <f>NA()</f>
        <v>#N/A</v>
      </c>
      <c r="V428" s="32" t="e">
        <f>NA()</f>
        <v>#N/A</v>
      </c>
      <c r="W428" s="32" t="e">
        <f>NA()</f>
        <v>#N/A</v>
      </c>
      <c r="X428" s="32" t="e">
        <f>NA()</f>
        <v>#N/A</v>
      </c>
      <c r="Y428" s="32" t="e">
        <f>NA()</f>
        <v>#N/A</v>
      </c>
      <c r="Z428" s="32" t="e">
        <f>NA()</f>
        <v>#N/A</v>
      </c>
      <c r="AA428" s="25">
        <v>100</v>
      </c>
      <c r="AB428" s="25">
        <v>100</v>
      </c>
      <c r="AC428">
        <v>1.1797</v>
      </c>
      <c r="AD428">
        <v>1.5707</v>
      </c>
      <c r="AE428">
        <v>137.71</v>
      </c>
      <c r="AF428">
        <v>-17.704000000000001</v>
      </c>
      <c r="AG428">
        <v>15.212999999999999</v>
      </c>
      <c r="AH428">
        <v>9.8435999999999996E-2</v>
      </c>
      <c r="AI428" s="2">
        <v>2.0774999999999999E-7</v>
      </c>
    </row>
    <row r="429" spans="1:35" ht="14.4" x14ac:dyDescent="0.3">
      <c r="A429" s="30">
        <f t="shared" si="26"/>
        <v>43229</v>
      </c>
      <c r="B429" s="29">
        <f t="shared" si="27"/>
        <v>43229.791666666664</v>
      </c>
      <c r="C429" s="33">
        <f t="shared" si="24"/>
        <v>129.79166666666666</v>
      </c>
      <c r="D429">
        <f t="shared" si="25"/>
        <v>19</v>
      </c>
      <c r="E429">
        <v>129</v>
      </c>
      <c r="F429">
        <v>19</v>
      </c>
      <c r="G429">
        <v>0</v>
      </c>
      <c r="H429">
        <v>300</v>
      </c>
      <c r="I429">
        <v>2</v>
      </c>
      <c r="J429">
        <v>21.6</v>
      </c>
      <c r="K429" s="32" t="e">
        <f>NA()</f>
        <v>#N/A</v>
      </c>
      <c r="L429">
        <v>55</v>
      </c>
      <c r="M429" s="31">
        <v>1005</v>
      </c>
      <c r="N429">
        <v>27.777999999999999</v>
      </c>
      <c r="O429">
        <v>1418.8</v>
      </c>
      <c r="P429">
        <v>8.8169000000000008E-3</v>
      </c>
      <c r="Q429">
        <v>1.1817</v>
      </c>
      <c r="R429">
        <v>0</v>
      </c>
      <c r="S429" s="31">
        <v>0</v>
      </c>
      <c r="T429" s="31">
        <v>18</v>
      </c>
      <c r="U429" s="32" t="e">
        <f>NA()</f>
        <v>#N/A</v>
      </c>
      <c r="V429" s="32" t="e">
        <f>NA()</f>
        <v>#N/A</v>
      </c>
      <c r="W429" s="32" t="e">
        <f>NA()</f>
        <v>#N/A</v>
      </c>
      <c r="X429" s="32" t="e">
        <f>NA()</f>
        <v>#N/A</v>
      </c>
      <c r="Y429" s="32" t="e">
        <f>NA()</f>
        <v>#N/A</v>
      </c>
      <c r="Z429" s="32" t="e">
        <f>NA()</f>
        <v>#N/A</v>
      </c>
      <c r="AA429" s="25">
        <v>100</v>
      </c>
      <c r="AB429" s="25">
        <v>100</v>
      </c>
      <c r="AC429">
        <v>1.1847000000000001</v>
      </c>
      <c r="AD429">
        <v>1.0438000000000001</v>
      </c>
      <c r="AE429">
        <v>346.35</v>
      </c>
      <c r="AF429">
        <v>-15.925000000000001</v>
      </c>
      <c r="AG429">
        <v>2.9298000000000002</v>
      </c>
      <c r="AH429">
        <v>0.13700000000000001</v>
      </c>
      <c r="AI429" s="2">
        <v>1.4567999999999999E-7</v>
      </c>
    </row>
    <row r="430" spans="1:35" ht="14.4" x14ac:dyDescent="0.3">
      <c r="A430" s="30">
        <f t="shared" si="26"/>
        <v>43229</v>
      </c>
      <c r="B430" s="29">
        <f t="shared" si="27"/>
        <v>43229.8125</v>
      </c>
      <c r="C430" s="33">
        <f t="shared" si="24"/>
        <v>129.8125</v>
      </c>
      <c r="D430">
        <f t="shared" si="25"/>
        <v>19.5</v>
      </c>
      <c r="E430">
        <v>129</v>
      </c>
      <c r="F430">
        <v>19</v>
      </c>
      <c r="G430">
        <v>30</v>
      </c>
      <c r="H430" t="e">
        <f>NA()</f>
        <v>#N/A</v>
      </c>
      <c r="I430">
        <v>2.5</v>
      </c>
      <c r="J430">
        <v>20.6</v>
      </c>
      <c r="K430" s="32" t="e">
        <f>NA()</f>
        <v>#N/A</v>
      </c>
      <c r="L430">
        <v>59.5</v>
      </c>
      <c r="M430" s="31">
        <v>1005.2</v>
      </c>
      <c r="N430">
        <v>13.888999999999999</v>
      </c>
      <c r="O430">
        <v>1439.2</v>
      </c>
      <c r="P430">
        <v>8.9429000000000002E-3</v>
      </c>
      <c r="Q430">
        <v>1.1858</v>
      </c>
      <c r="R430" t="e">
        <f>NA()</f>
        <v>#N/A</v>
      </c>
      <c r="S430" s="31" t="e">
        <v>#N/A</v>
      </c>
      <c r="T430" s="31" t="e">
        <v>#N/A</v>
      </c>
      <c r="U430" s="32" t="e">
        <f>NA()</f>
        <v>#N/A</v>
      </c>
      <c r="V430" s="32" t="e">
        <f>NA()</f>
        <v>#N/A</v>
      </c>
      <c r="W430" s="32" t="e">
        <f>NA()</f>
        <v>#N/A</v>
      </c>
      <c r="X430" s="32" t="e">
        <f>NA()</f>
        <v>#N/A</v>
      </c>
      <c r="Y430" s="32" t="e">
        <f>NA()</f>
        <v>#N/A</v>
      </c>
      <c r="Z430" s="32" t="e">
        <f>NA()</f>
        <v>#N/A</v>
      </c>
      <c r="AA430" s="25">
        <v>100</v>
      </c>
      <c r="AB430" s="25">
        <v>100</v>
      </c>
      <c r="AC430">
        <v>1.1899</v>
      </c>
      <c r="AD430">
        <v>3.0129000000000001</v>
      </c>
      <c r="AE430">
        <v>342.35</v>
      </c>
      <c r="AF430">
        <v>-25.417000000000002</v>
      </c>
      <c r="AG430">
        <v>11.718999999999999</v>
      </c>
      <c r="AH430">
        <v>0.13836999999999999</v>
      </c>
      <c r="AI430" s="2">
        <v>1.3493E-7</v>
      </c>
    </row>
    <row r="431" spans="1:35" ht="14.4" x14ac:dyDescent="0.3">
      <c r="A431" s="30">
        <f t="shared" si="26"/>
        <v>43229</v>
      </c>
      <c r="B431" s="29">
        <f t="shared" si="27"/>
        <v>43229.833333333336</v>
      </c>
      <c r="C431" s="33">
        <f t="shared" si="24"/>
        <v>129.83333333333334</v>
      </c>
      <c r="D431">
        <f t="shared" si="25"/>
        <v>20</v>
      </c>
      <c r="E431">
        <v>129</v>
      </c>
      <c r="F431">
        <v>20</v>
      </c>
      <c r="G431">
        <v>0</v>
      </c>
      <c r="H431">
        <v>320</v>
      </c>
      <c r="I431">
        <v>3</v>
      </c>
      <c r="J431">
        <v>19.600000000000001</v>
      </c>
      <c r="K431" s="32" t="e">
        <f>NA()</f>
        <v>#N/A</v>
      </c>
      <c r="L431">
        <v>64</v>
      </c>
      <c r="M431" s="31">
        <v>1005.3</v>
      </c>
      <c r="N431">
        <v>0</v>
      </c>
      <c r="O431">
        <v>1459.5</v>
      </c>
      <c r="P431">
        <v>9.0688999999999995E-3</v>
      </c>
      <c r="Q431">
        <v>1.1899</v>
      </c>
      <c r="R431">
        <v>0</v>
      </c>
      <c r="S431" s="31">
        <v>0</v>
      </c>
      <c r="T431" s="31">
        <v>0</v>
      </c>
      <c r="U431" s="32" t="e">
        <f>NA()</f>
        <v>#N/A</v>
      </c>
      <c r="V431" s="32" t="e">
        <f>NA()</f>
        <v>#N/A</v>
      </c>
      <c r="W431" s="32" t="e">
        <f>NA()</f>
        <v>#N/A</v>
      </c>
      <c r="X431" s="32" t="e">
        <f>NA()</f>
        <v>#N/A</v>
      </c>
      <c r="Y431" s="32" t="e">
        <f>NA()</f>
        <v>#N/A</v>
      </c>
      <c r="Z431" s="32" t="e">
        <f>NA()</f>
        <v>#N/A</v>
      </c>
      <c r="AA431" s="25">
        <v>100</v>
      </c>
      <c r="AB431" s="25">
        <v>100</v>
      </c>
      <c r="AC431">
        <v>1.1938</v>
      </c>
      <c r="AD431">
        <v>2.0390999999999999</v>
      </c>
      <c r="AE431">
        <v>359.39</v>
      </c>
      <c r="AF431">
        <v>-20.463999999999999</v>
      </c>
      <c r="AG431">
        <v>9.2759</v>
      </c>
      <c r="AH431">
        <v>8.6934999999999998E-2</v>
      </c>
      <c r="AI431" s="2">
        <v>1.1385E-7</v>
      </c>
    </row>
    <row r="432" spans="1:35" ht="14.4" x14ac:dyDescent="0.3">
      <c r="A432" s="30">
        <f t="shared" si="26"/>
        <v>43229</v>
      </c>
      <c r="B432" s="29">
        <f t="shared" si="27"/>
        <v>43229.854166666664</v>
      </c>
      <c r="C432" s="33">
        <f t="shared" si="24"/>
        <v>129.85416666666669</v>
      </c>
      <c r="D432">
        <f t="shared" si="25"/>
        <v>20.5</v>
      </c>
      <c r="E432">
        <v>129</v>
      </c>
      <c r="F432">
        <v>20</v>
      </c>
      <c r="G432">
        <v>30</v>
      </c>
      <c r="H432" t="e">
        <f>NA()</f>
        <v>#N/A</v>
      </c>
      <c r="I432">
        <v>2.5</v>
      </c>
      <c r="J432">
        <v>19.149999999999999</v>
      </c>
      <c r="K432" s="32" t="e">
        <f>NA()</f>
        <v>#N/A</v>
      </c>
      <c r="L432">
        <v>66.5</v>
      </c>
      <c r="M432" s="31">
        <v>1005.3</v>
      </c>
      <c r="N432">
        <v>0</v>
      </c>
      <c r="O432">
        <v>1473.6</v>
      </c>
      <c r="P432">
        <v>9.1570000000000002E-3</v>
      </c>
      <c r="Q432">
        <v>1.1917</v>
      </c>
      <c r="R432" t="e">
        <f>NA()</f>
        <v>#N/A</v>
      </c>
      <c r="S432" s="31" t="e">
        <v>#N/A</v>
      </c>
      <c r="T432" s="31" t="e">
        <v>#N/A</v>
      </c>
      <c r="U432" s="32" t="e">
        <f>NA()</f>
        <v>#N/A</v>
      </c>
      <c r="V432" s="32" t="e">
        <f>NA()</f>
        <v>#N/A</v>
      </c>
      <c r="W432" s="32" t="e">
        <f>NA()</f>
        <v>#N/A</v>
      </c>
      <c r="X432" s="32" t="e">
        <f>NA()</f>
        <v>#N/A</v>
      </c>
      <c r="Y432" s="32" t="e">
        <f>NA()</f>
        <v>#N/A</v>
      </c>
      <c r="Z432" s="32" t="e">
        <f>NA()</f>
        <v>#N/A</v>
      </c>
      <c r="AA432" s="25">
        <v>100</v>
      </c>
      <c r="AB432" s="25">
        <v>100</v>
      </c>
      <c r="AC432">
        <v>1.1959</v>
      </c>
      <c r="AD432">
        <v>1.6072</v>
      </c>
      <c r="AE432">
        <v>342.24</v>
      </c>
      <c r="AF432">
        <v>-11.433</v>
      </c>
      <c r="AG432">
        <v>5.7840999999999996</v>
      </c>
      <c r="AH432">
        <v>6.4014000000000001E-2</v>
      </c>
      <c r="AI432" s="2">
        <v>1.5627000000000001E-7</v>
      </c>
    </row>
    <row r="433" spans="1:35" ht="14.4" x14ac:dyDescent="0.3">
      <c r="A433" s="30">
        <f t="shared" si="26"/>
        <v>43229</v>
      </c>
      <c r="B433" s="29">
        <f t="shared" si="27"/>
        <v>43229.875</v>
      </c>
      <c r="C433" s="33">
        <f t="shared" si="24"/>
        <v>129.875</v>
      </c>
      <c r="D433">
        <f t="shared" si="25"/>
        <v>21</v>
      </c>
      <c r="E433">
        <v>129</v>
      </c>
      <c r="F433">
        <v>21</v>
      </c>
      <c r="G433">
        <v>0</v>
      </c>
      <c r="H433">
        <v>290</v>
      </c>
      <c r="I433">
        <v>2</v>
      </c>
      <c r="J433">
        <v>18.7</v>
      </c>
      <c r="K433" s="32" t="e">
        <f>NA()</f>
        <v>#N/A</v>
      </c>
      <c r="L433">
        <v>69</v>
      </c>
      <c r="M433" s="31">
        <v>1005.3</v>
      </c>
      <c r="N433">
        <v>0</v>
      </c>
      <c r="O433">
        <v>1487.7</v>
      </c>
      <c r="P433">
        <v>9.2452000000000003E-3</v>
      </c>
      <c r="Q433">
        <v>1.1935</v>
      </c>
      <c r="R433">
        <v>0</v>
      </c>
      <c r="S433" s="31">
        <v>0</v>
      </c>
      <c r="T433" s="31">
        <v>0</v>
      </c>
      <c r="U433" s="32" t="e">
        <f>NA()</f>
        <v>#N/A</v>
      </c>
      <c r="V433" s="32" t="e">
        <f>NA()</f>
        <v>#N/A</v>
      </c>
      <c r="W433" s="32" t="e">
        <f>NA()</f>
        <v>#N/A</v>
      </c>
      <c r="X433" s="32" t="e">
        <f>NA()</f>
        <v>#N/A</v>
      </c>
      <c r="Y433" s="32" t="e">
        <f>NA()</f>
        <v>#N/A</v>
      </c>
      <c r="Z433" s="32" t="e">
        <f>NA()</f>
        <v>#N/A</v>
      </c>
      <c r="AA433" s="25">
        <v>100</v>
      </c>
      <c r="AB433" s="25">
        <v>100</v>
      </c>
      <c r="AC433">
        <v>1.1980999999999999</v>
      </c>
      <c r="AD433">
        <v>0.95943999999999996</v>
      </c>
      <c r="AE433">
        <v>340.34</v>
      </c>
      <c r="AF433">
        <v>-7.8628</v>
      </c>
      <c r="AG433">
        <v>2.5478999999999998</v>
      </c>
      <c r="AH433">
        <v>4.4356E-2</v>
      </c>
      <c r="AI433" s="2">
        <v>2.0013000000000001E-7</v>
      </c>
    </row>
    <row r="434" spans="1:35" ht="14.4" x14ac:dyDescent="0.3">
      <c r="A434" s="30">
        <f t="shared" si="26"/>
        <v>43229</v>
      </c>
      <c r="B434" s="29">
        <f t="shared" si="27"/>
        <v>43229.895833333336</v>
      </c>
      <c r="C434" s="33">
        <f t="shared" si="24"/>
        <v>129.89583333333334</v>
      </c>
      <c r="D434">
        <f t="shared" si="25"/>
        <v>21.5</v>
      </c>
      <c r="E434">
        <v>129</v>
      </c>
      <c r="F434">
        <v>21</v>
      </c>
      <c r="G434">
        <v>30</v>
      </c>
      <c r="H434" t="e">
        <f>NA()</f>
        <v>#N/A</v>
      </c>
      <c r="I434">
        <v>2</v>
      </c>
      <c r="J434">
        <v>18.649999999999999</v>
      </c>
      <c r="K434" s="32" t="e">
        <f>NA()</f>
        <v>#N/A</v>
      </c>
      <c r="L434">
        <v>67</v>
      </c>
      <c r="M434" s="31">
        <v>1005.2</v>
      </c>
      <c r="N434">
        <v>0</v>
      </c>
      <c r="O434">
        <v>1440.3</v>
      </c>
      <c r="P434">
        <v>8.9493000000000003E-3</v>
      </c>
      <c r="Q434">
        <v>1.1938</v>
      </c>
      <c r="R434" t="e">
        <f>NA()</f>
        <v>#N/A</v>
      </c>
      <c r="S434" s="31" t="e">
        <v>#N/A</v>
      </c>
      <c r="T434" s="31" t="e">
        <v>#N/A</v>
      </c>
      <c r="U434" s="32" t="e">
        <f>NA()</f>
        <v>#N/A</v>
      </c>
      <c r="V434" s="32" t="e">
        <f>NA()</f>
        <v>#N/A</v>
      </c>
      <c r="W434" s="32" t="e">
        <f>NA()</f>
        <v>#N/A</v>
      </c>
      <c r="X434" s="32" t="e">
        <f>NA()</f>
        <v>#N/A</v>
      </c>
      <c r="Y434" s="32" t="e">
        <f>NA()</f>
        <v>#N/A</v>
      </c>
      <c r="Z434" s="32" t="e">
        <f>NA()</f>
        <v>#N/A</v>
      </c>
      <c r="AA434" s="25">
        <v>100</v>
      </c>
      <c r="AB434" s="25">
        <v>100</v>
      </c>
      <c r="AC434">
        <v>1.1988000000000001</v>
      </c>
      <c r="AD434">
        <v>1.1539999999999999</v>
      </c>
      <c r="AE434">
        <v>331.3</v>
      </c>
      <c r="AF434">
        <v>-4.3086000000000002</v>
      </c>
      <c r="AG434">
        <v>2.5426000000000002</v>
      </c>
      <c r="AH434">
        <v>4.0703999999999997E-2</v>
      </c>
      <c r="AI434" s="2">
        <v>9.6132000000000003E-8</v>
      </c>
    </row>
    <row r="435" spans="1:35" ht="14.4" x14ac:dyDescent="0.3">
      <c r="A435" s="30">
        <f t="shared" si="26"/>
        <v>43229</v>
      </c>
      <c r="B435" s="29">
        <f t="shared" si="27"/>
        <v>43229.916666666664</v>
      </c>
      <c r="C435" s="33">
        <f t="shared" si="24"/>
        <v>129.91666666666666</v>
      </c>
      <c r="D435">
        <f t="shared" si="25"/>
        <v>22</v>
      </c>
      <c r="E435">
        <v>129</v>
      </c>
      <c r="F435">
        <v>22</v>
      </c>
      <c r="G435">
        <v>0</v>
      </c>
      <c r="H435">
        <v>300</v>
      </c>
      <c r="I435">
        <v>2</v>
      </c>
      <c r="J435">
        <v>18.600000000000001</v>
      </c>
      <c r="K435" s="32" t="e">
        <f>NA()</f>
        <v>#N/A</v>
      </c>
      <c r="L435">
        <v>65</v>
      </c>
      <c r="M435" s="31">
        <v>1005.1</v>
      </c>
      <c r="N435">
        <v>0</v>
      </c>
      <c r="O435">
        <v>1392.8</v>
      </c>
      <c r="P435">
        <v>8.6534999999999997E-3</v>
      </c>
      <c r="Q435">
        <v>1.1940999999999999</v>
      </c>
      <c r="R435">
        <v>0</v>
      </c>
      <c r="S435" s="31">
        <v>0</v>
      </c>
      <c r="T435" s="31">
        <v>0</v>
      </c>
      <c r="U435" s="32" t="e">
        <f>NA()</f>
        <v>#N/A</v>
      </c>
      <c r="V435" s="32" t="e">
        <f>NA()</f>
        <v>#N/A</v>
      </c>
      <c r="W435" s="32" t="e">
        <f>NA()</f>
        <v>#N/A</v>
      </c>
      <c r="X435" s="32" t="e">
        <f>NA()</f>
        <v>#N/A</v>
      </c>
      <c r="Y435" s="32" t="e">
        <f>NA()</f>
        <v>#N/A</v>
      </c>
      <c r="Z435" s="32" t="e">
        <f>NA()</f>
        <v>#N/A</v>
      </c>
      <c r="AA435" s="25">
        <v>100</v>
      </c>
      <c r="AB435" s="25">
        <v>100</v>
      </c>
      <c r="AC435">
        <v>1.2009000000000001</v>
      </c>
      <c r="AD435">
        <v>1.6681999999999999</v>
      </c>
      <c r="AE435">
        <v>318.27999999999997</v>
      </c>
      <c r="AF435">
        <v>-13.951000000000001</v>
      </c>
      <c r="AG435">
        <v>4.6436000000000002</v>
      </c>
      <c r="AH435">
        <v>0.11667</v>
      </c>
      <c r="AI435" s="2">
        <v>8.4255999999999997E-8</v>
      </c>
    </row>
    <row r="436" spans="1:35" ht="14.4" x14ac:dyDescent="0.3">
      <c r="A436" s="30">
        <f t="shared" si="26"/>
        <v>43229</v>
      </c>
      <c r="B436" s="29">
        <f t="shared" si="27"/>
        <v>43229.9375</v>
      </c>
      <c r="C436" s="33">
        <f t="shared" si="24"/>
        <v>129.9375</v>
      </c>
      <c r="D436">
        <f t="shared" si="25"/>
        <v>22.5</v>
      </c>
      <c r="E436">
        <v>129</v>
      </c>
      <c r="F436">
        <v>22</v>
      </c>
      <c r="G436">
        <v>30</v>
      </c>
      <c r="H436" t="e">
        <f>NA()</f>
        <v>#N/A</v>
      </c>
      <c r="I436">
        <v>3</v>
      </c>
      <c r="J436">
        <v>17.899999999999999</v>
      </c>
      <c r="K436" s="32" t="e">
        <f>NA()</f>
        <v>#N/A</v>
      </c>
      <c r="L436">
        <v>69.5</v>
      </c>
      <c r="M436" s="31">
        <v>1005.1</v>
      </c>
      <c r="N436">
        <v>0</v>
      </c>
      <c r="O436">
        <v>1422.3</v>
      </c>
      <c r="P436">
        <v>8.8381999999999992E-3</v>
      </c>
      <c r="Q436">
        <v>1.1968000000000001</v>
      </c>
      <c r="R436" t="e">
        <f>NA()</f>
        <v>#N/A</v>
      </c>
      <c r="S436" s="31" t="e">
        <v>#N/A</v>
      </c>
      <c r="T436" s="31" t="e">
        <v>#N/A</v>
      </c>
      <c r="U436" s="32" t="e">
        <f>NA()</f>
        <v>#N/A</v>
      </c>
      <c r="V436" s="32" t="e">
        <f>NA()</f>
        <v>#N/A</v>
      </c>
      <c r="W436" s="32" t="e">
        <f>NA()</f>
        <v>#N/A</v>
      </c>
      <c r="X436" s="32" t="e">
        <f>NA()</f>
        <v>#N/A</v>
      </c>
      <c r="Y436" s="32" t="e">
        <f>NA()</f>
        <v>#N/A</v>
      </c>
      <c r="Z436" s="32" t="e">
        <f>NA()</f>
        <v>#N/A</v>
      </c>
      <c r="AA436" s="25">
        <v>100</v>
      </c>
      <c r="AB436" s="25">
        <v>100</v>
      </c>
      <c r="AC436">
        <v>1.2028000000000001</v>
      </c>
      <c r="AD436">
        <v>2.3506999999999998</v>
      </c>
      <c r="AE436">
        <v>339.03</v>
      </c>
      <c r="AF436">
        <v>-16.385999999999999</v>
      </c>
      <c r="AG436">
        <v>8.0536999999999992</v>
      </c>
      <c r="AH436">
        <v>0.13875000000000001</v>
      </c>
      <c r="AI436" s="2">
        <v>1.3362E-7</v>
      </c>
    </row>
    <row r="437" spans="1:35" ht="14.4" x14ac:dyDescent="0.3">
      <c r="A437" s="30">
        <f t="shared" si="26"/>
        <v>43229</v>
      </c>
      <c r="B437" s="29">
        <f t="shared" si="27"/>
        <v>43229.958333333336</v>
      </c>
      <c r="C437" s="33">
        <f t="shared" si="24"/>
        <v>129.95833333333334</v>
      </c>
      <c r="D437">
        <f t="shared" si="25"/>
        <v>23</v>
      </c>
      <c r="E437">
        <v>129</v>
      </c>
      <c r="F437">
        <v>23</v>
      </c>
      <c r="G437">
        <v>0</v>
      </c>
      <c r="H437">
        <v>310</v>
      </c>
      <c r="I437">
        <v>4</v>
      </c>
      <c r="J437">
        <v>17.2</v>
      </c>
      <c r="K437" s="32" t="e">
        <f>NA()</f>
        <v>#N/A</v>
      </c>
      <c r="L437">
        <v>74</v>
      </c>
      <c r="M437" s="31">
        <v>1005.1</v>
      </c>
      <c r="N437">
        <v>0</v>
      </c>
      <c r="O437">
        <v>1451.9</v>
      </c>
      <c r="P437">
        <v>9.0229999999999998E-3</v>
      </c>
      <c r="Q437">
        <v>1.1996</v>
      </c>
      <c r="R437">
        <v>0</v>
      </c>
      <c r="S437" s="31">
        <v>0</v>
      </c>
      <c r="T437" s="31">
        <v>0</v>
      </c>
      <c r="U437" s="32" t="e">
        <f>NA()</f>
        <v>#N/A</v>
      </c>
      <c r="V437" s="32" t="e">
        <f>NA()</f>
        <v>#N/A</v>
      </c>
      <c r="W437" s="32" t="e">
        <f>NA()</f>
        <v>#N/A</v>
      </c>
      <c r="X437" s="32" t="e">
        <f>NA()</f>
        <v>#N/A</v>
      </c>
      <c r="Y437" s="32" t="e">
        <f>NA()</f>
        <v>#N/A</v>
      </c>
      <c r="Z437" s="32" t="e">
        <f>NA()</f>
        <v>#N/A</v>
      </c>
      <c r="AA437" s="25">
        <v>100</v>
      </c>
      <c r="AB437" s="25">
        <v>100</v>
      </c>
      <c r="AC437">
        <v>1.2057</v>
      </c>
      <c r="AD437">
        <v>3.4916999999999998</v>
      </c>
      <c r="AE437">
        <v>345.32</v>
      </c>
      <c r="AF437">
        <v>-24.010999999999999</v>
      </c>
      <c r="AG437">
        <v>13.316000000000001</v>
      </c>
      <c r="AH437">
        <v>0.22847000000000001</v>
      </c>
      <c r="AI437" s="2">
        <v>2.0991999999999999E-7</v>
      </c>
    </row>
    <row r="438" spans="1:35" ht="14.4" x14ac:dyDescent="0.3">
      <c r="A438" s="30">
        <f t="shared" si="26"/>
        <v>43229</v>
      </c>
      <c r="B438" s="29">
        <f t="shared" si="27"/>
        <v>43229.979166666664</v>
      </c>
      <c r="C438" s="33">
        <f t="shared" si="24"/>
        <v>129.97916666666669</v>
      </c>
      <c r="D438">
        <f t="shared" si="25"/>
        <v>23.5</v>
      </c>
      <c r="E438">
        <v>129</v>
      </c>
      <c r="F438">
        <v>23</v>
      </c>
      <c r="G438">
        <v>30</v>
      </c>
      <c r="H438" t="e">
        <f>NA()</f>
        <v>#N/A</v>
      </c>
      <c r="I438">
        <v>4</v>
      </c>
      <c r="J438">
        <v>16.649999999999999</v>
      </c>
      <c r="K438" s="32" t="e">
        <f>NA()</f>
        <v>#N/A</v>
      </c>
      <c r="L438">
        <v>77</v>
      </c>
      <c r="M438" s="31">
        <v>1005</v>
      </c>
      <c r="N438">
        <v>0</v>
      </c>
      <c r="O438">
        <v>1457.8</v>
      </c>
      <c r="P438">
        <v>9.0606000000000003E-3</v>
      </c>
      <c r="Q438">
        <v>1.2017</v>
      </c>
      <c r="R438" t="e">
        <f>NA()</f>
        <v>#N/A</v>
      </c>
      <c r="S438" s="31" t="e">
        <v>#N/A</v>
      </c>
      <c r="T438" s="31" t="e">
        <v>#N/A</v>
      </c>
      <c r="U438" s="32" t="e">
        <f>NA()</f>
        <v>#N/A</v>
      </c>
      <c r="V438" s="32" t="e">
        <f>NA()</f>
        <v>#N/A</v>
      </c>
      <c r="W438" s="32" t="e">
        <f>NA()</f>
        <v>#N/A</v>
      </c>
      <c r="X438" s="32" t="e">
        <f>NA()</f>
        <v>#N/A</v>
      </c>
      <c r="Y438" s="32" t="e">
        <f>NA()</f>
        <v>#N/A</v>
      </c>
      <c r="Z438" s="32" t="e">
        <f>NA()</f>
        <v>#N/A</v>
      </c>
      <c r="AA438" s="25">
        <v>100</v>
      </c>
      <c r="AB438" s="25">
        <v>100</v>
      </c>
      <c r="AC438">
        <v>1.2090000000000001</v>
      </c>
      <c r="AD438">
        <v>4.0654000000000003</v>
      </c>
      <c r="AE438">
        <v>358.18</v>
      </c>
      <c r="AF438">
        <v>-22.463000000000001</v>
      </c>
      <c r="AG438">
        <v>14.653</v>
      </c>
      <c r="AH438">
        <v>0.25451000000000001</v>
      </c>
      <c r="AI438" s="2">
        <v>1.6432999999999999E-7</v>
      </c>
    </row>
    <row r="439" spans="1:35" ht="14.4" x14ac:dyDescent="0.3">
      <c r="A439" s="30">
        <f t="shared" si="26"/>
        <v>43230</v>
      </c>
      <c r="B439" s="29">
        <f t="shared" si="27"/>
        <v>43230</v>
      </c>
      <c r="C439" s="33">
        <f t="shared" si="24"/>
        <v>130</v>
      </c>
      <c r="D439">
        <f t="shared" si="25"/>
        <v>0</v>
      </c>
      <c r="E439">
        <v>130</v>
      </c>
      <c r="F439">
        <v>0</v>
      </c>
      <c r="G439">
        <v>0</v>
      </c>
      <c r="H439">
        <v>320</v>
      </c>
      <c r="I439">
        <v>4</v>
      </c>
      <c r="J439">
        <v>16.100000000000001</v>
      </c>
      <c r="K439" s="32" t="e">
        <f>NA()</f>
        <v>#N/A</v>
      </c>
      <c r="L439">
        <v>80</v>
      </c>
      <c r="M439" s="31">
        <v>1004.9</v>
      </c>
      <c r="N439">
        <v>0</v>
      </c>
      <c r="O439">
        <v>1463.7</v>
      </c>
      <c r="P439">
        <v>9.0982000000000007E-3</v>
      </c>
      <c r="Q439">
        <v>1.2038</v>
      </c>
      <c r="R439">
        <v>0</v>
      </c>
      <c r="S439" s="31">
        <v>0</v>
      </c>
      <c r="T439" s="31">
        <v>0</v>
      </c>
      <c r="U439" s="32" t="e">
        <f>NA()</f>
        <v>#N/A</v>
      </c>
      <c r="V439" s="32" t="e">
        <f>NA()</f>
        <v>#N/A</v>
      </c>
      <c r="W439" s="32" t="e">
        <f>NA()</f>
        <v>#N/A</v>
      </c>
      <c r="X439" s="32" t="e">
        <f>NA()</f>
        <v>#N/A</v>
      </c>
      <c r="Y439" s="32" t="e">
        <f>NA()</f>
        <v>#N/A</v>
      </c>
      <c r="Z439" s="32" t="e">
        <f>NA()</f>
        <v>#N/A</v>
      </c>
      <c r="AA439" s="25">
        <v>99.99722222222222</v>
      </c>
      <c r="AB439" s="25">
        <v>99.99722222222222</v>
      </c>
      <c r="AC439">
        <v>1.2201</v>
      </c>
      <c r="AD439">
        <v>3.0415999999999999</v>
      </c>
      <c r="AE439">
        <v>2.8809999999999998</v>
      </c>
      <c r="AF439">
        <v>-14.494999999999999</v>
      </c>
      <c r="AG439">
        <v>6.5871000000000004</v>
      </c>
      <c r="AH439">
        <v>0.19833999999999999</v>
      </c>
      <c r="AI439" s="2">
        <v>1.2713E-7</v>
      </c>
    </row>
    <row r="440" spans="1:35" ht="14.4" x14ac:dyDescent="0.3">
      <c r="A440" s="30">
        <f t="shared" si="26"/>
        <v>43230</v>
      </c>
      <c r="B440" s="29">
        <f t="shared" si="27"/>
        <v>43230.020833333336</v>
      </c>
      <c r="C440" s="33">
        <f t="shared" si="24"/>
        <v>130.02083333333334</v>
      </c>
      <c r="D440">
        <f t="shared" si="25"/>
        <v>0.5</v>
      </c>
      <c r="E440">
        <v>130</v>
      </c>
      <c r="F440">
        <v>0</v>
      </c>
      <c r="G440">
        <v>30</v>
      </c>
      <c r="H440" t="e">
        <f>NA()</f>
        <v>#N/A</v>
      </c>
      <c r="I440">
        <v>3</v>
      </c>
      <c r="J440">
        <v>15.75</v>
      </c>
      <c r="K440" s="32" t="e">
        <f>NA()</f>
        <v>#N/A</v>
      </c>
      <c r="L440">
        <v>82</v>
      </c>
      <c r="M440" s="31">
        <v>1004.7</v>
      </c>
      <c r="N440">
        <v>0</v>
      </c>
      <c r="O440">
        <v>1466.6</v>
      </c>
      <c r="P440">
        <v>9.1184000000000005E-3</v>
      </c>
      <c r="Q440">
        <v>1.2050000000000001</v>
      </c>
      <c r="R440" t="e">
        <f>NA()</f>
        <v>#N/A</v>
      </c>
      <c r="S440" s="31" t="e">
        <v>#N/A</v>
      </c>
      <c r="T440" s="31" t="e">
        <v>#N/A</v>
      </c>
      <c r="U440" s="32" t="e">
        <f>NA()</f>
        <v>#N/A</v>
      </c>
      <c r="V440" s="32" t="e">
        <f>NA()</f>
        <v>#N/A</v>
      </c>
      <c r="W440" s="32" t="e">
        <f>NA()</f>
        <v>#N/A</v>
      </c>
      <c r="X440" s="32" t="e">
        <f>NA()</f>
        <v>#N/A</v>
      </c>
      <c r="Y440" s="32" t="e">
        <f>NA()</f>
        <v>#N/A</v>
      </c>
      <c r="Z440" s="32" t="e">
        <f>NA()</f>
        <v>#N/A</v>
      </c>
      <c r="AA440" s="25">
        <v>99.99722222222222</v>
      </c>
      <c r="AB440" s="25">
        <v>99.99722222222222</v>
      </c>
      <c r="AC440">
        <v>1.2210000000000001</v>
      </c>
      <c r="AD440">
        <v>2.1829000000000001</v>
      </c>
      <c r="AE440">
        <v>333.56</v>
      </c>
      <c r="AF440">
        <v>-8.2172000000000001</v>
      </c>
      <c r="AG440">
        <v>5.5232999999999999</v>
      </c>
      <c r="AH440">
        <v>0.15448000000000001</v>
      </c>
      <c r="AI440" s="2">
        <v>3.8857000000000002E-8</v>
      </c>
    </row>
    <row r="441" spans="1:35" ht="14.4" x14ac:dyDescent="0.3">
      <c r="A441" s="30">
        <f t="shared" si="26"/>
        <v>43230</v>
      </c>
      <c r="B441" s="29">
        <f t="shared" si="27"/>
        <v>43230.041666666664</v>
      </c>
      <c r="C441" s="33">
        <f t="shared" si="24"/>
        <v>130.04166666666666</v>
      </c>
      <c r="D441">
        <f t="shared" si="25"/>
        <v>1</v>
      </c>
      <c r="E441">
        <v>130</v>
      </c>
      <c r="F441">
        <v>1</v>
      </c>
      <c r="G441">
        <v>0</v>
      </c>
      <c r="H441">
        <v>280</v>
      </c>
      <c r="I441">
        <v>2</v>
      </c>
      <c r="J441">
        <v>15.4</v>
      </c>
      <c r="K441" s="32" t="e">
        <f>NA()</f>
        <v>#N/A</v>
      </c>
      <c r="L441">
        <v>84</v>
      </c>
      <c r="M441" s="31">
        <v>1004.5</v>
      </c>
      <c r="N441">
        <v>0</v>
      </c>
      <c r="O441">
        <v>1469.5</v>
      </c>
      <c r="P441">
        <v>9.1385000000000008E-3</v>
      </c>
      <c r="Q441">
        <v>1.2061999999999999</v>
      </c>
      <c r="R441">
        <v>0</v>
      </c>
      <c r="S441" s="31">
        <v>0</v>
      </c>
      <c r="T441" s="31">
        <v>0</v>
      </c>
      <c r="U441" s="32" t="e">
        <f>NA()</f>
        <v>#N/A</v>
      </c>
      <c r="V441" s="32" t="e">
        <f>NA()</f>
        <v>#N/A</v>
      </c>
      <c r="W441" s="32" t="e">
        <f>NA()</f>
        <v>#N/A</v>
      </c>
      <c r="X441" s="32" t="e">
        <f>NA()</f>
        <v>#N/A</v>
      </c>
      <c r="Y441" s="32" t="e">
        <f>NA()</f>
        <v>#N/A</v>
      </c>
      <c r="Z441" s="32" t="e">
        <f>NA()</f>
        <v>#N/A</v>
      </c>
      <c r="AA441" s="25">
        <v>100</v>
      </c>
      <c r="AB441" s="25">
        <v>100</v>
      </c>
      <c r="AC441">
        <v>1.2226999999999999</v>
      </c>
      <c r="AD441">
        <v>1.7315</v>
      </c>
      <c r="AE441">
        <v>304.94</v>
      </c>
      <c r="AF441">
        <v>-9.8856000000000002</v>
      </c>
      <c r="AG441">
        <v>0.55574000000000001</v>
      </c>
      <c r="AH441">
        <v>8.2113000000000005E-2</v>
      </c>
      <c r="AI441" s="2">
        <v>1.5634999999999999E-7</v>
      </c>
    </row>
    <row r="442" spans="1:35" ht="14.4" x14ac:dyDescent="0.3">
      <c r="A442" s="30">
        <f t="shared" si="26"/>
        <v>43230</v>
      </c>
      <c r="B442" s="29">
        <f t="shared" si="27"/>
        <v>43230.0625</v>
      </c>
      <c r="C442" s="33">
        <f t="shared" si="24"/>
        <v>130.0625</v>
      </c>
      <c r="D442">
        <f t="shared" si="25"/>
        <v>1.5</v>
      </c>
      <c r="E442">
        <v>130</v>
      </c>
      <c r="F442">
        <v>1</v>
      </c>
      <c r="G442">
        <v>30</v>
      </c>
      <c r="H442" t="e">
        <f>NA()</f>
        <v>#N/A</v>
      </c>
      <c r="I442">
        <v>2.5</v>
      </c>
      <c r="J442">
        <v>15.15</v>
      </c>
      <c r="K442" s="32" t="e">
        <f>NA()</f>
        <v>#N/A</v>
      </c>
      <c r="L442">
        <v>86.5</v>
      </c>
      <c r="M442" s="31">
        <v>1004.6</v>
      </c>
      <c r="N442">
        <v>0</v>
      </c>
      <c r="O442">
        <v>1488.6</v>
      </c>
      <c r="P442">
        <v>9.2569999999999996E-3</v>
      </c>
      <c r="Q442">
        <v>1.2073</v>
      </c>
      <c r="R442" t="e">
        <f>NA()</f>
        <v>#N/A</v>
      </c>
      <c r="S442" s="31" t="e">
        <v>#N/A</v>
      </c>
      <c r="T442" s="31" t="e">
        <v>#N/A</v>
      </c>
      <c r="U442" s="32" t="e">
        <f>NA()</f>
        <v>#N/A</v>
      </c>
      <c r="V442" s="32" t="e">
        <f>NA()</f>
        <v>#N/A</v>
      </c>
      <c r="W442" s="32" t="e">
        <f>NA()</f>
        <v>#N/A</v>
      </c>
      <c r="X442" s="32" t="e">
        <f>NA()</f>
        <v>#N/A</v>
      </c>
      <c r="Y442" s="32" t="e">
        <f>NA()</f>
        <v>#N/A</v>
      </c>
      <c r="Z442" s="32" t="e">
        <f>NA()</f>
        <v>#N/A</v>
      </c>
      <c r="AA442" s="25">
        <v>100</v>
      </c>
      <c r="AB442" s="25">
        <v>100</v>
      </c>
      <c r="AC442">
        <v>1.2246999999999999</v>
      </c>
      <c r="AD442">
        <v>1.9568000000000001</v>
      </c>
      <c r="AE442">
        <v>317.26</v>
      </c>
      <c r="AF442">
        <v>-7.1608000000000001</v>
      </c>
      <c r="AG442">
        <v>5.7942999999999998</v>
      </c>
      <c r="AH442">
        <v>0.13216</v>
      </c>
      <c r="AI442" s="2">
        <v>1.5949999999999999E-7</v>
      </c>
    </row>
    <row r="443" spans="1:35" ht="14.4" x14ac:dyDescent="0.3">
      <c r="A443" s="30">
        <f t="shared" si="26"/>
        <v>43230</v>
      </c>
      <c r="B443" s="29">
        <f t="shared" si="27"/>
        <v>43230.083333333336</v>
      </c>
      <c r="C443" s="33">
        <f t="shared" si="24"/>
        <v>130.08333333333334</v>
      </c>
      <c r="D443">
        <f t="shared" si="25"/>
        <v>2</v>
      </c>
      <c r="E443">
        <v>130</v>
      </c>
      <c r="F443">
        <v>2</v>
      </c>
      <c r="G443">
        <v>0</v>
      </c>
      <c r="H443">
        <v>280</v>
      </c>
      <c r="I443">
        <v>3</v>
      </c>
      <c r="J443">
        <v>14.9</v>
      </c>
      <c r="K443" s="32" t="e">
        <f>NA()</f>
        <v>#N/A</v>
      </c>
      <c r="L443">
        <v>89</v>
      </c>
      <c r="M443" s="31">
        <v>1004.7</v>
      </c>
      <c r="N443">
        <v>0</v>
      </c>
      <c r="O443">
        <v>1507.7</v>
      </c>
      <c r="P443">
        <v>9.3755999999999996E-3</v>
      </c>
      <c r="Q443">
        <v>1.2083999999999999</v>
      </c>
      <c r="R443">
        <v>0</v>
      </c>
      <c r="S443" s="31">
        <v>0</v>
      </c>
      <c r="T443" s="31">
        <v>0</v>
      </c>
      <c r="U443" s="32" t="e">
        <f>NA()</f>
        <v>#N/A</v>
      </c>
      <c r="V443" s="32" t="e">
        <f>NA()</f>
        <v>#N/A</v>
      </c>
      <c r="W443" s="32" t="e">
        <f>NA()</f>
        <v>#N/A</v>
      </c>
      <c r="X443" s="32" t="e">
        <f>NA()</f>
        <v>#N/A</v>
      </c>
      <c r="Y443" s="32" t="e">
        <f>NA()</f>
        <v>#N/A</v>
      </c>
      <c r="Z443" s="32" t="e">
        <f>NA()</f>
        <v>#N/A</v>
      </c>
      <c r="AA443" s="25">
        <v>100</v>
      </c>
      <c r="AB443" s="25">
        <v>100</v>
      </c>
      <c r="AC443">
        <v>1.2255</v>
      </c>
      <c r="AD443">
        <v>2.3473000000000002</v>
      </c>
      <c r="AE443">
        <v>317.75</v>
      </c>
      <c r="AF443">
        <v>-8.3528000000000002</v>
      </c>
      <c r="AG443">
        <v>17.225000000000001</v>
      </c>
      <c r="AH443">
        <v>0.13674</v>
      </c>
      <c r="AI443" s="2">
        <v>1.3467E-7</v>
      </c>
    </row>
    <row r="444" spans="1:35" ht="14.4" x14ac:dyDescent="0.3">
      <c r="A444" s="30">
        <f t="shared" si="26"/>
        <v>43230</v>
      </c>
      <c r="B444" s="29">
        <f t="shared" si="27"/>
        <v>43230.104166666664</v>
      </c>
      <c r="C444" s="33">
        <f t="shared" si="24"/>
        <v>130.10416666666669</v>
      </c>
      <c r="D444">
        <f t="shared" si="25"/>
        <v>2.5</v>
      </c>
      <c r="E444">
        <v>130</v>
      </c>
      <c r="F444">
        <v>2</v>
      </c>
      <c r="G444">
        <v>30</v>
      </c>
      <c r="H444" t="e">
        <f>NA()</f>
        <v>#N/A</v>
      </c>
      <c r="I444">
        <v>3</v>
      </c>
      <c r="J444">
        <v>14.6</v>
      </c>
      <c r="K444" s="32" t="e">
        <f>NA()</f>
        <v>#N/A</v>
      </c>
      <c r="L444">
        <v>88.5</v>
      </c>
      <c r="M444" s="31">
        <v>1005</v>
      </c>
      <c r="N444">
        <v>0</v>
      </c>
      <c r="O444">
        <v>1470.9</v>
      </c>
      <c r="P444">
        <v>9.1427999999999995E-3</v>
      </c>
      <c r="Q444">
        <v>1.2101999999999999</v>
      </c>
      <c r="R444" t="e">
        <f>NA()</f>
        <v>#N/A</v>
      </c>
      <c r="S444" s="31" t="e">
        <v>#N/A</v>
      </c>
      <c r="T444" s="31" t="e">
        <v>#N/A</v>
      </c>
      <c r="U444" s="32" t="e">
        <f>NA()</f>
        <v>#N/A</v>
      </c>
      <c r="V444" s="32" t="e">
        <f>NA()</f>
        <v>#N/A</v>
      </c>
      <c r="W444" s="32" t="e">
        <f>NA()</f>
        <v>#N/A</v>
      </c>
      <c r="X444" s="32" t="e">
        <f>NA()</f>
        <v>#N/A</v>
      </c>
      <c r="Y444" s="32" t="e">
        <f>NA()</f>
        <v>#N/A</v>
      </c>
      <c r="Z444" s="32" t="e">
        <f>NA()</f>
        <v>#N/A</v>
      </c>
      <c r="AA444" s="25">
        <v>100</v>
      </c>
      <c r="AB444" s="25">
        <v>100</v>
      </c>
      <c r="AC444">
        <v>1.2272000000000001</v>
      </c>
      <c r="AD444">
        <v>2.1257999999999999</v>
      </c>
      <c r="AE444">
        <v>304.87</v>
      </c>
      <c r="AF444">
        <v>-13.478</v>
      </c>
      <c r="AG444">
        <v>10.638999999999999</v>
      </c>
      <c r="AH444">
        <v>0.15018999999999999</v>
      </c>
      <c r="AI444" s="2">
        <v>1.6744E-7</v>
      </c>
    </row>
    <row r="445" spans="1:35" ht="14.4" x14ac:dyDescent="0.3">
      <c r="A445" s="30">
        <f t="shared" si="26"/>
        <v>43230</v>
      </c>
      <c r="B445" s="29">
        <f t="shared" si="27"/>
        <v>43230.125</v>
      </c>
      <c r="C445" s="33">
        <f t="shared" si="24"/>
        <v>130.125</v>
      </c>
      <c r="D445">
        <f t="shared" si="25"/>
        <v>3</v>
      </c>
      <c r="E445">
        <v>130</v>
      </c>
      <c r="F445">
        <v>3</v>
      </c>
      <c r="G445">
        <v>0</v>
      </c>
      <c r="H445">
        <v>270</v>
      </c>
      <c r="I445">
        <v>3</v>
      </c>
      <c r="J445">
        <v>14.3</v>
      </c>
      <c r="K445" s="32" t="e">
        <f>NA()</f>
        <v>#N/A</v>
      </c>
      <c r="L445">
        <v>88</v>
      </c>
      <c r="M445" s="31">
        <v>1005.3</v>
      </c>
      <c r="N445">
        <v>0</v>
      </c>
      <c r="O445">
        <v>1434.1</v>
      </c>
      <c r="P445">
        <v>8.9099999999999995E-3</v>
      </c>
      <c r="Q445">
        <v>1.212</v>
      </c>
      <c r="R445">
        <v>0</v>
      </c>
      <c r="S445" s="31">
        <v>0</v>
      </c>
      <c r="T445" s="31">
        <v>0</v>
      </c>
      <c r="U445" s="32" t="e">
        <f>NA()</f>
        <v>#N/A</v>
      </c>
      <c r="V445" s="32" t="e">
        <f>NA()</f>
        <v>#N/A</v>
      </c>
      <c r="W445" s="32" t="e">
        <f>NA()</f>
        <v>#N/A</v>
      </c>
      <c r="X445" s="32" t="e">
        <f>NA()</f>
        <v>#N/A</v>
      </c>
      <c r="Y445" s="32" t="e">
        <f>NA()</f>
        <v>#N/A</v>
      </c>
      <c r="Z445" s="32" t="e">
        <f>NA()</f>
        <v>#N/A</v>
      </c>
      <c r="AA445" s="25">
        <v>100</v>
      </c>
      <c r="AB445" s="25">
        <v>100</v>
      </c>
      <c r="AC445">
        <v>1.2282999999999999</v>
      </c>
      <c r="AD445">
        <v>2.7179000000000002</v>
      </c>
      <c r="AE445">
        <v>296.77999999999997</v>
      </c>
      <c r="AF445">
        <v>-15.266</v>
      </c>
      <c r="AG445">
        <v>-28.581</v>
      </c>
      <c r="AH445">
        <v>0.18991</v>
      </c>
      <c r="AI445" s="2">
        <v>3.5456999999999998E-7</v>
      </c>
    </row>
    <row r="446" spans="1:35" ht="14.4" x14ac:dyDescent="0.3">
      <c r="A446" s="30">
        <f t="shared" si="26"/>
        <v>43230</v>
      </c>
      <c r="B446" s="29">
        <f t="shared" si="27"/>
        <v>43230.145833333336</v>
      </c>
      <c r="C446" s="33">
        <f t="shared" si="24"/>
        <v>130.14583333333334</v>
      </c>
      <c r="D446">
        <f t="shared" si="25"/>
        <v>3.5</v>
      </c>
      <c r="E446">
        <v>130</v>
      </c>
      <c r="F446">
        <v>3</v>
      </c>
      <c r="G446">
        <v>30</v>
      </c>
      <c r="H446" t="e">
        <f>NA()</f>
        <v>#N/A</v>
      </c>
      <c r="I446">
        <v>3</v>
      </c>
      <c r="J446">
        <v>13.85</v>
      </c>
      <c r="K446" s="32" t="e">
        <f>NA()</f>
        <v>#N/A</v>
      </c>
      <c r="L446">
        <v>87</v>
      </c>
      <c r="M446" s="31">
        <v>1005.5</v>
      </c>
      <c r="N446">
        <v>0</v>
      </c>
      <c r="O446">
        <v>1378</v>
      </c>
      <c r="P446">
        <v>8.5581000000000008E-3</v>
      </c>
      <c r="Q446">
        <v>1.2143999999999999</v>
      </c>
      <c r="R446" t="e">
        <f>NA()</f>
        <v>#N/A</v>
      </c>
      <c r="S446" s="31" t="e">
        <v>#N/A</v>
      </c>
      <c r="T446" s="31" t="e">
        <v>#N/A</v>
      </c>
      <c r="U446" s="32" t="e">
        <f>NA()</f>
        <v>#N/A</v>
      </c>
      <c r="V446" s="32" t="e">
        <f>NA()</f>
        <v>#N/A</v>
      </c>
      <c r="W446" s="32" t="e">
        <f>NA()</f>
        <v>#N/A</v>
      </c>
      <c r="X446" s="32" t="e">
        <f>NA()</f>
        <v>#N/A</v>
      </c>
      <c r="Y446" s="32" t="e">
        <f>NA()</f>
        <v>#N/A</v>
      </c>
      <c r="Z446" s="32" t="e">
        <f>NA()</f>
        <v>#N/A</v>
      </c>
      <c r="AA446" s="25">
        <v>100</v>
      </c>
      <c r="AB446" s="25">
        <v>100</v>
      </c>
      <c r="AC446">
        <v>1.2294</v>
      </c>
      <c r="AD446">
        <v>2.5609999999999999</v>
      </c>
      <c r="AE446">
        <v>296.87</v>
      </c>
      <c r="AF446">
        <v>-18.093</v>
      </c>
      <c r="AG446">
        <v>5.8166000000000002</v>
      </c>
      <c r="AH446">
        <v>0.12393999999999999</v>
      </c>
      <c r="AI446" s="2">
        <v>2.6712999999999998E-7</v>
      </c>
    </row>
    <row r="447" spans="1:35" ht="14.4" x14ac:dyDescent="0.3">
      <c r="A447" s="30">
        <f t="shared" si="26"/>
        <v>43230</v>
      </c>
      <c r="B447" s="29">
        <f t="shared" si="27"/>
        <v>43230.166666666664</v>
      </c>
      <c r="C447" s="33">
        <f t="shared" si="24"/>
        <v>130.16666666666666</v>
      </c>
      <c r="D447">
        <f t="shared" si="25"/>
        <v>4</v>
      </c>
      <c r="E447">
        <v>130</v>
      </c>
      <c r="F447">
        <v>4</v>
      </c>
      <c r="G447">
        <v>0</v>
      </c>
      <c r="H447">
        <v>270</v>
      </c>
      <c r="I447">
        <v>3</v>
      </c>
      <c r="J447">
        <v>13.4</v>
      </c>
      <c r="K447" s="32" t="e">
        <f>NA()</f>
        <v>#N/A</v>
      </c>
      <c r="L447">
        <v>86</v>
      </c>
      <c r="M447" s="31">
        <v>1005.7</v>
      </c>
      <c r="N447">
        <v>0</v>
      </c>
      <c r="O447">
        <v>1321.9</v>
      </c>
      <c r="P447">
        <v>8.2062000000000003E-3</v>
      </c>
      <c r="Q447">
        <v>1.2168000000000001</v>
      </c>
      <c r="R447">
        <v>0</v>
      </c>
      <c r="S447" s="31">
        <v>0</v>
      </c>
      <c r="T447" s="31">
        <v>0</v>
      </c>
      <c r="U447" s="32" t="e">
        <f>NA()</f>
        <v>#N/A</v>
      </c>
      <c r="V447" s="32" t="e">
        <f>NA()</f>
        <v>#N/A</v>
      </c>
      <c r="W447" s="32" t="e">
        <f>NA()</f>
        <v>#N/A</v>
      </c>
      <c r="X447" s="32" t="e">
        <f>NA()</f>
        <v>#N/A</v>
      </c>
      <c r="Y447" s="32" t="e">
        <f>NA()</f>
        <v>#N/A</v>
      </c>
      <c r="Z447" s="32" t="e">
        <f>NA()</f>
        <v>#N/A</v>
      </c>
      <c r="AA447" s="25">
        <v>100</v>
      </c>
      <c r="AB447" s="25">
        <v>100</v>
      </c>
      <c r="AC447">
        <v>1.2323</v>
      </c>
      <c r="AD447">
        <v>2.7401</v>
      </c>
      <c r="AE447">
        <v>300.01</v>
      </c>
      <c r="AF447">
        <v>-20.885000000000002</v>
      </c>
      <c r="AG447">
        <v>-11.356</v>
      </c>
      <c r="AH447">
        <v>0.22039</v>
      </c>
      <c r="AI447" s="2">
        <v>4.3630000000000001E-7</v>
      </c>
    </row>
    <row r="448" spans="1:35" ht="14.4" x14ac:dyDescent="0.3">
      <c r="A448" s="30">
        <f t="shared" si="26"/>
        <v>43230</v>
      </c>
      <c r="B448" s="29">
        <f t="shared" si="27"/>
        <v>43230.1875</v>
      </c>
      <c r="C448" s="33">
        <f t="shared" si="24"/>
        <v>130.1875</v>
      </c>
      <c r="D448">
        <f t="shared" si="25"/>
        <v>4.5</v>
      </c>
      <c r="E448">
        <v>130</v>
      </c>
      <c r="F448">
        <v>4</v>
      </c>
      <c r="G448">
        <v>30</v>
      </c>
      <c r="H448" t="e">
        <f>NA()</f>
        <v>#N/A</v>
      </c>
      <c r="I448">
        <v>3</v>
      </c>
      <c r="J448">
        <v>13.15</v>
      </c>
      <c r="K448" s="32" t="e">
        <f>NA()</f>
        <v>#N/A</v>
      </c>
      <c r="L448">
        <v>87</v>
      </c>
      <c r="M448" s="31">
        <v>1006.1</v>
      </c>
      <c r="N448">
        <v>9.7222000000000008</v>
      </c>
      <c r="O448">
        <v>1315.6</v>
      </c>
      <c r="P448">
        <v>8.1636999999999994E-3</v>
      </c>
      <c r="Q448">
        <v>1.2182999999999999</v>
      </c>
      <c r="R448" t="e">
        <f>NA()</f>
        <v>#N/A</v>
      </c>
      <c r="S448" s="31" t="e">
        <v>#N/A</v>
      </c>
      <c r="T448" s="31" t="e">
        <v>#N/A</v>
      </c>
      <c r="U448" s="32" t="e">
        <f>NA()</f>
        <v>#N/A</v>
      </c>
      <c r="V448" s="32" t="e">
        <f>NA()</f>
        <v>#N/A</v>
      </c>
      <c r="W448" s="32" t="e">
        <f>NA()</f>
        <v>#N/A</v>
      </c>
      <c r="X448" s="32" t="e">
        <f>NA()</f>
        <v>#N/A</v>
      </c>
      <c r="Y448" s="32" t="e">
        <f>NA()</f>
        <v>#N/A</v>
      </c>
      <c r="Z448" s="32" t="e">
        <f>NA()</f>
        <v>#N/A</v>
      </c>
      <c r="AA448" s="25">
        <v>100</v>
      </c>
      <c r="AB448" s="25">
        <v>100</v>
      </c>
      <c r="AC448">
        <v>1.2345999999999999</v>
      </c>
      <c r="AD448">
        <v>2.9533</v>
      </c>
      <c r="AE448">
        <v>293.66000000000003</v>
      </c>
      <c r="AF448">
        <v>-12.385999999999999</v>
      </c>
      <c r="AG448">
        <v>-22.376000000000001</v>
      </c>
      <c r="AH448">
        <v>0.21679999999999999</v>
      </c>
      <c r="AI448" s="2">
        <v>4.5658999999999999E-7</v>
      </c>
    </row>
    <row r="449" spans="1:35" ht="14.4" x14ac:dyDescent="0.3">
      <c r="A449" s="30">
        <f t="shared" si="26"/>
        <v>43230</v>
      </c>
      <c r="B449" s="29">
        <f t="shared" si="27"/>
        <v>43230.208333333336</v>
      </c>
      <c r="C449" s="33">
        <f t="shared" si="24"/>
        <v>130.20833333333334</v>
      </c>
      <c r="D449">
        <f t="shared" si="25"/>
        <v>5</v>
      </c>
      <c r="E449">
        <v>130</v>
      </c>
      <c r="F449">
        <v>5</v>
      </c>
      <c r="G449">
        <v>0</v>
      </c>
      <c r="H449">
        <v>280</v>
      </c>
      <c r="I449">
        <v>3</v>
      </c>
      <c r="J449">
        <v>12.9</v>
      </c>
      <c r="K449" s="32" t="e">
        <f>NA()</f>
        <v>#N/A</v>
      </c>
      <c r="L449">
        <v>88</v>
      </c>
      <c r="M449" s="31">
        <v>1006.4</v>
      </c>
      <c r="N449">
        <v>19.443999999999999</v>
      </c>
      <c r="O449">
        <v>1309.2</v>
      </c>
      <c r="P449">
        <v>8.1210999999999992E-3</v>
      </c>
      <c r="Q449">
        <v>1.2198</v>
      </c>
      <c r="R449">
        <v>0</v>
      </c>
      <c r="S449" s="31">
        <v>0</v>
      </c>
      <c r="T449" s="31">
        <v>0</v>
      </c>
      <c r="U449" s="32" t="e">
        <f>NA()</f>
        <v>#N/A</v>
      </c>
      <c r="V449" s="32" t="e">
        <f>NA()</f>
        <v>#N/A</v>
      </c>
      <c r="W449" s="32" t="e">
        <f>NA()</f>
        <v>#N/A</v>
      </c>
      <c r="X449" s="32" t="e">
        <f>NA()</f>
        <v>#N/A</v>
      </c>
      <c r="Y449" s="32" t="e">
        <f>NA()</f>
        <v>#N/A</v>
      </c>
      <c r="Z449" s="32" t="e">
        <f>NA()</f>
        <v>#N/A</v>
      </c>
      <c r="AA449" s="25">
        <v>100</v>
      </c>
      <c r="AB449" s="25">
        <v>100</v>
      </c>
      <c r="AC449">
        <v>1.2354000000000001</v>
      </c>
      <c r="AD449">
        <v>2.8384</v>
      </c>
      <c r="AE449">
        <v>312.41000000000003</v>
      </c>
      <c r="AF449">
        <v>-5.9028</v>
      </c>
      <c r="AG449">
        <v>10.84</v>
      </c>
      <c r="AH449">
        <v>0.18528</v>
      </c>
      <c r="AI449" s="2">
        <v>4.2077999999999999E-7</v>
      </c>
    </row>
    <row r="450" spans="1:35" ht="14.4" x14ac:dyDescent="0.3">
      <c r="A450" s="30">
        <f t="shared" si="26"/>
        <v>43230</v>
      </c>
      <c r="B450" s="29">
        <f t="shared" si="27"/>
        <v>43230.229166666664</v>
      </c>
      <c r="C450" s="33">
        <f t="shared" si="24"/>
        <v>130.22916666666669</v>
      </c>
      <c r="D450">
        <f t="shared" si="25"/>
        <v>5.5</v>
      </c>
      <c r="E450">
        <v>130</v>
      </c>
      <c r="F450">
        <v>5</v>
      </c>
      <c r="G450">
        <v>30</v>
      </c>
      <c r="H450" t="e">
        <f>NA()</f>
        <v>#N/A</v>
      </c>
      <c r="I450">
        <v>3</v>
      </c>
      <c r="J450">
        <v>13.1</v>
      </c>
      <c r="K450" s="32" t="e">
        <f>NA()</f>
        <v>#N/A</v>
      </c>
      <c r="L450">
        <v>87.5</v>
      </c>
      <c r="M450" s="31">
        <v>1006.6</v>
      </c>
      <c r="N450">
        <v>52.777999999999999</v>
      </c>
      <c r="O450">
        <v>1318.9</v>
      </c>
      <c r="P450">
        <v>8.1804000000000009E-3</v>
      </c>
      <c r="Q450">
        <v>1.2191000000000001</v>
      </c>
      <c r="R450" t="e">
        <f>NA()</f>
        <v>#N/A</v>
      </c>
      <c r="S450" s="31" t="e">
        <v>#N/A</v>
      </c>
      <c r="T450" s="31" t="e">
        <v>#N/A</v>
      </c>
      <c r="U450" s="32" t="e">
        <f>NA()</f>
        <v>#N/A</v>
      </c>
      <c r="V450" s="32" t="e">
        <f>NA()</f>
        <v>#N/A</v>
      </c>
      <c r="W450" s="32" t="e">
        <f>NA()</f>
        <v>#N/A</v>
      </c>
      <c r="X450" s="32" t="e">
        <f>NA()</f>
        <v>#N/A</v>
      </c>
      <c r="Y450" s="32" t="e">
        <f>NA()</f>
        <v>#N/A</v>
      </c>
      <c r="Z450" s="32" t="e">
        <f>NA()</f>
        <v>#N/A</v>
      </c>
      <c r="AA450" s="25">
        <v>100</v>
      </c>
      <c r="AB450" s="25">
        <v>100</v>
      </c>
      <c r="AC450">
        <v>1.2366999999999999</v>
      </c>
      <c r="AD450">
        <v>2.4799000000000002</v>
      </c>
      <c r="AE450">
        <v>308.44</v>
      </c>
      <c r="AF450">
        <v>-5.9055999999999997</v>
      </c>
      <c r="AG450">
        <v>42.234000000000002</v>
      </c>
      <c r="AH450">
        <v>0.14377999999999999</v>
      </c>
      <c r="AI450" s="2">
        <v>1.9975E-7</v>
      </c>
    </row>
    <row r="451" spans="1:35" ht="14.4" x14ac:dyDescent="0.3">
      <c r="A451" s="30">
        <f t="shared" si="26"/>
        <v>43230</v>
      </c>
      <c r="B451" s="29">
        <f t="shared" si="27"/>
        <v>43230.25</v>
      </c>
      <c r="C451" s="33">
        <f t="shared" si="24"/>
        <v>130.25</v>
      </c>
      <c r="D451">
        <f t="shared" si="25"/>
        <v>6</v>
      </c>
      <c r="E451">
        <v>130</v>
      </c>
      <c r="F451">
        <v>6</v>
      </c>
      <c r="G451">
        <v>0</v>
      </c>
      <c r="H451">
        <v>280</v>
      </c>
      <c r="I451">
        <v>3</v>
      </c>
      <c r="J451">
        <v>13.3</v>
      </c>
      <c r="K451" s="32" t="e">
        <f>NA()</f>
        <v>#N/A</v>
      </c>
      <c r="L451">
        <v>87</v>
      </c>
      <c r="M451" s="31">
        <v>1006.7</v>
      </c>
      <c r="N451">
        <v>86.111000000000004</v>
      </c>
      <c r="O451">
        <v>1328.6</v>
      </c>
      <c r="P451">
        <v>8.2395999999999997E-3</v>
      </c>
      <c r="Q451">
        <v>1.2183999999999999</v>
      </c>
      <c r="R451">
        <v>-0.1</v>
      </c>
      <c r="S451" s="31">
        <v>0</v>
      </c>
      <c r="T451" s="31">
        <v>0</v>
      </c>
      <c r="U451" s="32" t="e">
        <f>NA()</f>
        <v>#N/A</v>
      </c>
      <c r="V451" s="32" t="e">
        <f>NA()</f>
        <v>#N/A</v>
      </c>
      <c r="W451" s="32" t="e">
        <f>NA()</f>
        <v>#N/A</v>
      </c>
      <c r="X451" s="32" t="e">
        <f>NA()</f>
        <v>#N/A</v>
      </c>
      <c r="Y451" s="32" t="e">
        <f>NA()</f>
        <v>#N/A</v>
      </c>
      <c r="Z451" s="32" t="e">
        <f>NA()</f>
        <v>#N/A</v>
      </c>
      <c r="AA451" s="25">
        <v>100</v>
      </c>
      <c r="AB451" s="25">
        <v>100</v>
      </c>
      <c r="AC451">
        <v>1.2361</v>
      </c>
      <c r="AD451">
        <v>2.9335</v>
      </c>
      <c r="AE451">
        <v>318.11</v>
      </c>
      <c r="AF451">
        <v>6.4915000000000003</v>
      </c>
      <c r="AG451">
        <v>72.718999999999994</v>
      </c>
      <c r="AH451">
        <v>0.16408</v>
      </c>
      <c r="AI451" s="2">
        <v>1.3241999999999999E-7</v>
      </c>
    </row>
    <row r="452" spans="1:35" ht="14.4" x14ac:dyDescent="0.3">
      <c r="A452" s="30">
        <f t="shared" si="26"/>
        <v>43230</v>
      </c>
      <c r="B452" s="29">
        <f t="shared" si="27"/>
        <v>43230.270833333336</v>
      </c>
      <c r="C452" s="33">
        <f t="shared" si="24"/>
        <v>130.27083333333334</v>
      </c>
      <c r="D452">
        <f t="shared" si="25"/>
        <v>6.5</v>
      </c>
      <c r="E452">
        <v>130</v>
      </c>
      <c r="F452">
        <v>6</v>
      </c>
      <c r="G452">
        <v>30</v>
      </c>
      <c r="H452" t="e">
        <f>NA()</f>
        <v>#N/A</v>
      </c>
      <c r="I452">
        <v>3</v>
      </c>
      <c r="J452">
        <v>13.65</v>
      </c>
      <c r="K452" s="32" t="e">
        <f>NA()</f>
        <v>#N/A</v>
      </c>
      <c r="L452">
        <v>84.5</v>
      </c>
      <c r="M452" s="31">
        <v>1007.3</v>
      </c>
      <c r="N452">
        <v>150</v>
      </c>
      <c r="O452">
        <v>1319.6</v>
      </c>
      <c r="P452">
        <v>8.1787000000000006E-3</v>
      </c>
      <c r="Q452">
        <v>1.2177</v>
      </c>
      <c r="R452" t="e">
        <f>NA()</f>
        <v>#N/A</v>
      </c>
      <c r="S452" s="31" t="e">
        <v>#N/A</v>
      </c>
      <c r="T452" s="31" t="e">
        <v>#N/A</v>
      </c>
      <c r="U452" s="32" t="e">
        <f>NA()</f>
        <v>#N/A</v>
      </c>
      <c r="V452" s="32" t="e">
        <f>NA()</f>
        <v>#N/A</v>
      </c>
      <c r="W452" s="32" t="e">
        <f>NA()</f>
        <v>#N/A</v>
      </c>
      <c r="X452" s="32" t="e">
        <f>NA()</f>
        <v>#N/A</v>
      </c>
      <c r="Y452" s="32" t="e">
        <f>NA()</f>
        <v>#N/A</v>
      </c>
      <c r="Z452" s="32" t="e">
        <f>NA()</f>
        <v>#N/A</v>
      </c>
      <c r="AA452" s="25">
        <v>100</v>
      </c>
      <c r="AB452" s="25">
        <v>100</v>
      </c>
      <c r="AC452">
        <v>1.2359</v>
      </c>
      <c r="AD452">
        <v>2.9272</v>
      </c>
      <c r="AE452">
        <v>293.39999999999998</v>
      </c>
      <c r="AF452">
        <v>20.058</v>
      </c>
      <c r="AG452">
        <v>40.533000000000001</v>
      </c>
      <c r="AH452">
        <v>0.22048999999999999</v>
      </c>
      <c r="AI452" s="2">
        <v>2.1313E-7</v>
      </c>
    </row>
    <row r="453" spans="1:35" ht="14.4" x14ac:dyDescent="0.3">
      <c r="A453" s="30">
        <f t="shared" si="26"/>
        <v>43230</v>
      </c>
      <c r="B453" s="29">
        <f t="shared" si="27"/>
        <v>43230.291666666664</v>
      </c>
      <c r="C453" s="33">
        <f t="shared" si="24"/>
        <v>130.29166666666666</v>
      </c>
      <c r="D453">
        <f t="shared" si="25"/>
        <v>7</v>
      </c>
      <c r="E453">
        <v>130</v>
      </c>
      <c r="F453">
        <v>7</v>
      </c>
      <c r="G453">
        <v>0</v>
      </c>
      <c r="H453">
        <v>270</v>
      </c>
      <c r="I453">
        <v>3</v>
      </c>
      <c r="J453">
        <v>14</v>
      </c>
      <c r="K453" s="32" t="e">
        <f>NA()</f>
        <v>#N/A</v>
      </c>
      <c r="L453">
        <v>82</v>
      </c>
      <c r="M453" s="31">
        <v>1007.9</v>
      </c>
      <c r="N453">
        <v>213.89</v>
      </c>
      <c r="O453">
        <v>1310.5999999999999</v>
      </c>
      <c r="P453">
        <v>8.1177999999999997E-3</v>
      </c>
      <c r="Q453">
        <v>1.2170000000000001</v>
      </c>
      <c r="R453">
        <v>0</v>
      </c>
      <c r="S453" s="31">
        <v>0</v>
      </c>
      <c r="T453" s="31">
        <v>18</v>
      </c>
      <c r="U453" s="32" t="e">
        <f>NA()</f>
        <v>#N/A</v>
      </c>
      <c r="V453" s="32" t="e">
        <f>NA()</f>
        <v>#N/A</v>
      </c>
      <c r="W453" s="32" t="e">
        <f>NA()</f>
        <v>#N/A</v>
      </c>
      <c r="X453" s="32" t="e">
        <f>NA()</f>
        <v>#N/A</v>
      </c>
      <c r="Y453" s="32" t="e">
        <f>NA()</f>
        <v>#N/A</v>
      </c>
      <c r="Z453" s="32" t="e">
        <f>NA()</f>
        <v>#N/A</v>
      </c>
      <c r="AA453" s="25">
        <v>100</v>
      </c>
      <c r="AB453" s="25">
        <v>100</v>
      </c>
      <c r="AC453">
        <v>1.2354000000000001</v>
      </c>
      <c r="AD453">
        <v>3.0568</v>
      </c>
      <c r="AE453">
        <v>303.79000000000002</v>
      </c>
      <c r="AF453">
        <v>30.449000000000002</v>
      </c>
      <c r="AG453">
        <v>56.213000000000001</v>
      </c>
      <c r="AH453">
        <v>0.22614999999999999</v>
      </c>
      <c r="AI453" s="2">
        <v>1.3442000000000001E-7</v>
      </c>
    </row>
    <row r="454" spans="1:35" ht="14.4" x14ac:dyDescent="0.3">
      <c r="A454" s="30">
        <f t="shared" si="26"/>
        <v>43230</v>
      </c>
      <c r="B454" s="29">
        <f t="shared" si="27"/>
        <v>43230.3125</v>
      </c>
      <c r="C454" s="33">
        <f t="shared" si="24"/>
        <v>130.3125</v>
      </c>
      <c r="D454">
        <f t="shared" si="25"/>
        <v>7.5</v>
      </c>
      <c r="E454">
        <v>130</v>
      </c>
      <c r="F454">
        <v>7</v>
      </c>
      <c r="G454">
        <v>30</v>
      </c>
      <c r="H454" t="e">
        <f>NA()</f>
        <v>#N/A</v>
      </c>
      <c r="I454">
        <v>3</v>
      </c>
      <c r="J454">
        <v>14.15</v>
      </c>
      <c r="K454" s="32" t="e">
        <f>NA()</f>
        <v>#N/A</v>
      </c>
      <c r="L454">
        <v>81</v>
      </c>
      <c r="M454" s="31">
        <v>1008.3</v>
      </c>
      <c r="N454">
        <v>284.72000000000003</v>
      </c>
      <c r="O454">
        <v>1307.2</v>
      </c>
      <c r="P454">
        <v>8.0935999999999994E-3</v>
      </c>
      <c r="Q454">
        <v>1.2168000000000001</v>
      </c>
      <c r="R454" t="e">
        <f>NA()</f>
        <v>#N/A</v>
      </c>
      <c r="S454" s="31" t="e">
        <v>#N/A</v>
      </c>
      <c r="T454" s="31" t="e">
        <v>#N/A</v>
      </c>
      <c r="U454" s="32" t="e">
        <f>NA()</f>
        <v>#N/A</v>
      </c>
      <c r="V454" s="32" t="e">
        <f>NA()</f>
        <v>#N/A</v>
      </c>
      <c r="W454" s="32" t="e">
        <f>NA()</f>
        <v>#N/A</v>
      </c>
      <c r="X454" s="32" t="e">
        <f>NA()</f>
        <v>#N/A</v>
      </c>
      <c r="Y454" s="32" t="e">
        <f>NA()</f>
        <v>#N/A</v>
      </c>
      <c r="Z454" s="32" t="e">
        <f>NA()</f>
        <v>#N/A</v>
      </c>
      <c r="AA454" s="25">
        <v>100</v>
      </c>
      <c r="AB454" s="25">
        <v>100</v>
      </c>
      <c r="AC454">
        <v>1.2327999999999999</v>
      </c>
      <c r="AD454">
        <v>2.6074999999999999</v>
      </c>
      <c r="AE454">
        <v>308.88</v>
      </c>
      <c r="AF454">
        <v>74.959000000000003</v>
      </c>
      <c r="AG454">
        <v>94.015000000000001</v>
      </c>
      <c r="AH454">
        <v>0.19356999999999999</v>
      </c>
      <c r="AI454" s="2">
        <v>1.0788E-8</v>
      </c>
    </row>
    <row r="455" spans="1:35" ht="14.4" x14ac:dyDescent="0.3">
      <c r="A455" s="30">
        <f t="shared" si="26"/>
        <v>43230</v>
      </c>
      <c r="B455" s="29">
        <f t="shared" si="27"/>
        <v>43230.333333333336</v>
      </c>
      <c r="C455" s="33">
        <f t="shared" si="24"/>
        <v>130.33333333333334</v>
      </c>
      <c r="D455">
        <f t="shared" si="25"/>
        <v>8</v>
      </c>
      <c r="E455">
        <v>130</v>
      </c>
      <c r="F455">
        <v>8</v>
      </c>
      <c r="G455">
        <v>0</v>
      </c>
      <c r="H455">
        <v>270</v>
      </c>
      <c r="I455">
        <v>3</v>
      </c>
      <c r="J455">
        <v>14.3</v>
      </c>
      <c r="K455" s="32" t="e">
        <f>NA()</f>
        <v>#N/A</v>
      </c>
      <c r="L455">
        <v>80</v>
      </c>
      <c r="M455" s="31">
        <v>1008.6</v>
      </c>
      <c r="N455">
        <v>355.56</v>
      </c>
      <c r="O455">
        <v>1303.7</v>
      </c>
      <c r="P455">
        <v>8.0693999999999991E-3</v>
      </c>
      <c r="Q455">
        <v>1.2165999999999999</v>
      </c>
      <c r="R455">
        <v>0</v>
      </c>
      <c r="S455" s="31">
        <v>0</v>
      </c>
      <c r="T455" s="31">
        <v>30</v>
      </c>
      <c r="U455" s="32" t="e">
        <f>NA()</f>
        <v>#N/A</v>
      </c>
      <c r="V455" s="32" t="e">
        <f>NA()</f>
        <v>#N/A</v>
      </c>
      <c r="W455" s="32" t="e">
        <f>NA()</f>
        <v>#N/A</v>
      </c>
      <c r="X455" s="32" t="e">
        <f>NA()</f>
        <v>#N/A</v>
      </c>
      <c r="Y455" s="32" t="e">
        <f>NA()</f>
        <v>#N/A</v>
      </c>
      <c r="Z455" s="32" t="e">
        <f>NA()</f>
        <v>#N/A</v>
      </c>
      <c r="AA455" s="25">
        <v>100</v>
      </c>
      <c r="AB455" s="25">
        <v>100</v>
      </c>
      <c r="AC455">
        <v>1.2312000000000001</v>
      </c>
      <c r="AD455">
        <v>2.7479</v>
      </c>
      <c r="AE455">
        <v>312.38</v>
      </c>
      <c r="AF455">
        <v>60.258000000000003</v>
      </c>
      <c r="AG455">
        <v>74.742999999999995</v>
      </c>
      <c r="AH455">
        <v>0.22402</v>
      </c>
      <c r="AI455" s="2">
        <v>6.2810000000000005E-8</v>
      </c>
    </row>
    <row r="456" spans="1:35" ht="14.4" x14ac:dyDescent="0.3">
      <c r="A456" s="30">
        <f t="shared" si="26"/>
        <v>43230</v>
      </c>
      <c r="B456" s="29">
        <f t="shared" si="27"/>
        <v>43230.354166666664</v>
      </c>
      <c r="C456" s="33">
        <f t="shared" ref="C456:C519" si="28">+E456+F456/24+G456/1440</f>
        <v>130.35416666666669</v>
      </c>
      <c r="D456">
        <f t="shared" ref="D456:D519" si="29">F456+G456/60</f>
        <v>8.5</v>
      </c>
      <c r="E456">
        <v>130</v>
      </c>
      <c r="F456">
        <v>8</v>
      </c>
      <c r="G456">
        <v>30</v>
      </c>
      <c r="H456" t="e">
        <f>NA()</f>
        <v>#N/A</v>
      </c>
      <c r="I456">
        <v>3</v>
      </c>
      <c r="J456">
        <v>14.85</v>
      </c>
      <c r="K456" s="32" t="e">
        <f>NA()</f>
        <v>#N/A</v>
      </c>
      <c r="L456">
        <v>76.5</v>
      </c>
      <c r="M456" s="31">
        <v>1008.7</v>
      </c>
      <c r="N456">
        <v>418.06</v>
      </c>
      <c r="O456">
        <v>1290.4000000000001</v>
      </c>
      <c r="P456">
        <v>7.9857000000000001E-3</v>
      </c>
      <c r="Q456">
        <v>1.2143999999999999</v>
      </c>
      <c r="R456" t="e">
        <f>NA()</f>
        <v>#N/A</v>
      </c>
      <c r="S456" s="31" t="e">
        <v>#N/A</v>
      </c>
      <c r="T456" s="31" t="e">
        <v>#N/A</v>
      </c>
      <c r="U456" s="32" t="e">
        <f>NA()</f>
        <v>#N/A</v>
      </c>
      <c r="V456" s="32" t="e">
        <f>NA()</f>
        <v>#N/A</v>
      </c>
      <c r="W456" s="32" t="e">
        <f>NA()</f>
        <v>#N/A</v>
      </c>
      <c r="X456" s="32" t="e">
        <f>NA()</f>
        <v>#N/A</v>
      </c>
      <c r="Y456" s="32" t="e">
        <f>NA()</f>
        <v>#N/A</v>
      </c>
      <c r="Z456" s="32" t="e">
        <f>NA()</f>
        <v>#N/A</v>
      </c>
      <c r="AA456" s="25">
        <v>100</v>
      </c>
      <c r="AB456" s="25">
        <v>100</v>
      </c>
      <c r="AC456">
        <v>1.2303999999999999</v>
      </c>
      <c r="AD456">
        <v>2.5169000000000001</v>
      </c>
      <c r="AE456">
        <v>290.49</v>
      </c>
      <c r="AF456">
        <v>114.02</v>
      </c>
      <c r="AG456">
        <v>105.76</v>
      </c>
      <c r="AH456">
        <v>0.19203000000000001</v>
      </c>
      <c r="AI456" s="2">
        <v>-2.6766E-8</v>
      </c>
    </row>
    <row r="457" spans="1:35" ht="14.4" x14ac:dyDescent="0.3">
      <c r="A457" s="30">
        <f t="shared" ref="A457:A520" si="30">DATE(2018,1,0)+E457</f>
        <v>43230</v>
      </c>
      <c r="B457" s="29">
        <f t="shared" ref="B457:B520" si="31">DATE(2018,1,0)+E457+TIME(F457,G457,0)</f>
        <v>43230.375</v>
      </c>
      <c r="C457" s="33">
        <f t="shared" si="28"/>
        <v>130.375</v>
      </c>
      <c r="D457">
        <f t="shared" si="29"/>
        <v>9</v>
      </c>
      <c r="E457">
        <v>130</v>
      </c>
      <c r="F457">
        <v>9</v>
      </c>
      <c r="G457">
        <v>0</v>
      </c>
      <c r="H457">
        <v>260</v>
      </c>
      <c r="I457">
        <v>3</v>
      </c>
      <c r="J457">
        <v>15.4</v>
      </c>
      <c r="K457" s="32" t="e">
        <f>NA()</f>
        <v>#N/A</v>
      </c>
      <c r="L457">
        <v>73</v>
      </c>
      <c r="M457" s="31">
        <v>1008.8</v>
      </c>
      <c r="N457">
        <v>480.56</v>
      </c>
      <c r="O457">
        <v>1277.0999999999999</v>
      </c>
      <c r="P457">
        <v>7.9019999999999993E-3</v>
      </c>
      <c r="Q457">
        <v>1.2122999999999999</v>
      </c>
      <c r="R457">
        <v>0</v>
      </c>
      <c r="S457" s="31">
        <v>0</v>
      </c>
      <c r="T457" s="31">
        <v>30</v>
      </c>
      <c r="U457" s="32" t="e">
        <f>NA()</f>
        <v>#N/A</v>
      </c>
      <c r="V457" s="32" t="e">
        <f>NA()</f>
        <v>#N/A</v>
      </c>
      <c r="W457" s="32" t="e">
        <f>NA()</f>
        <v>#N/A</v>
      </c>
      <c r="X457" s="32" t="e">
        <f>NA()</f>
        <v>#N/A</v>
      </c>
      <c r="Y457" s="32" t="e">
        <f>NA()</f>
        <v>#N/A</v>
      </c>
      <c r="Z457" s="32" t="e">
        <f>NA()</f>
        <v>#N/A</v>
      </c>
      <c r="AA457" s="25">
        <v>100</v>
      </c>
      <c r="AB457" s="25">
        <v>100</v>
      </c>
      <c r="AC457">
        <v>1.2282999999999999</v>
      </c>
      <c r="AD457">
        <v>2.8843000000000001</v>
      </c>
      <c r="AE457">
        <v>297.89</v>
      </c>
      <c r="AF457">
        <v>130.22</v>
      </c>
      <c r="AG457">
        <v>72.073999999999998</v>
      </c>
      <c r="AH457">
        <v>0.22498000000000001</v>
      </c>
      <c r="AI457" s="2">
        <v>1.6493999999999999E-7</v>
      </c>
    </row>
    <row r="458" spans="1:35" ht="14.4" x14ac:dyDescent="0.3">
      <c r="A458" s="30">
        <f t="shared" si="30"/>
        <v>43230</v>
      </c>
      <c r="B458" s="29">
        <f t="shared" si="31"/>
        <v>43230.395833333336</v>
      </c>
      <c r="C458" s="33">
        <f t="shared" si="28"/>
        <v>130.39583333333334</v>
      </c>
      <c r="D458">
        <f t="shared" si="29"/>
        <v>9.5</v>
      </c>
      <c r="E458">
        <v>130</v>
      </c>
      <c r="F458">
        <v>9</v>
      </c>
      <c r="G458">
        <v>30</v>
      </c>
      <c r="H458" t="e">
        <f>NA()</f>
        <v>#N/A</v>
      </c>
      <c r="I458">
        <v>4</v>
      </c>
      <c r="J458">
        <v>15.6</v>
      </c>
      <c r="K458" s="32" t="e">
        <f>NA()</f>
        <v>#N/A</v>
      </c>
      <c r="L458">
        <v>66.5</v>
      </c>
      <c r="M458" s="31">
        <v>1009.1</v>
      </c>
      <c r="N458">
        <v>480.56</v>
      </c>
      <c r="O458">
        <v>1177</v>
      </c>
      <c r="P458">
        <v>7.2782000000000003E-3</v>
      </c>
      <c r="Q458">
        <v>1.2122999999999999</v>
      </c>
      <c r="R458" t="e">
        <f>NA()</f>
        <v>#N/A</v>
      </c>
      <c r="S458" s="31" t="e">
        <v>#N/A</v>
      </c>
      <c r="T458" s="31" t="e">
        <v>#N/A</v>
      </c>
      <c r="U458" s="32" t="e">
        <f>NA()</f>
        <v>#N/A</v>
      </c>
      <c r="V458" s="32" t="e">
        <f>NA()</f>
        <v>#N/A</v>
      </c>
      <c r="W458" s="32" t="e">
        <f>NA()</f>
        <v>#N/A</v>
      </c>
      <c r="X458" s="32" t="e">
        <f>NA()</f>
        <v>#N/A</v>
      </c>
      <c r="Y458" s="32" t="e">
        <f>NA()</f>
        <v>#N/A</v>
      </c>
      <c r="Z458" s="32" t="e">
        <f>NA()</f>
        <v>#N/A</v>
      </c>
      <c r="AA458" s="25">
        <v>100</v>
      </c>
      <c r="AB458" s="25">
        <v>100</v>
      </c>
      <c r="AC458">
        <v>1.228</v>
      </c>
      <c r="AD458">
        <v>4.0842000000000001</v>
      </c>
      <c r="AE458">
        <v>284.83999999999997</v>
      </c>
      <c r="AF458">
        <v>107.71</v>
      </c>
      <c r="AG458">
        <v>-22.088999999999999</v>
      </c>
      <c r="AH458">
        <v>0.37323000000000001</v>
      </c>
      <c r="AI458" s="2">
        <v>5.3488999999999999E-7</v>
      </c>
    </row>
    <row r="459" spans="1:35" ht="14.4" x14ac:dyDescent="0.3">
      <c r="A459" s="30">
        <f t="shared" si="30"/>
        <v>43230</v>
      </c>
      <c r="B459" s="29">
        <f t="shared" si="31"/>
        <v>43230.416666666664</v>
      </c>
      <c r="C459" s="33">
        <f t="shared" si="28"/>
        <v>130.41666666666666</v>
      </c>
      <c r="D459">
        <f t="shared" si="29"/>
        <v>10</v>
      </c>
      <c r="E459">
        <v>130</v>
      </c>
      <c r="F459">
        <v>10</v>
      </c>
      <c r="G459">
        <v>0</v>
      </c>
      <c r="H459">
        <v>250</v>
      </c>
      <c r="I459">
        <v>5</v>
      </c>
      <c r="J459">
        <v>15.8</v>
      </c>
      <c r="K459" s="32" t="e">
        <f>NA()</f>
        <v>#N/A</v>
      </c>
      <c r="L459">
        <v>60</v>
      </c>
      <c r="M459" s="31">
        <v>1009.4</v>
      </c>
      <c r="N459">
        <v>480.56</v>
      </c>
      <c r="O459">
        <v>1076.9000000000001</v>
      </c>
      <c r="P459">
        <v>6.6544000000000004E-3</v>
      </c>
      <c r="Q459">
        <v>1.2122999999999999</v>
      </c>
      <c r="R459">
        <v>-0.1</v>
      </c>
      <c r="S459" s="31">
        <v>0</v>
      </c>
      <c r="T459" s="31">
        <v>18</v>
      </c>
      <c r="U459" s="32" t="e">
        <f>NA()</f>
        <v>#N/A</v>
      </c>
      <c r="V459" s="32" t="e">
        <f>NA()</f>
        <v>#N/A</v>
      </c>
      <c r="W459" s="32" t="e">
        <f>NA()</f>
        <v>#N/A</v>
      </c>
      <c r="X459" s="32" t="e">
        <f>NA()</f>
        <v>#N/A</v>
      </c>
      <c r="Y459" s="32" t="e">
        <f>NA()</f>
        <v>#N/A</v>
      </c>
      <c r="Z459" s="32" t="e">
        <f>NA()</f>
        <v>#N/A</v>
      </c>
      <c r="AA459" s="25">
        <v>100</v>
      </c>
      <c r="AB459" s="25">
        <v>100</v>
      </c>
      <c r="AC459">
        <v>1.2287999999999999</v>
      </c>
      <c r="AD459">
        <v>4.2484999999999999</v>
      </c>
      <c r="AE459">
        <v>289.64999999999998</v>
      </c>
      <c r="AF459">
        <v>139.83000000000001</v>
      </c>
      <c r="AG459">
        <v>-77.152000000000001</v>
      </c>
      <c r="AH459">
        <v>0.30669000000000002</v>
      </c>
      <c r="AI459" s="2">
        <v>6.6604E-7</v>
      </c>
    </row>
    <row r="460" spans="1:35" ht="14.4" x14ac:dyDescent="0.3">
      <c r="A460" s="30">
        <f t="shared" si="30"/>
        <v>43230</v>
      </c>
      <c r="B460" s="29">
        <f t="shared" si="31"/>
        <v>43230.4375</v>
      </c>
      <c r="C460" s="33">
        <f t="shared" si="28"/>
        <v>130.4375</v>
      </c>
      <c r="D460">
        <f t="shared" si="29"/>
        <v>10.5</v>
      </c>
      <c r="E460">
        <v>130</v>
      </c>
      <c r="F460">
        <v>10</v>
      </c>
      <c r="G460">
        <v>30</v>
      </c>
      <c r="H460" t="e">
        <f>NA()</f>
        <v>#N/A</v>
      </c>
      <c r="I460">
        <v>5</v>
      </c>
      <c r="J460">
        <v>15.55</v>
      </c>
      <c r="K460" s="32" t="e">
        <f>NA()</f>
        <v>#N/A</v>
      </c>
      <c r="L460">
        <v>58.5</v>
      </c>
      <c r="M460" s="31">
        <v>1010.1</v>
      </c>
      <c r="N460">
        <v>440.28</v>
      </c>
      <c r="O460">
        <v>1033.8</v>
      </c>
      <c r="P460">
        <v>6.3834E-3</v>
      </c>
      <c r="Q460">
        <v>1.2142999999999999</v>
      </c>
      <c r="R460" t="e">
        <f>NA()</f>
        <v>#N/A</v>
      </c>
      <c r="S460" s="31" t="e">
        <v>#N/A</v>
      </c>
      <c r="T460" s="31" t="e">
        <v>#N/A</v>
      </c>
      <c r="U460" s="32" t="e">
        <f>NA()</f>
        <v>#N/A</v>
      </c>
      <c r="V460" s="32" t="e">
        <f>NA()</f>
        <v>#N/A</v>
      </c>
      <c r="W460" s="32" t="e">
        <f>NA()</f>
        <v>#N/A</v>
      </c>
      <c r="X460" s="32" t="e">
        <f>NA()</f>
        <v>#N/A</v>
      </c>
      <c r="Y460" s="32" t="e">
        <f>NA()</f>
        <v>#N/A</v>
      </c>
      <c r="Z460" s="32" t="e">
        <f>NA()</f>
        <v>#N/A</v>
      </c>
      <c r="AA460" s="25">
        <v>100</v>
      </c>
      <c r="AB460" s="25">
        <v>100</v>
      </c>
      <c r="AC460">
        <v>1.2304999999999999</v>
      </c>
      <c r="AD460">
        <v>4.2606000000000002</v>
      </c>
      <c r="AE460">
        <v>287.85000000000002</v>
      </c>
      <c r="AF460">
        <v>133.15</v>
      </c>
      <c r="AG460">
        <v>-46.289000000000001</v>
      </c>
      <c r="AH460">
        <v>0.36208000000000001</v>
      </c>
      <c r="AI460" s="2">
        <v>6.7996999999999997E-7</v>
      </c>
    </row>
    <row r="461" spans="1:35" ht="14.4" x14ac:dyDescent="0.3">
      <c r="A461" s="30">
        <f t="shared" si="30"/>
        <v>43230</v>
      </c>
      <c r="B461" s="29">
        <f t="shared" si="31"/>
        <v>43230.458333333336</v>
      </c>
      <c r="C461" s="33">
        <f t="shared" si="28"/>
        <v>130.45833333333334</v>
      </c>
      <c r="D461">
        <f t="shared" si="29"/>
        <v>11</v>
      </c>
      <c r="E461">
        <v>130</v>
      </c>
      <c r="F461">
        <v>11</v>
      </c>
      <c r="G461">
        <v>0</v>
      </c>
      <c r="H461">
        <v>250</v>
      </c>
      <c r="I461">
        <v>5</v>
      </c>
      <c r="J461">
        <v>15.3</v>
      </c>
      <c r="K461" s="32" t="e">
        <f>NA()</f>
        <v>#N/A</v>
      </c>
      <c r="L461">
        <v>57</v>
      </c>
      <c r="M461" s="31">
        <v>1010.7</v>
      </c>
      <c r="N461">
        <v>400</v>
      </c>
      <c r="O461">
        <v>990.78</v>
      </c>
      <c r="P461">
        <v>6.1123999999999996E-3</v>
      </c>
      <c r="Q461">
        <v>1.2162999999999999</v>
      </c>
      <c r="R461">
        <v>0</v>
      </c>
      <c r="S461" s="31">
        <v>0</v>
      </c>
      <c r="T461" s="31">
        <v>0</v>
      </c>
      <c r="U461" s="32" t="e">
        <f>NA()</f>
        <v>#N/A</v>
      </c>
      <c r="V461" s="32" t="e">
        <f>NA()</f>
        <v>#N/A</v>
      </c>
      <c r="W461" s="32" t="e">
        <f>NA()</f>
        <v>#N/A</v>
      </c>
      <c r="X461" s="32" t="e">
        <f>NA()</f>
        <v>#N/A</v>
      </c>
      <c r="Y461" s="32" t="e">
        <f>NA()</f>
        <v>#N/A</v>
      </c>
      <c r="Z461" s="32" t="e">
        <f>NA()</f>
        <v>#N/A</v>
      </c>
      <c r="AA461" s="25">
        <v>100</v>
      </c>
      <c r="AB461" s="25">
        <v>100</v>
      </c>
      <c r="AC461">
        <v>1.2298</v>
      </c>
      <c r="AD461">
        <v>3.7694000000000001</v>
      </c>
      <c r="AE461">
        <v>290.02999999999997</v>
      </c>
      <c r="AF461">
        <v>88.46</v>
      </c>
      <c r="AG461">
        <v>-57.133000000000003</v>
      </c>
      <c r="AH461">
        <v>0.27956999999999999</v>
      </c>
      <c r="AI461" s="2">
        <v>5.3562999999999999E-7</v>
      </c>
    </row>
    <row r="462" spans="1:35" ht="14.4" x14ac:dyDescent="0.3">
      <c r="A462" s="30">
        <f t="shared" si="30"/>
        <v>43230</v>
      </c>
      <c r="B462" s="29">
        <f t="shared" si="31"/>
        <v>43230.479166666664</v>
      </c>
      <c r="C462" s="33">
        <f t="shared" si="28"/>
        <v>130.47916666666669</v>
      </c>
      <c r="D462">
        <f t="shared" si="29"/>
        <v>11.5</v>
      </c>
      <c r="E462">
        <v>130</v>
      </c>
      <c r="F462">
        <v>11</v>
      </c>
      <c r="G462">
        <v>30</v>
      </c>
      <c r="H462" t="e">
        <f>NA()</f>
        <v>#N/A</v>
      </c>
      <c r="I462">
        <v>5</v>
      </c>
      <c r="J462">
        <v>15.15</v>
      </c>
      <c r="K462" s="32" t="e">
        <f>NA()</f>
        <v>#N/A</v>
      </c>
      <c r="L462">
        <v>61.5</v>
      </c>
      <c r="M462" s="31">
        <v>1011.2</v>
      </c>
      <c r="N462">
        <v>402.78</v>
      </c>
      <c r="O462">
        <v>1058</v>
      </c>
      <c r="P462">
        <v>6.5256999999999997E-3</v>
      </c>
      <c r="Q462">
        <v>1.2173</v>
      </c>
      <c r="R462" t="e">
        <f>NA()</f>
        <v>#N/A</v>
      </c>
      <c r="S462" s="31" t="e">
        <v>#N/A</v>
      </c>
      <c r="T462" s="31" t="e">
        <v>#N/A</v>
      </c>
      <c r="U462" s="32" t="e">
        <f>NA()</f>
        <v>#N/A</v>
      </c>
      <c r="V462" s="32" t="e">
        <f>NA()</f>
        <v>#N/A</v>
      </c>
      <c r="W462" s="32" t="e">
        <f>NA()</f>
        <v>#N/A</v>
      </c>
      <c r="X462" s="32" t="e">
        <f>NA()</f>
        <v>#N/A</v>
      </c>
      <c r="Y462" s="32" t="e">
        <f>NA()</f>
        <v>#N/A</v>
      </c>
      <c r="Z462" s="32" t="e">
        <f>NA()</f>
        <v>#N/A</v>
      </c>
      <c r="AA462" s="25">
        <v>100</v>
      </c>
      <c r="AB462" s="25">
        <v>100</v>
      </c>
      <c r="AC462">
        <v>1.2270000000000001</v>
      </c>
      <c r="AD462">
        <v>3.1404000000000001</v>
      </c>
      <c r="AE462">
        <v>285.94</v>
      </c>
      <c r="AF462">
        <v>132.6</v>
      </c>
      <c r="AG462">
        <v>-23.774000000000001</v>
      </c>
      <c r="AH462">
        <v>0.25696000000000002</v>
      </c>
      <c r="AI462" s="2">
        <v>4.5091000000000001E-7</v>
      </c>
    </row>
    <row r="463" spans="1:35" ht="14.4" x14ac:dyDescent="0.3">
      <c r="A463" s="30">
        <f t="shared" si="30"/>
        <v>43230</v>
      </c>
      <c r="B463" s="29">
        <f t="shared" si="31"/>
        <v>43230.5</v>
      </c>
      <c r="C463" s="33">
        <f t="shared" si="28"/>
        <v>130.5</v>
      </c>
      <c r="D463">
        <f t="shared" si="29"/>
        <v>12</v>
      </c>
      <c r="E463">
        <v>130</v>
      </c>
      <c r="F463">
        <v>12</v>
      </c>
      <c r="G463">
        <v>0</v>
      </c>
      <c r="H463">
        <v>260</v>
      </c>
      <c r="I463">
        <v>5</v>
      </c>
      <c r="J463">
        <v>15</v>
      </c>
      <c r="K463" s="32" t="e">
        <f>NA()</f>
        <v>#N/A</v>
      </c>
      <c r="L463">
        <v>66</v>
      </c>
      <c r="M463" s="31">
        <v>1011.7</v>
      </c>
      <c r="N463">
        <v>405.56</v>
      </c>
      <c r="O463">
        <v>1125.3</v>
      </c>
      <c r="P463">
        <v>6.9388999999999996E-3</v>
      </c>
      <c r="Q463">
        <v>1.2181999999999999</v>
      </c>
      <c r="R463">
        <v>0</v>
      </c>
      <c r="S463" s="31">
        <v>0</v>
      </c>
      <c r="T463" s="31">
        <v>12</v>
      </c>
      <c r="U463" s="32" t="e">
        <f>NA()</f>
        <v>#N/A</v>
      </c>
      <c r="V463" s="32" t="e">
        <f>NA()</f>
        <v>#N/A</v>
      </c>
      <c r="W463" s="32" t="e">
        <f>NA()</f>
        <v>#N/A</v>
      </c>
      <c r="X463" s="32" t="e">
        <f>NA()</f>
        <v>#N/A</v>
      </c>
      <c r="Y463" s="32" t="e">
        <f>NA()</f>
        <v>#N/A</v>
      </c>
      <c r="Z463" s="32" t="e">
        <f>NA()</f>
        <v>#N/A</v>
      </c>
      <c r="AA463" s="25">
        <v>100</v>
      </c>
      <c r="AB463" s="25">
        <v>100</v>
      </c>
      <c r="AC463">
        <v>1.2283999999999999</v>
      </c>
      <c r="AD463">
        <v>4.2013999999999996</v>
      </c>
      <c r="AE463">
        <v>287.74</v>
      </c>
      <c r="AF463">
        <v>66</v>
      </c>
      <c r="AG463">
        <v>-40.006999999999998</v>
      </c>
      <c r="AH463">
        <v>0.29021999999999998</v>
      </c>
      <c r="AI463" s="2">
        <v>5.3933000000000005E-7</v>
      </c>
    </row>
    <row r="464" spans="1:35" ht="14.4" x14ac:dyDescent="0.3">
      <c r="A464" s="30">
        <f t="shared" si="30"/>
        <v>43230</v>
      </c>
      <c r="B464" s="29">
        <f t="shared" si="31"/>
        <v>43230.520833333336</v>
      </c>
      <c r="C464" s="33">
        <f t="shared" si="28"/>
        <v>130.52083333333334</v>
      </c>
      <c r="D464">
        <f t="shared" si="29"/>
        <v>12.5</v>
      </c>
      <c r="E464">
        <v>130</v>
      </c>
      <c r="F464">
        <v>12</v>
      </c>
      <c r="G464">
        <v>30</v>
      </c>
      <c r="H464" t="e">
        <f>NA()</f>
        <v>#N/A</v>
      </c>
      <c r="I464">
        <v>4.5</v>
      </c>
      <c r="J464">
        <v>15.15</v>
      </c>
      <c r="K464" s="32" t="e">
        <f>NA()</f>
        <v>#N/A</v>
      </c>
      <c r="L464">
        <v>69</v>
      </c>
      <c r="M464" s="31">
        <v>1012</v>
      </c>
      <c r="N464">
        <v>390.28</v>
      </c>
      <c r="O464">
        <v>1188.4000000000001</v>
      </c>
      <c r="P464">
        <v>7.3280000000000003E-3</v>
      </c>
      <c r="Q464">
        <v>1.2176</v>
      </c>
      <c r="R464" t="e">
        <f>NA()</f>
        <v>#N/A</v>
      </c>
      <c r="S464" s="31" t="e">
        <v>#N/A</v>
      </c>
      <c r="T464" s="31" t="e">
        <v>#N/A</v>
      </c>
      <c r="U464" s="32" t="e">
        <f>NA()</f>
        <v>#N/A</v>
      </c>
      <c r="V464" s="32" t="e">
        <f>NA()</f>
        <v>#N/A</v>
      </c>
      <c r="W464" s="32" t="e">
        <f>NA()</f>
        <v>#N/A</v>
      </c>
      <c r="X464" s="32" t="e">
        <f>NA()</f>
        <v>#N/A</v>
      </c>
      <c r="Y464" s="32" t="e">
        <f>NA()</f>
        <v>#N/A</v>
      </c>
      <c r="Z464" s="32" t="e">
        <f>NA()</f>
        <v>#N/A</v>
      </c>
      <c r="AA464" s="25">
        <v>100</v>
      </c>
      <c r="AB464" s="25">
        <v>100</v>
      </c>
      <c r="AC464">
        <v>1.2279</v>
      </c>
      <c r="AD464">
        <v>3.2143999999999999</v>
      </c>
      <c r="AE464">
        <v>282.64999999999998</v>
      </c>
      <c r="AF464">
        <v>87.703999999999994</v>
      </c>
      <c r="AG464">
        <v>-22.445</v>
      </c>
      <c r="AH464">
        <v>0.21564</v>
      </c>
      <c r="AI464" s="2">
        <v>3.6797999999999999E-7</v>
      </c>
    </row>
    <row r="465" spans="1:35" ht="14.4" x14ac:dyDescent="0.3">
      <c r="A465" s="30">
        <f t="shared" si="30"/>
        <v>43230</v>
      </c>
      <c r="B465" s="29">
        <f t="shared" si="31"/>
        <v>43230.541666666664</v>
      </c>
      <c r="C465" s="33">
        <f t="shared" si="28"/>
        <v>130.54166666666666</v>
      </c>
      <c r="D465">
        <f t="shared" si="29"/>
        <v>13</v>
      </c>
      <c r="E465">
        <v>130</v>
      </c>
      <c r="F465">
        <v>13</v>
      </c>
      <c r="G465">
        <v>0</v>
      </c>
      <c r="H465">
        <v>240</v>
      </c>
      <c r="I465">
        <v>4</v>
      </c>
      <c r="J465">
        <v>15.3</v>
      </c>
      <c r="K465" s="32" t="e">
        <f>NA()</f>
        <v>#N/A</v>
      </c>
      <c r="L465">
        <v>72</v>
      </c>
      <c r="M465" s="31">
        <v>1012.2</v>
      </c>
      <c r="N465">
        <v>375</v>
      </c>
      <c r="O465">
        <v>1251.5</v>
      </c>
      <c r="P465">
        <v>7.7169999999999999E-3</v>
      </c>
      <c r="Q465">
        <v>1.2170000000000001</v>
      </c>
      <c r="R465">
        <v>0</v>
      </c>
      <c r="S465" s="31">
        <v>0</v>
      </c>
      <c r="T465" s="31">
        <v>6</v>
      </c>
      <c r="U465" s="32" t="e">
        <f>NA()</f>
        <v>#N/A</v>
      </c>
      <c r="V465" s="32" t="e">
        <f>NA()</f>
        <v>#N/A</v>
      </c>
      <c r="W465" s="32" t="e">
        <f>NA()</f>
        <v>#N/A</v>
      </c>
      <c r="X465" s="32" t="e">
        <f>NA()</f>
        <v>#N/A</v>
      </c>
      <c r="Y465" s="32" t="e">
        <f>NA()</f>
        <v>#N/A</v>
      </c>
      <c r="Z465" s="32" t="e">
        <f>NA()</f>
        <v>#N/A</v>
      </c>
      <c r="AA465" s="25">
        <v>100</v>
      </c>
      <c r="AB465" s="25">
        <v>100</v>
      </c>
      <c r="AC465">
        <v>1.2272000000000001</v>
      </c>
      <c r="AD465">
        <v>3.0047000000000001</v>
      </c>
      <c r="AE465">
        <v>277.61</v>
      </c>
      <c r="AF465">
        <v>90.478999999999999</v>
      </c>
      <c r="AG465">
        <v>-36.082000000000001</v>
      </c>
      <c r="AH465">
        <v>0.27189999999999998</v>
      </c>
      <c r="AI465" s="2">
        <v>4.4825000000000001E-7</v>
      </c>
    </row>
    <row r="466" spans="1:35" ht="14.4" x14ac:dyDescent="0.3">
      <c r="A466" s="30">
        <f t="shared" si="30"/>
        <v>43230</v>
      </c>
      <c r="B466" s="29">
        <f t="shared" si="31"/>
        <v>43230.5625</v>
      </c>
      <c r="C466" s="33">
        <f t="shared" si="28"/>
        <v>130.5625</v>
      </c>
      <c r="D466">
        <f t="shared" si="29"/>
        <v>13.5</v>
      </c>
      <c r="E466">
        <v>130</v>
      </c>
      <c r="F466">
        <v>13</v>
      </c>
      <c r="G466">
        <v>30</v>
      </c>
      <c r="H466" t="e">
        <f>NA()</f>
        <v>#N/A</v>
      </c>
      <c r="I466">
        <v>4</v>
      </c>
      <c r="J466">
        <v>15.45</v>
      </c>
      <c r="K466" s="32" t="e">
        <f>NA()</f>
        <v>#N/A</v>
      </c>
      <c r="L466">
        <v>71</v>
      </c>
      <c r="M466" s="31">
        <v>1012.6</v>
      </c>
      <c r="N466">
        <v>329.17</v>
      </c>
      <c r="O466">
        <v>1246</v>
      </c>
      <c r="P466">
        <v>7.6794999999999997E-3</v>
      </c>
      <c r="Q466">
        <v>1.2168000000000001</v>
      </c>
      <c r="R466" t="e">
        <f>NA()</f>
        <v>#N/A</v>
      </c>
      <c r="S466" s="31" t="e">
        <v>#N/A</v>
      </c>
      <c r="T466" s="31" t="e">
        <v>#N/A</v>
      </c>
      <c r="U466" s="32" t="e">
        <f>NA()</f>
        <v>#N/A</v>
      </c>
      <c r="V466" s="32" t="e">
        <f>NA()</f>
        <v>#N/A</v>
      </c>
      <c r="W466" s="32" t="e">
        <f>NA()</f>
        <v>#N/A</v>
      </c>
      <c r="X466" s="32" t="e">
        <f>NA()</f>
        <v>#N/A</v>
      </c>
      <c r="Y466" s="32" t="e">
        <f>NA()</f>
        <v>#N/A</v>
      </c>
      <c r="Z466" s="32" t="e">
        <f>NA()</f>
        <v>#N/A</v>
      </c>
      <c r="AA466" s="25">
        <v>100</v>
      </c>
      <c r="AB466" s="25">
        <v>100</v>
      </c>
      <c r="AC466">
        <v>1.2269000000000001</v>
      </c>
      <c r="AD466">
        <v>3.1368</v>
      </c>
      <c r="AE466">
        <v>290.47000000000003</v>
      </c>
      <c r="AF466">
        <v>75.822999999999993</v>
      </c>
      <c r="AG466">
        <v>-57.448</v>
      </c>
      <c r="AH466">
        <v>0.3024</v>
      </c>
      <c r="AI466" s="2">
        <v>4.4649000000000002E-7</v>
      </c>
    </row>
    <row r="467" spans="1:35" ht="14.4" x14ac:dyDescent="0.3">
      <c r="A467" s="30">
        <f t="shared" si="30"/>
        <v>43230</v>
      </c>
      <c r="B467" s="29">
        <f t="shared" si="31"/>
        <v>43230.583333333336</v>
      </c>
      <c r="C467" s="33">
        <f t="shared" si="28"/>
        <v>130.58333333333334</v>
      </c>
      <c r="D467">
        <f t="shared" si="29"/>
        <v>14</v>
      </c>
      <c r="E467">
        <v>130</v>
      </c>
      <c r="F467">
        <v>14</v>
      </c>
      <c r="G467">
        <v>0</v>
      </c>
      <c r="H467">
        <v>250</v>
      </c>
      <c r="I467">
        <v>4</v>
      </c>
      <c r="J467">
        <v>15.6</v>
      </c>
      <c r="K467" s="32" t="e">
        <f>NA()</f>
        <v>#N/A</v>
      </c>
      <c r="L467">
        <v>70</v>
      </c>
      <c r="M467" s="31">
        <v>1013</v>
      </c>
      <c r="N467">
        <v>283.33</v>
      </c>
      <c r="O467">
        <v>1240.4000000000001</v>
      </c>
      <c r="P467">
        <v>7.6420000000000004E-3</v>
      </c>
      <c r="Q467">
        <v>1.2166999999999999</v>
      </c>
      <c r="R467">
        <v>0</v>
      </c>
      <c r="S467" s="31">
        <v>0</v>
      </c>
      <c r="T467" s="31">
        <v>0</v>
      </c>
      <c r="U467" s="32" t="e">
        <f>NA()</f>
        <v>#N/A</v>
      </c>
      <c r="V467" s="32" t="e">
        <f>NA()</f>
        <v>#N/A</v>
      </c>
      <c r="W467" s="32" t="e">
        <f>NA()</f>
        <v>#N/A</v>
      </c>
      <c r="X467" s="32" t="e">
        <f>NA()</f>
        <v>#N/A</v>
      </c>
      <c r="Y467" s="32" t="e">
        <f>NA()</f>
        <v>#N/A</v>
      </c>
      <c r="Z467" s="32" t="e">
        <f>NA()</f>
        <v>#N/A</v>
      </c>
      <c r="AA467" s="25">
        <v>100</v>
      </c>
      <c r="AB467" s="25">
        <v>100</v>
      </c>
      <c r="AC467">
        <v>1.2242999999999999</v>
      </c>
      <c r="AD467">
        <v>3.0745</v>
      </c>
      <c r="AE467">
        <v>296.63</v>
      </c>
      <c r="AF467">
        <v>50.337000000000003</v>
      </c>
      <c r="AG467">
        <v>-59.598999999999997</v>
      </c>
      <c r="AH467">
        <v>0.20930000000000001</v>
      </c>
      <c r="AI467" s="2">
        <v>5.2476999999999995E-7</v>
      </c>
    </row>
    <row r="468" spans="1:35" ht="14.4" x14ac:dyDescent="0.3">
      <c r="A468" s="30">
        <f t="shared" si="30"/>
        <v>43230</v>
      </c>
      <c r="B468" s="29">
        <f t="shared" si="31"/>
        <v>43230.604166666664</v>
      </c>
      <c r="C468" s="33">
        <f t="shared" si="28"/>
        <v>130.60416666666669</v>
      </c>
      <c r="D468">
        <f t="shared" si="29"/>
        <v>14.5</v>
      </c>
      <c r="E468">
        <v>130</v>
      </c>
      <c r="F468">
        <v>14</v>
      </c>
      <c r="G468">
        <v>30</v>
      </c>
      <c r="H468" t="e">
        <f>NA()</f>
        <v>#N/A</v>
      </c>
      <c r="I468">
        <v>3.5</v>
      </c>
      <c r="J468">
        <v>15.8</v>
      </c>
      <c r="K468" s="32" t="e">
        <f>NA()</f>
        <v>#N/A</v>
      </c>
      <c r="L468">
        <v>70</v>
      </c>
      <c r="M468" s="31">
        <v>1013.3</v>
      </c>
      <c r="N468">
        <v>233.33</v>
      </c>
      <c r="O468">
        <v>1256.5</v>
      </c>
      <c r="P468">
        <v>7.7391999999999999E-3</v>
      </c>
      <c r="Q468">
        <v>1.2161999999999999</v>
      </c>
      <c r="R468" t="e">
        <f>NA()</f>
        <v>#N/A</v>
      </c>
      <c r="S468" s="31" t="e">
        <v>#N/A</v>
      </c>
      <c r="T468" s="31" t="e">
        <v>#N/A</v>
      </c>
      <c r="U468" s="32" t="e">
        <f>NA()</f>
        <v>#N/A</v>
      </c>
      <c r="V468" s="32" t="e">
        <f>NA()</f>
        <v>#N/A</v>
      </c>
      <c r="W468" s="32" t="e">
        <f>NA()</f>
        <v>#N/A</v>
      </c>
      <c r="X468" s="32" t="e">
        <f>NA()</f>
        <v>#N/A</v>
      </c>
      <c r="Y468" s="32" t="e">
        <f>NA()</f>
        <v>#N/A</v>
      </c>
      <c r="Z468" s="32" t="e">
        <f>NA()</f>
        <v>#N/A</v>
      </c>
      <c r="AA468" s="25">
        <v>100</v>
      </c>
      <c r="AB468" s="25">
        <v>100</v>
      </c>
      <c r="AC468">
        <v>1.2250000000000001</v>
      </c>
      <c r="AD468">
        <v>2.5211999999999999</v>
      </c>
      <c r="AE468">
        <v>282.48</v>
      </c>
      <c r="AF468">
        <v>44.426000000000002</v>
      </c>
      <c r="AG468">
        <v>-76.909000000000006</v>
      </c>
      <c r="AH468">
        <v>0.26535999999999998</v>
      </c>
      <c r="AI468" s="2">
        <v>6.6682000000000004E-7</v>
      </c>
    </row>
    <row r="469" spans="1:35" ht="14.4" x14ac:dyDescent="0.3">
      <c r="A469" s="30">
        <f t="shared" si="30"/>
        <v>43230</v>
      </c>
      <c r="B469" s="29">
        <f t="shared" si="31"/>
        <v>43230.625</v>
      </c>
      <c r="C469" s="33">
        <f t="shared" si="28"/>
        <v>130.625</v>
      </c>
      <c r="D469">
        <f t="shared" si="29"/>
        <v>15</v>
      </c>
      <c r="E469">
        <v>130</v>
      </c>
      <c r="F469">
        <v>15</v>
      </c>
      <c r="G469">
        <v>0</v>
      </c>
      <c r="H469">
        <v>230</v>
      </c>
      <c r="I469">
        <v>3</v>
      </c>
      <c r="J469">
        <v>16</v>
      </c>
      <c r="K469" s="32" t="e">
        <f>NA()</f>
        <v>#N/A</v>
      </c>
      <c r="L469">
        <v>70</v>
      </c>
      <c r="M469" s="31">
        <v>1013.6</v>
      </c>
      <c r="N469">
        <v>183.33</v>
      </c>
      <c r="O469">
        <v>1272.5</v>
      </c>
      <c r="P469">
        <v>7.8364000000000003E-3</v>
      </c>
      <c r="Q469">
        <v>1.2156</v>
      </c>
      <c r="R469">
        <v>0</v>
      </c>
      <c r="S469" s="31">
        <v>0</v>
      </c>
      <c r="T469" s="31">
        <v>0</v>
      </c>
      <c r="U469" s="32" t="e">
        <f>NA()</f>
        <v>#N/A</v>
      </c>
      <c r="V469" s="32" t="e">
        <f>NA()</f>
        <v>#N/A</v>
      </c>
      <c r="W469" s="32" t="e">
        <f>NA()</f>
        <v>#N/A</v>
      </c>
      <c r="X469" s="32" t="e">
        <f>NA()</f>
        <v>#N/A</v>
      </c>
      <c r="Y469" s="32" t="e">
        <f>NA()</f>
        <v>#N/A</v>
      </c>
      <c r="Z469" s="32" t="e">
        <f>NA()</f>
        <v>#N/A</v>
      </c>
      <c r="AA469" s="25">
        <v>100</v>
      </c>
      <c r="AB469" s="25">
        <v>100</v>
      </c>
      <c r="AC469">
        <v>1.2241</v>
      </c>
      <c r="AD469">
        <v>1.6917</v>
      </c>
      <c r="AE469">
        <v>277.92</v>
      </c>
      <c r="AF469">
        <v>38.268999999999998</v>
      </c>
      <c r="AG469">
        <v>-8.7224000000000004</v>
      </c>
      <c r="AH469">
        <v>0.21084</v>
      </c>
      <c r="AI469" s="2">
        <v>3.3411000000000002E-7</v>
      </c>
    </row>
    <row r="470" spans="1:35" ht="14.4" x14ac:dyDescent="0.3">
      <c r="A470" s="30">
        <f t="shared" si="30"/>
        <v>43230</v>
      </c>
      <c r="B470" s="29">
        <f t="shared" si="31"/>
        <v>43230.645833333336</v>
      </c>
      <c r="C470" s="33">
        <f t="shared" si="28"/>
        <v>130.64583333333334</v>
      </c>
      <c r="D470">
        <f t="shared" si="29"/>
        <v>15.5</v>
      </c>
      <c r="E470">
        <v>130</v>
      </c>
      <c r="F470">
        <v>15</v>
      </c>
      <c r="G470">
        <v>30</v>
      </c>
      <c r="H470" t="e">
        <f>NA()</f>
        <v>#N/A</v>
      </c>
      <c r="I470">
        <v>3.5</v>
      </c>
      <c r="J470">
        <v>16</v>
      </c>
      <c r="K470" s="32" t="e">
        <f>NA()</f>
        <v>#N/A</v>
      </c>
      <c r="L470">
        <v>68.5</v>
      </c>
      <c r="M470" s="31">
        <v>1013.9</v>
      </c>
      <c r="N470">
        <v>161.11000000000001</v>
      </c>
      <c r="O470">
        <v>1245.3</v>
      </c>
      <c r="P470">
        <v>7.6658000000000004E-3</v>
      </c>
      <c r="Q470">
        <v>1.216</v>
      </c>
      <c r="R470" t="e">
        <f>NA()</f>
        <v>#N/A</v>
      </c>
      <c r="S470" s="31" t="e">
        <v>#N/A</v>
      </c>
      <c r="T470" s="31" t="e">
        <v>#N/A</v>
      </c>
      <c r="U470" s="32" t="e">
        <f>NA()</f>
        <v>#N/A</v>
      </c>
      <c r="V470" s="32" t="e">
        <f>NA()</f>
        <v>#N/A</v>
      </c>
      <c r="W470" s="32" t="e">
        <f>NA()</f>
        <v>#N/A</v>
      </c>
      <c r="X470" s="32" t="e">
        <f>NA()</f>
        <v>#N/A</v>
      </c>
      <c r="Y470" s="32" t="e">
        <f>NA()</f>
        <v>#N/A</v>
      </c>
      <c r="Z470" s="32" t="e">
        <f>NA()</f>
        <v>#N/A</v>
      </c>
      <c r="AA470" s="25">
        <v>100</v>
      </c>
      <c r="AB470" s="25">
        <v>100</v>
      </c>
      <c r="AC470">
        <v>1.2245999999999999</v>
      </c>
      <c r="AD470">
        <v>2.0802</v>
      </c>
      <c r="AE470">
        <v>309.58999999999997</v>
      </c>
      <c r="AF470">
        <v>0.90976999999999997</v>
      </c>
      <c r="AG470">
        <v>-31.466999999999999</v>
      </c>
      <c r="AH470">
        <v>0.19309999999999999</v>
      </c>
      <c r="AI470" s="2">
        <v>5.6252000000000004E-7</v>
      </c>
    </row>
    <row r="471" spans="1:35" ht="14.4" x14ac:dyDescent="0.3">
      <c r="A471" s="30">
        <f t="shared" si="30"/>
        <v>43230</v>
      </c>
      <c r="B471" s="29">
        <f t="shared" si="31"/>
        <v>43230.666666666664</v>
      </c>
      <c r="C471" s="33">
        <f t="shared" si="28"/>
        <v>130.66666666666666</v>
      </c>
      <c r="D471">
        <f t="shared" si="29"/>
        <v>16</v>
      </c>
      <c r="E471">
        <v>130</v>
      </c>
      <c r="F471">
        <v>16</v>
      </c>
      <c r="G471">
        <v>0</v>
      </c>
      <c r="H471">
        <v>300</v>
      </c>
      <c r="I471">
        <v>4</v>
      </c>
      <c r="J471">
        <v>16</v>
      </c>
      <c r="K471" s="32" t="e">
        <f>NA()</f>
        <v>#N/A</v>
      </c>
      <c r="L471">
        <v>67</v>
      </c>
      <c r="M471" s="31">
        <v>1014.1</v>
      </c>
      <c r="N471">
        <v>138.88999999999999</v>
      </c>
      <c r="O471">
        <v>1218</v>
      </c>
      <c r="P471">
        <v>7.4952999999999999E-3</v>
      </c>
      <c r="Q471">
        <v>1.2164999999999999</v>
      </c>
      <c r="R471">
        <v>0.1</v>
      </c>
      <c r="S471" s="31">
        <v>6</v>
      </c>
      <c r="T471" s="31">
        <v>12</v>
      </c>
      <c r="U471" s="32" t="e">
        <f>NA()</f>
        <v>#N/A</v>
      </c>
      <c r="V471" s="32" t="e">
        <f>NA()</f>
        <v>#N/A</v>
      </c>
      <c r="W471" s="32" t="e">
        <f>NA()</f>
        <v>#N/A</v>
      </c>
      <c r="X471" s="32" t="e">
        <f>NA()</f>
        <v>#N/A</v>
      </c>
      <c r="Y471" s="32" t="e">
        <f>NA()</f>
        <v>#N/A</v>
      </c>
      <c r="Z471" s="32" t="e">
        <f>NA()</f>
        <v>#N/A</v>
      </c>
      <c r="AA471" s="25">
        <v>100</v>
      </c>
      <c r="AB471" s="25">
        <v>100</v>
      </c>
      <c r="AC471">
        <v>1.2231000000000001</v>
      </c>
      <c r="AD471">
        <v>4.1535000000000002</v>
      </c>
      <c r="AE471">
        <v>330.96</v>
      </c>
      <c r="AF471">
        <v>25.76</v>
      </c>
      <c r="AG471">
        <v>-28.021999999999998</v>
      </c>
      <c r="AH471">
        <v>0.21204999999999999</v>
      </c>
      <c r="AI471" s="2">
        <v>2.5557E-7</v>
      </c>
    </row>
    <row r="472" spans="1:35" ht="14.4" x14ac:dyDescent="0.3">
      <c r="A472" s="30">
        <f t="shared" si="30"/>
        <v>43230</v>
      </c>
      <c r="B472" s="29">
        <f t="shared" si="31"/>
        <v>43230.6875</v>
      </c>
      <c r="C472" s="33">
        <f t="shared" si="28"/>
        <v>130.6875</v>
      </c>
      <c r="D472">
        <f t="shared" si="29"/>
        <v>16.5</v>
      </c>
      <c r="E472">
        <v>130</v>
      </c>
      <c r="F472">
        <v>16</v>
      </c>
      <c r="G472">
        <v>30</v>
      </c>
      <c r="H472" t="e">
        <f>NA()</f>
        <v>#N/A</v>
      </c>
      <c r="I472">
        <v>5.5</v>
      </c>
      <c r="J472">
        <v>15.55</v>
      </c>
      <c r="K472" s="32" t="e">
        <f>NA()</f>
        <v>#N/A</v>
      </c>
      <c r="L472">
        <v>64</v>
      </c>
      <c r="M472" s="31">
        <v>1014.9</v>
      </c>
      <c r="N472">
        <v>165.28</v>
      </c>
      <c r="O472">
        <v>1132.4000000000001</v>
      </c>
      <c r="P472">
        <v>6.9616000000000001E-3</v>
      </c>
      <c r="Q472">
        <v>1.2197</v>
      </c>
      <c r="R472" t="e">
        <f>NA()</f>
        <v>#N/A</v>
      </c>
      <c r="S472" s="31" t="e">
        <v>#N/A</v>
      </c>
      <c r="T472" s="31" t="e">
        <v>#N/A</v>
      </c>
      <c r="U472" s="32" t="e">
        <f>NA()</f>
        <v>#N/A</v>
      </c>
      <c r="V472" s="32" t="e">
        <f>NA()</f>
        <v>#N/A</v>
      </c>
      <c r="W472" s="32" t="e">
        <f>NA()</f>
        <v>#N/A</v>
      </c>
      <c r="X472" s="32" t="e">
        <f>NA()</f>
        <v>#N/A</v>
      </c>
      <c r="Y472" s="32" t="e">
        <f>NA()</f>
        <v>#N/A</v>
      </c>
      <c r="Z472" s="32" t="e">
        <f>NA()</f>
        <v>#N/A</v>
      </c>
      <c r="AA472" s="25">
        <v>100</v>
      </c>
      <c r="AB472" s="25">
        <v>100</v>
      </c>
      <c r="AC472">
        <v>1.2245999999999999</v>
      </c>
      <c r="AD472">
        <v>5.3209999999999997</v>
      </c>
      <c r="AE472">
        <v>335.72</v>
      </c>
      <c r="AF472">
        <v>14.565</v>
      </c>
      <c r="AG472">
        <v>-21.681999999999999</v>
      </c>
      <c r="AH472">
        <v>0.39823999999999998</v>
      </c>
      <c r="AI472" s="2">
        <v>5.6461000000000002E-7</v>
      </c>
    </row>
    <row r="473" spans="1:35" ht="14.4" x14ac:dyDescent="0.3">
      <c r="A473" s="30">
        <f t="shared" si="30"/>
        <v>43230</v>
      </c>
      <c r="B473" s="29">
        <f t="shared" si="31"/>
        <v>43230.708333333336</v>
      </c>
      <c r="C473" s="33">
        <f t="shared" si="28"/>
        <v>130.70833333333334</v>
      </c>
      <c r="D473">
        <f t="shared" si="29"/>
        <v>17</v>
      </c>
      <c r="E473">
        <v>130</v>
      </c>
      <c r="F473">
        <v>17</v>
      </c>
      <c r="G473">
        <v>0</v>
      </c>
      <c r="H473">
        <v>310</v>
      </c>
      <c r="I473">
        <v>7</v>
      </c>
      <c r="J473">
        <v>15.1</v>
      </c>
      <c r="K473" s="32" t="e">
        <f>NA()</f>
        <v>#N/A</v>
      </c>
      <c r="L473">
        <v>61</v>
      </c>
      <c r="M473" s="31">
        <v>1015.6</v>
      </c>
      <c r="N473">
        <v>191.67</v>
      </c>
      <c r="O473">
        <v>1046.8</v>
      </c>
      <c r="P473">
        <v>6.4279000000000003E-3</v>
      </c>
      <c r="Q473">
        <v>1.2228000000000001</v>
      </c>
      <c r="R473">
        <v>0</v>
      </c>
      <c r="S473" s="31">
        <v>0</v>
      </c>
      <c r="T473" s="31">
        <v>30</v>
      </c>
      <c r="U473" s="32" t="e">
        <f>NA()</f>
        <v>#N/A</v>
      </c>
      <c r="V473" s="32" t="e">
        <f>NA()</f>
        <v>#N/A</v>
      </c>
      <c r="W473" s="32" t="e">
        <f>NA()</f>
        <v>#N/A</v>
      </c>
      <c r="X473" s="32" t="e">
        <f>NA()</f>
        <v>#N/A</v>
      </c>
      <c r="Y473" s="32" t="e">
        <f>NA()</f>
        <v>#N/A</v>
      </c>
      <c r="Z473" s="32" t="e">
        <f>NA()</f>
        <v>#N/A</v>
      </c>
      <c r="AA473" s="25">
        <v>100</v>
      </c>
      <c r="AB473" s="25">
        <v>100</v>
      </c>
      <c r="AC473">
        <v>1.2262</v>
      </c>
      <c r="AD473">
        <v>5.5842999999999998</v>
      </c>
      <c r="AE473">
        <v>339.57</v>
      </c>
      <c r="AF473">
        <v>41.308</v>
      </c>
      <c r="AG473">
        <v>-62.44</v>
      </c>
      <c r="AH473">
        <v>0.41839999999999999</v>
      </c>
      <c r="AI473" s="2">
        <v>6.2211999999999996E-7</v>
      </c>
    </row>
    <row r="474" spans="1:35" ht="14.4" x14ac:dyDescent="0.3">
      <c r="A474" s="30">
        <f t="shared" si="30"/>
        <v>43230</v>
      </c>
      <c r="B474" s="29">
        <f t="shared" si="31"/>
        <v>43230.729166666664</v>
      </c>
      <c r="C474" s="33">
        <f t="shared" si="28"/>
        <v>130.72916666666669</v>
      </c>
      <c r="D474">
        <f t="shared" si="29"/>
        <v>17.5</v>
      </c>
      <c r="E474">
        <v>130</v>
      </c>
      <c r="F474">
        <v>17</v>
      </c>
      <c r="G474">
        <v>30</v>
      </c>
      <c r="H474" t="e">
        <f>NA()</f>
        <v>#N/A</v>
      </c>
      <c r="I474">
        <v>6.5</v>
      </c>
      <c r="J474">
        <v>14.55</v>
      </c>
      <c r="K474" s="32" t="e">
        <f>NA()</f>
        <v>#N/A</v>
      </c>
      <c r="L474">
        <v>59.5</v>
      </c>
      <c r="M474" s="31">
        <v>1016.2</v>
      </c>
      <c r="N474">
        <v>169.44</v>
      </c>
      <c r="O474">
        <v>986.89</v>
      </c>
      <c r="P474">
        <v>6.0555000000000001E-3</v>
      </c>
      <c r="Q474">
        <v>1.2262</v>
      </c>
      <c r="R474" t="e">
        <f>NA()</f>
        <v>#N/A</v>
      </c>
      <c r="S474" s="31" t="e">
        <v>#N/A</v>
      </c>
      <c r="T474" s="31" t="e">
        <v>#N/A</v>
      </c>
      <c r="U474" s="32" t="e">
        <f>NA()</f>
        <v>#N/A</v>
      </c>
      <c r="V474" s="32" t="e">
        <f>NA()</f>
        <v>#N/A</v>
      </c>
      <c r="W474" s="32" t="e">
        <f>NA()</f>
        <v>#N/A</v>
      </c>
      <c r="X474" s="32" t="e">
        <f>NA()</f>
        <v>#N/A</v>
      </c>
      <c r="Y474" s="32" t="e">
        <f>NA()</f>
        <v>#N/A</v>
      </c>
      <c r="Z474" s="32" t="e">
        <f>NA()</f>
        <v>#N/A</v>
      </c>
      <c r="AA474" s="25">
        <v>100</v>
      </c>
      <c r="AB474" s="25">
        <v>100</v>
      </c>
      <c r="AC474">
        <v>1.2282</v>
      </c>
      <c r="AD474">
        <v>5.4408000000000003</v>
      </c>
      <c r="AE474">
        <v>341.47</v>
      </c>
      <c r="AF474">
        <v>26.132000000000001</v>
      </c>
      <c r="AG474">
        <v>-72.677000000000007</v>
      </c>
      <c r="AH474">
        <v>0.38068999999999997</v>
      </c>
      <c r="AI474" s="2">
        <v>8.0948000000000002E-7</v>
      </c>
    </row>
    <row r="475" spans="1:35" ht="14.4" x14ac:dyDescent="0.3">
      <c r="A475" s="30">
        <f t="shared" si="30"/>
        <v>43230</v>
      </c>
      <c r="B475" s="29">
        <f t="shared" si="31"/>
        <v>43230.75</v>
      </c>
      <c r="C475" s="33">
        <f t="shared" si="28"/>
        <v>130.75</v>
      </c>
      <c r="D475">
        <f t="shared" si="29"/>
        <v>18</v>
      </c>
      <c r="E475">
        <v>130</v>
      </c>
      <c r="F475">
        <v>18</v>
      </c>
      <c r="G475">
        <v>0</v>
      </c>
      <c r="H475">
        <v>310</v>
      </c>
      <c r="I475">
        <v>6</v>
      </c>
      <c r="J475">
        <v>14</v>
      </c>
      <c r="K475" s="32" t="e">
        <f>NA()</f>
        <v>#N/A</v>
      </c>
      <c r="L475">
        <v>58</v>
      </c>
      <c r="M475" s="31">
        <v>1016.8</v>
      </c>
      <c r="N475">
        <v>147.22</v>
      </c>
      <c r="O475">
        <v>927.01</v>
      </c>
      <c r="P475">
        <v>5.6832000000000002E-3</v>
      </c>
      <c r="Q475">
        <v>1.2295</v>
      </c>
      <c r="R475">
        <v>0</v>
      </c>
      <c r="S475" s="31">
        <v>0</v>
      </c>
      <c r="T475" s="31">
        <v>48</v>
      </c>
      <c r="U475" s="32" t="e">
        <f>NA()</f>
        <v>#N/A</v>
      </c>
      <c r="V475" s="32" t="e">
        <f>NA()</f>
        <v>#N/A</v>
      </c>
      <c r="W475" s="32" t="e">
        <f>NA()</f>
        <v>#N/A</v>
      </c>
      <c r="X475" s="32" t="e">
        <f>NA()</f>
        <v>#N/A</v>
      </c>
      <c r="Y475" s="32" t="e">
        <f>NA()</f>
        <v>#N/A</v>
      </c>
      <c r="Z475" s="32" t="e">
        <f>NA()</f>
        <v>#N/A</v>
      </c>
      <c r="AA475" s="25">
        <v>100</v>
      </c>
      <c r="AB475" s="25">
        <v>100</v>
      </c>
      <c r="AC475">
        <v>1.2301</v>
      </c>
      <c r="AD475">
        <v>4.9119000000000002</v>
      </c>
      <c r="AE475">
        <v>345.23</v>
      </c>
      <c r="AF475">
        <v>-0.75863999999999998</v>
      </c>
      <c r="AG475">
        <v>-59.566000000000003</v>
      </c>
      <c r="AH475">
        <v>0.33272000000000002</v>
      </c>
      <c r="AI475" s="2">
        <v>7.1864000000000003E-7</v>
      </c>
    </row>
    <row r="476" spans="1:35" ht="14.4" x14ac:dyDescent="0.3">
      <c r="A476" s="30">
        <f t="shared" si="30"/>
        <v>43230</v>
      </c>
      <c r="B476" s="29">
        <f t="shared" si="31"/>
        <v>43230.770833333336</v>
      </c>
      <c r="C476" s="33">
        <f t="shared" si="28"/>
        <v>130.77083333333334</v>
      </c>
      <c r="D476">
        <f t="shared" si="29"/>
        <v>18.5</v>
      </c>
      <c r="E476">
        <v>130</v>
      </c>
      <c r="F476">
        <v>18</v>
      </c>
      <c r="G476">
        <v>30</v>
      </c>
      <c r="H476" t="e">
        <f>NA()</f>
        <v>#N/A</v>
      </c>
      <c r="I476">
        <v>5.5</v>
      </c>
      <c r="J476">
        <v>13.65</v>
      </c>
      <c r="K476" s="32" t="e">
        <f>NA()</f>
        <v>#N/A</v>
      </c>
      <c r="L476">
        <v>63</v>
      </c>
      <c r="M476" s="31">
        <v>1017.4</v>
      </c>
      <c r="N476">
        <v>88.888999999999996</v>
      </c>
      <c r="O476">
        <v>982.72</v>
      </c>
      <c r="P476">
        <v>6.0226000000000003E-3</v>
      </c>
      <c r="Q476">
        <v>1.2315</v>
      </c>
      <c r="R476" t="e">
        <f>NA()</f>
        <v>#N/A</v>
      </c>
      <c r="S476" s="31" t="e">
        <v>#N/A</v>
      </c>
      <c r="T476" s="31" t="e">
        <v>#N/A</v>
      </c>
      <c r="U476" s="32" t="e">
        <f>NA()</f>
        <v>#N/A</v>
      </c>
      <c r="V476" s="32" t="e">
        <f>NA()</f>
        <v>#N/A</v>
      </c>
      <c r="W476" s="32" t="e">
        <f>NA()</f>
        <v>#N/A</v>
      </c>
      <c r="X476" s="32" t="e">
        <f>NA()</f>
        <v>#N/A</v>
      </c>
      <c r="Y476" s="32" t="e">
        <f>NA()</f>
        <v>#N/A</v>
      </c>
      <c r="Z476" s="32" t="e">
        <f>NA()</f>
        <v>#N/A</v>
      </c>
      <c r="AA476" s="25">
        <v>100</v>
      </c>
      <c r="AB476" s="25">
        <v>100</v>
      </c>
      <c r="AC476">
        <v>1.2325999999999999</v>
      </c>
      <c r="AD476">
        <v>4.1677</v>
      </c>
      <c r="AE476">
        <v>353.15</v>
      </c>
      <c r="AF476">
        <v>-13.651999999999999</v>
      </c>
      <c r="AG476">
        <v>-53.741</v>
      </c>
      <c r="AH476">
        <v>0.24632999999999999</v>
      </c>
      <c r="AI476" s="2">
        <v>5.3590000000000003E-7</v>
      </c>
    </row>
    <row r="477" spans="1:35" ht="14.4" x14ac:dyDescent="0.3">
      <c r="A477" s="30">
        <f t="shared" si="30"/>
        <v>43230</v>
      </c>
      <c r="B477" s="29">
        <f t="shared" si="31"/>
        <v>43230.791666666664</v>
      </c>
      <c r="C477" s="33">
        <f t="shared" si="28"/>
        <v>130.79166666666666</v>
      </c>
      <c r="D477">
        <f t="shared" si="29"/>
        <v>19</v>
      </c>
      <c r="E477">
        <v>130</v>
      </c>
      <c r="F477">
        <v>19</v>
      </c>
      <c r="G477">
        <v>0</v>
      </c>
      <c r="H477">
        <v>310</v>
      </c>
      <c r="I477">
        <v>5</v>
      </c>
      <c r="J477">
        <v>13.3</v>
      </c>
      <c r="K477" s="32" t="e">
        <f>NA()</f>
        <v>#N/A</v>
      </c>
      <c r="L477">
        <v>68</v>
      </c>
      <c r="M477" s="31">
        <v>1017.9</v>
      </c>
      <c r="N477">
        <v>30.556000000000001</v>
      </c>
      <c r="O477">
        <v>1038.4000000000001</v>
      </c>
      <c r="P477">
        <v>6.3620999999999999E-3</v>
      </c>
      <c r="Q477">
        <v>1.2334000000000001</v>
      </c>
      <c r="R477">
        <v>0</v>
      </c>
      <c r="S477" s="31">
        <v>0</v>
      </c>
      <c r="T477" s="31">
        <v>18</v>
      </c>
      <c r="U477" s="32" t="e">
        <f>NA()</f>
        <v>#N/A</v>
      </c>
      <c r="V477" s="32" t="e">
        <f>NA()</f>
        <v>#N/A</v>
      </c>
      <c r="W477" s="32" t="e">
        <f>NA()</f>
        <v>#N/A</v>
      </c>
      <c r="X477" s="32" t="e">
        <f>NA()</f>
        <v>#N/A</v>
      </c>
      <c r="Y477" s="32" t="e">
        <f>NA()</f>
        <v>#N/A</v>
      </c>
      <c r="Z477" s="32" t="e">
        <f>NA()</f>
        <v>#N/A</v>
      </c>
      <c r="AA477" s="25">
        <v>100</v>
      </c>
      <c r="AB477" s="25">
        <v>100</v>
      </c>
      <c r="AC477">
        <v>1.2344999999999999</v>
      </c>
      <c r="AD477">
        <v>3.5783999999999998</v>
      </c>
      <c r="AE477">
        <v>347.62</v>
      </c>
      <c r="AF477">
        <v>-16.736999999999998</v>
      </c>
      <c r="AG477">
        <v>-61.389000000000003</v>
      </c>
      <c r="AH477">
        <v>0.2228</v>
      </c>
      <c r="AI477" s="2">
        <v>5.9121000000000001E-7</v>
      </c>
    </row>
    <row r="478" spans="1:35" ht="14.4" x14ac:dyDescent="0.3">
      <c r="A478" s="30">
        <f t="shared" si="30"/>
        <v>43230</v>
      </c>
      <c r="B478" s="29">
        <f t="shared" si="31"/>
        <v>43230.8125</v>
      </c>
      <c r="C478" s="33">
        <f t="shared" si="28"/>
        <v>130.8125</v>
      </c>
      <c r="D478">
        <f t="shared" si="29"/>
        <v>19.5</v>
      </c>
      <c r="E478">
        <v>130</v>
      </c>
      <c r="F478">
        <v>19</v>
      </c>
      <c r="G478">
        <v>30</v>
      </c>
      <c r="H478" t="e">
        <f>NA()</f>
        <v>#N/A</v>
      </c>
      <c r="I478">
        <v>4.5</v>
      </c>
      <c r="J478">
        <v>12.4</v>
      </c>
      <c r="K478" s="32" t="e">
        <f>NA()</f>
        <v>#N/A</v>
      </c>
      <c r="L478">
        <v>73.5</v>
      </c>
      <c r="M478" s="31">
        <v>1018.4</v>
      </c>
      <c r="N478">
        <v>16.667000000000002</v>
      </c>
      <c r="O478">
        <v>1055.0999999999999</v>
      </c>
      <c r="P478">
        <v>6.4615000000000002E-3</v>
      </c>
      <c r="Q478">
        <v>1.2378</v>
      </c>
      <c r="R478" t="e">
        <f>NA()</f>
        <v>#N/A</v>
      </c>
      <c r="S478" s="31" t="e">
        <v>#N/A</v>
      </c>
      <c r="T478" s="31" t="e">
        <v>#N/A</v>
      </c>
      <c r="U478" s="32" t="e">
        <f>NA()</f>
        <v>#N/A</v>
      </c>
      <c r="V478" s="32" t="e">
        <f>NA()</f>
        <v>#N/A</v>
      </c>
      <c r="W478" s="32" t="e">
        <f>NA()</f>
        <v>#N/A</v>
      </c>
      <c r="X478" s="32" t="e">
        <f>NA()</f>
        <v>#N/A</v>
      </c>
      <c r="Y478" s="32" t="e">
        <f>NA()</f>
        <v>#N/A</v>
      </c>
      <c r="Z478" s="32" t="e">
        <f>NA()</f>
        <v>#N/A</v>
      </c>
      <c r="AA478" s="25">
        <v>100</v>
      </c>
      <c r="AB478" s="25">
        <v>100</v>
      </c>
      <c r="AC478">
        <v>1.2358</v>
      </c>
      <c r="AD478">
        <v>3.4954000000000001</v>
      </c>
      <c r="AE478">
        <v>352.1</v>
      </c>
      <c r="AF478">
        <v>-18.475999999999999</v>
      </c>
      <c r="AG478">
        <v>-46.783000000000001</v>
      </c>
      <c r="AH478">
        <v>0.21806</v>
      </c>
      <c r="AI478" s="2">
        <v>4.6454E-7</v>
      </c>
    </row>
    <row r="479" spans="1:35" ht="14.4" x14ac:dyDescent="0.3">
      <c r="A479" s="30">
        <f t="shared" si="30"/>
        <v>43230</v>
      </c>
      <c r="B479" s="29">
        <f t="shared" si="31"/>
        <v>43230.833333333336</v>
      </c>
      <c r="C479" s="33">
        <f t="shared" si="28"/>
        <v>130.83333333333334</v>
      </c>
      <c r="D479">
        <f t="shared" si="29"/>
        <v>20</v>
      </c>
      <c r="E479">
        <v>130</v>
      </c>
      <c r="F479">
        <v>20</v>
      </c>
      <c r="G479">
        <v>0</v>
      </c>
      <c r="H479">
        <v>290</v>
      </c>
      <c r="I479">
        <v>4</v>
      </c>
      <c r="J479">
        <v>11.5</v>
      </c>
      <c r="K479" s="32" t="e">
        <f>NA()</f>
        <v>#N/A</v>
      </c>
      <c r="L479">
        <v>79</v>
      </c>
      <c r="M479" s="31">
        <v>1018.9</v>
      </c>
      <c r="N479">
        <v>2.7778</v>
      </c>
      <c r="O479">
        <v>1071.8</v>
      </c>
      <c r="P479">
        <v>6.5608999999999997E-3</v>
      </c>
      <c r="Q479">
        <v>1.2422</v>
      </c>
      <c r="R479">
        <v>0</v>
      </c>
      <c r="S479" s="31">
        <v>0</v>
      </c>
      <c r="T479" s="31">
        <v>0</v>
      </c>
      <c r="U479" s="32" t="e">
        <f>NA()</f>
        <v>#N/A</v>
      </c>
      <c r="V479" s="32" t="e">
        <f>NA()</f>
        <v>#N/A</v>
      </c>
      <c r="W479" s="32" t="e">
        <f>NA()</f>
        <v>#N/A</v>
      </c>
      <c r="X479" s="32" t="e">
        <f>NA()</f>
        <v>#N/A</v>
      </c>
      <c r="Y479" s="32" t="e">
        <f>NA()</f>
        <v>#N/A</v>
      </c>
      <c r="Z479" s="32" t="e">
        <f>NA()</f>
        <v>#N/A</v>
      </c>
      <c r="AA479" s="25">
        <v>100</v>
      </c>
      <c r="AB479" s="25">
        <v>100</v>
      </c>
      <c r="AC479">
        <v>1.2393000000000001</v>
      </c>
      <c r="AD479">
        <v>3.0024999999999999</v>
      </c>
      <c r="AE479">
        <v>328.54</v>
      </c>
      <c r="AF479">
        <v>-27.463000000000001</v>
      </c>
      <c r="AG479">
        <v>-34.954000000000001</v>
      </c>
      <c r="AH479">
        <v>0.19350000000000001</v>
      </c>
      <c r="AI479" s="2">
        <v>4.5666000000000001E-7</v>
      </c>
    </row>
    <row r="480" spans="1:35" ht="14.4" x14ac:dyDescent="0.3">
      <c r="A480" s="30">
        <f t="shared" si="30"/>
        <v>43230</v>
      </c>
      <c r="B480" s="29">
        <f t="shared" si="31"/>
        <v>43230.854166666664</v>
      </c>
      <c r="C480" s="33">
        <f t="shared" si="28"/>
        <v>130.85416666666669</v>
      </c>
      <c r="D480">
        <f t="shared" si="29"/>
        <v>20.5</v>
      </c>
      <c r="E480">
        <v>130</v>
      </c>
      <c r="F480">
        <v>20</v>
      </c>
      <c r="G480">
        <v>30</v>
      </c>
      <c r="H480" t="e">
        <f>NA()</f>
        <v>#N/A</v>
      </c>
      <c r="I480">
        <v>3.5</v>
      </c>
      <c r="J480">
        <v>10.45</v>
      </c>
      <c r="K480" s="32" t="e">
        <f>NA()</f>
        <v>#N/A</v>
      </c>
      <c r="L480">
        <v>82</v>
      </c>
      <c r="M480" s="31">
        <v>1019.2</v>
      </c>
      <c r="N480">
        <v>1.3889</v>
      </c>
      <c r="O480">
        <v>1037.0999999999999</v>
      </c>
      <c r="P480">
        <v>6.3457000000000001E-3</v>
      </c>
      <c r="Q480">
        <v>1.2474000000000001</v>
      </c>
      <c r="R480" t="e">
        <f>NA()</f>
        <v>#N/A</v>
      </c>
      <c r="S480" s="31" t="e">
        <v>#N/A</v>
      </c>
      <c r="T480" s="31" t="e">
        <v>#N/A</v>
      </c>
      <c r="U480" s="32" t="e">
        <f>NA()</f>
        <v>#N/A</v>
      </c>
      <c r="V480" s="32" t="e">
        <f>NA()</f>
        <v>#N/A</v>
      </c>
      <c r="W480" s="32" t="e">
        <f>NA()</f>
        <v>#N/A</v>
      </c>
      <c r="X480" s="32" t="e">
        <f>NA()</f>
        <v>#N/A</v>
      </c>
      <c r="Y480" s="32" t="e">
        <f>NA()</f>
        <v>#N/A</v>
      </c>
      <c r="Z480" s="32" t="e">
        <f>NA()</f>
        <v>#N/A</v>
      </c>
      <c r="AA480" s="25">
        <v>100</v>
      </c>
      <c r="AB480" s="25">
        <v>100</v>
      </c>
      <c r="AC480">
        <v>1.2437</v>
      </c>
      <c r="AD480">
        <v>2.5390000000000001</v>
      </c>
      <c r="AE480">
        <v>349.33</v>
      </c>
      <c r="AF480">
        <v>-24.36</v>
      </c>
      <c r="AG480">
        <v>-35.540999999999997</v>
      </c>
      <c r="AH480">
        <v>0.13747999999999999</v>
      </c>
      <c r="AI480" s="2">
        <v>2.5745000000000002E-7</v>
      </c>
    </row>
    <row r="481" spans="1:35" ht="14.4" x14ac:dyDescent="0.3">
      <c r="A481" s="30">
        <f t="shared" si="30"/>
        <v>43230</v>
      </c>
      <c r="B481" s="29">
        <f t="shared" si="31"/>
        <v>43230.875</v>
      </c>
      <c r="C481" s="33">
        <f t="shared" si="28"/>
        <v>130.875</v>
      </c>
      <c r="D481">
        <f t="shared" si="29"/>
        <v>21</v>
      </c>
      <c r="E481">
        <v>130</v>
      </c>
      <c r="F481">
        <v>21</v>
      </c>
      <c r="G481">
        <v>0</v>
      </c>
      <c r="H481">
        <v>310</v>
      </c>
      <c r="I481">
        <v>3</v>
      </c>
      <c r="J481">
        <v>9.4</v>
      </c>
      <c r="K481" s="32" t="e">
        <f>NA()</f>
        <v>#N/A</v>
      </c>
      <c r="L481">
        <v>85</v>
      </c>
      <c r="M481" s="31">
        <v>1019.5</v>
      </c>
      <c r="N481">
        <v>0</v>
      </c>
      <c r="O481">
        <v>1002.3</v>
      </c>
      <c r="P481">
        <v>6.1304000000000003E-3</v>
      </c>
      <c r="Q481">
        <v>1.2524999999999999</v>
      </c>
      <c r="R481">
        <v>0</v>
      </c>
      <c r="S481" s="31">
        <v>0</v>
      </c>
      <c r="T481" s="31">
        <v>0</v>
      </c>
      <c r="U481" s="32" t="e">
        <f>NA()</f>
        <v>#N/A</v>
      </c>
      <c r="V481" s="32" t="e">
        <f>NA()</f>
        <v>#N/A</v>
      </c>
      <c r="W481" s="32" t="e">
        <f>NA()</f>
        <v>#N/A</v>
      </c>
      <c r="X481" s="32" t="e">
        <f>NA()</f>
        <v>#N/A</v>
      </c>
      <c r="Y481" s="32" t="e">
        <f>NA()</f>
        <v>#N/A</v>
      </c>
      <c r="Z481" s="32" t="e">
        <f>NA()</f>
        <v>#N/A</v>
      </c>
      <c r="AA481" s="25">
        <v>100</v>
      </c>
      <c r="AB481" s="25">
        <v>100</v>
      </c>
      <c r="AC481">
        <v>1.2471000000000001</v>
      </c>
      <c r="AD481">
        <v>1.7673000000000001</v>
      </c>
      <c r="AE481">
        <v>347.41</v>
      </c>
      <c r="AF481">
        <v>-12.88</v>
      </c>
      <c r="AG481">
        <v>-18.573</v>
      </c>
      <c r="AH481">
        <v>8.4057999999999994E-2</v>
      </c>
      <c r="AI481" s="2">
        <v>2.1684E-7</v>
      </c>
    </row>
    <row r="482" spans="1:35" ht="14.4" x14ac:dyDescent="0.3">
      <c r="A482" s="30">
        <f t="shared" si="30"/>
        <v>43230</v>
      </c>
      <c r="B482" s="29">
        <f t="shared" si="31"/>
        <v>43230.895833333336</v>
      </c>
      <c r="C482" s="33">
        <f t="shared" si="28"/>
        <v>130.89583333333334</v>
      </c>
      <c r="D482">
        <f t="shared" si="29"/>
        <v>21.5</v>
      </c>
      <c r="E482">
        <v>130</v>
      </c>
      <c r="F482">
        <v>21</v>
      </c>
      <c r="G482">
        <v>30</v>
      </c>
      <c r="H482" t="e">
        <f>NA()</f>
        <v>#N/A</v>
      </c>
      <c r="I482">
        <v>2.5</v>
      </c>
      <c r="J482">
        <v>9.25</v>
      </c>
      <c r="K482" s="32" t="e">
        <f>NA()</f>
        <v>#N/A</v>
      </c>
      <c r="L482">
        <v>87</v>
      </c>
      <c r="M482" s="31">
        <v>1019.8</v>
      </c>
      <c r="N482">
        <v>0</v>
      </c>
      <c r="O482">
        <v>1015.4</v>
      </c>
      <c r="P482">
        <v>6.2088999999999998E-3</v>
      </c>
      <c r="Q482">
        <v>1.2535000000000001</v>
      </c>
      <c r="R482" t="e">
        <f>NA()</f>
        <v>#N/A</v>
      </c>
      <c r="S482" s="31" t="e">
        <v>#N/A</v>
      </c>
      <c r="T482" s="31" t="e">
        <v>#N/A</v>
      </c>
      <c r="U482" s="32" t="e">
        <f>NA()</f>
        <v>#N/A</v>
      </c>
      <c r="V482" s="32" t="e">
        <f>NA()</f>
        <v>#N/A</v>
      </c>
      <c r="W482" s="32" t="e">
        <f>NA()</f>
        <v>#N/A</v>
      </c>
      <c r="X482" s="32" t="e">
        <f>NA()</f>
        <v>#N/A</v>
      </c>
      <c r="Y482" s="32" t="e">
        <f>NA()</f>
        <v>#N/A</v>
      </c>
      <c r="Z482" s="32" t="e">
        <f>NA()</f>
        <v>#N/A</v>
      </c>
      <c r="AA482" s="25">
        <v>100</v>
      </c>
      <c r="AB482" s="25">
        <v>100</v>
      </c>
      <c r="AC482">
        <v>1.2493000000000001</v>
      </c>
      <c r="AD482">
        <v>1.4669000000000001</v>
      </c>
      <c r="AE482">
        <v>348.82</v>
      </c>
      <c r="AF482">
        <v>-7.9162999999999997</v>
      </c>
      <c r="AG482">
        <v>-8.8558000000000003</v>
      </c>
      <c r="AH482" s="2">
        <v>5.4257E-2</v>
      </c>
      <c r="AI482" s="2">
        <v>9.8799999999999998E-8</v>
      </c>
    </row>
    <row r="483" spans="1:35" ht="14.4" x14ac:dyDescent="0.3">
      <c r="A483" s="30">
        <f t="shared" si="30"/>
        <v>43230</v>
      </c>
      <c r="B483" s="29">
        <f t="shared" si="31"/>
        <v>43230.916666666664</v>
      </c>
      <c r="C483" s="33">
        <f t="shared" si="28"/>
        <v>130.91666666666666</v>
      </c>
      <c r="D483">
        <f t="shared" si="29"/>
        <v>22</v>
      </c>
      <c r="E483">
        <v>130</v>
      </c>
      <c r="F483">
        <v>22</v>
      </c>
      <c r="G483">
        <v>0</v>
      </c>
      <c r="H483">
        <v>270</v>
      </c>
      <c r="I483">
        <v>2</v>
      </c>
      <c r="J483">
        <v>9.1</v>
      </c>
      <c r="K483" s="32" t="e">
        <f>NA()</f>
        <v>#N/A</v>
      </c>
      <c r="L483">
        <v>89</v>
      </c>
      <c r="M483" s="31">
        <v>1020.1</v>
      </c>
      <c r="N483">
        <v>0</v>
      </c>
      <c r="O483">
        <v>1028.5</v>
      </c>
      <c r="P483">
        <v>6.2873E-3</v>
      </c>
      <c r="Q483">
        <v>1.2544999999999999</v>
      </c>
      <c r="R483">
        <v>0</v>
      </c>
      <c r="S483" s="31">
        <v>0</v>
      </c>
      <c r="T483" s="31">
        <v>0</v>
      </c>
      <c r="U483" s="32" t="e">
        <f>NA()</f>
        <v>#N/A</v>
      </c>
      <c r="V483" s="32" t="e">
        <f>NA()</f>
        <v>#N/A</v>
      </c>
      <c r="W483" s="32" t="e">
        <f>NA()</f>
        <v>#N/A</v>
      </c>
      <c r="X483" s="32" t="e">
        <f>NA()</f>
        <v>#N/A</v>
      </c>
      <c r="Y483" s="32" t="e">
        <f>NA()</f>
        <v>#N/A</v>
      </c>
      <c r="Z483" s="32" t="e">
        <f>NA()</f>
        <v>#N/A</v>
      </c>
      <c r="AA483" s="25">
        <v>100</v>
      </c>
      <c r="AB483" s="25">
        <v>100</v>
      </c>
      <c r="AC483">
        <v>1.2491000000000001</v>
      </c>
      <c r="AD483">
        <v>0.73465999999999998</v>
      </c>
      <c r="AE483">
        <v>310.10000000000002</v>
      </c>
      <c r="AF483">
        <v>-2.4542999999999999</v>
      </c>
      <c r="AG483">
        <v>-3.7069999999999999</v>
      </c>
      <c r="AH483" s="2">
        <v>5.3546999999999997E-2</v>
      </c>
      <c r="AI483" s="2">
        <v>4.8838999999999998E-8</v>
      </c>
    </row>
    <row r="484" spans="1:35" ht="14.4" x14ac:dyDescent="0.3">
      <c r="A484" s="30">
        <f t="shared" si="30"/>
        <v>43230</v>
      </c>
      <c r="B484" s="29">
        <f t="shared" si="31"/>
        <v>43230.9375</v>
      </c>
      <c r="C484" s="33">
        <f t="shared" si="28"/>
        <v>130.9375</v>
      </c>
      <c r="D484">
        <f t="shared" si="29"/>
        <v>22.5</v>
      </c>
      <c r="E484">
        <v>130</v>
      </c>
      <c r="F484">
        <v>22</v>
      </c>
      <c r="G484">
        <v>30</v>
      </c>
      <c r="H484" t="e">
        <f>NA()</f>
        <v>#N/A</v>
      </c>
      <c r="I484">
        <v>1.5</v>
      </c>
      <c r="J484">
        <v>8.85</v>
      </c>
      <c r="K484" s="32" t="e">
        <f>NA()</f>
        <v>#N/A</v>
      </c>
      <c r="L484">
        <v>91</v>
      </c>
      <c r="M484" s="31">
        <v>1020.2</v>
      </c>
      <c r="N484">
        <v>0</v>
      </c>
      <c r="O484">
        <v>1033.7</v>
      </c>
      <c r="P484">
        <v>6.3191999999999996E-3</v>
      </c>
      <c r="Q484">
        <v>1.2556</v>
      </c>
      <c r="R484" t="e">
        <f>NA()</f>
        <v>#N/A</v>
      </c>
      <c r="S484" s="31" t="e">
        <v>#N/A</v>
      </c>
      <c r="T484" s="31" t="e">
        <v>#N/A</v>
      </c>
      <c r="U484" s="32" t="e">
        <f>NA()</f>
        <v>#N/A</v>
      </c>
      <c r="V484" s="32" t="e">
        <f>NA()</f>
        <v>#N/A</v>
      </c>
      <c r="W484" s="32" t="e">
        <f>NA()</f>
        <v>#N/A</v>
      </c>
      <c r="X484" s="32" t="e">
        <f>NA()</f>
        <v>#N/A</v>
      </c>
      <c r="Y484" s="32" t="e">
        <f>NA()</f>
        <v>#N/A</v>
      </c>
      <c r="Z484" s="32" t="e">
        <f>NA()</f>
        <v>#N/A</v>
      </c>
      <c r="AA484" s="25">
        <v>100</v>
      </c>
      <c r="AB484" s="25">
        <v>100</v>
      </c>
      <c r="AC484">
        <v>1.2536</v>
      </c>
      <c r="AD484">
        <v>0.37036000000000002</v>
      </c>
      <c r="AE484">
        <v>180.08</v>
      </c>
      <c r="AF484">
        <v>-0.16270999999999999</v>
      </c>
      <c r="AG484">
        <v>-0.20169000000000001</v>
      </c>
      <c r="AH484" s="2">
        <v>2.6270999999999999E-2</v>
      </c>
      <c r="AI484" s="2">
        <v>-2.3102999999999998E-8</v>
      </c>
    </row>
    <row r="485" spans="1:35" ht="14.4" x14ac:dyDescent="0.3">
      <c r="A485" s="30">
        <f t="shared" si="30"/>
        <v>43230</v>
      </c>
      <c r="B485" s="29">
        <f t="shared" si="31"/>
        <v>43230.958333333336</v>
      </c>
      <c r="C485" s="33">
        <f t="shared" si="28"/>
        <v>130.95833333333334</v>
      </c>
      <c r="D485">
        <f t="shared" si="29"/>
        <v>23</v>
      </c>
      <c r="E485">
        <v>130</v>
      </c>
      <c r="F485">
        <v>23</v>
      </c>
      <c r="G485">
        <v>0</v>
      </c>
      <c r="H485">
        <v>220</v>
      </c>
      <c r="I485">
        <v>1</v>
      </c>
      <c r="J485">
        <v>8.6</v>
      </c>
      <c r="K485" s="32" t="e">
        <f>NA()</f>
        <v>#N/A</v>
      </c>
      <c r="L485">
        <v>93</v>
      </c>
      <c r="M485" s="31">
        <v>1020.2</v>
      </c>
      <c r="N485">
        <v>0</v>
      </c>
      <c r="O485">
        <v>1039</v>
      </c>
      <c r="P485">
        <v>6.3511000000000001E-3</v>
      </c>
      <c r="Q485">
        <v>1.2567999999999999</v>
      </c>
      <c r="R485">
        <v>0</v>
      </c>
      <c r="S485" s="31">
        <v>0</v>
      </c>
      <c r="T485" s="31">
        <v>0</v>
      </c>
      <c r="U485" s="32" t="e">
        <f>NA()</f>
        <v>#N/A</v>
      </c>
      <c r="V485" s="32" t="e">
        <f>NA()</f>
        <v>#N/A</v>
      </c>
      <c r="W485" s="32" t="e">
        <f>NA()</f>
        <v>#N/A</v>
      </c>
      <c r="X485" s="32" t="e">
        <f>NA()</f>
        <v>#N/A</v>
      </c>
      <c r="Y485" s="32" t="e">
        <f>NA()</f>
        <v>#N/A</v>
      </c>
      <c r="Z485" s="32" t="e">
        <f>NA()</f>
        <v>#N/A</v>
      </c>
      <c r="AA485" s="25">
        <v>100</v>
      </c>
      <c r="AB485" s="25">
        <v>100</v>
      </c>
      <c r="AC485">
        <v>1.2522</v>
      </c>
      <c r="AD485">
        <v>0.50068999999999997</v>
      </c>
      <c r="AE485">
        <v>246.92</v>
      </c>
      <c r="AF485">
        <v>-4.3838999999999997</v>
      </c>
      <c r="AG485">
        <v>9.6770999999999994</v>
      </c>
      <c r="AH485">
        <v>4.3527000000000003E-2</v>
      </c>
      <c r="AI485" s="2">
        <v>1.1128E-7</v>
      </c>
    </row>
    <row r="486" spans="1:35" ht="14.4" x14ac:dyDescent="0.3">
      <c r="A486" s="30">
        <f t="shared" si="30"/>
        <v>43230</v>
      </c>
      <c r="B486" s="29">
        <f t="shared" si="31"/>
        <v>43230.979166666664</v>
      </c>
      <c r="C486" s="33">
        <f t="shared" si="28"/>
        <v>130.97916666666669</v>
      </c>
      <c r="D486">
        <f t="shared" si="29"/>
        <v>23.5</v>
      </c>
      <c r="E486">
        <v>130</v>
      </c>
      <c r="F486">
        <v>23</v>
      </c>
      <c r="G486">
        <v>30</v>
      </c>
      <c r="H486" t="e">
        <f>NA()</f>
        <v>#N/A</v>
      </c>
      <c r="I486">
        <v>1</v>
      </c>
      <c r="J486">
        <v>8</v>
      </c>
      <c r="K486" s="32" t="e">
        <f>NA()</f>
        <v>#N/A</v>
      </c>
      <c r="L486">
        <v>95</v>
      </c>
      <c r="M486" s="31">
        <v>1020.4</v>
      </c>
      <c r="N486">
        <v>0</v>
      </c>
      <c r="O486">
        <v>1018.8</v>
      </c>
      <c r="P486">
        <v>6.2264E-3</v>
      </c>
      <c r="Q486">
        <v>1.2598</v>
      </c>
      <c r="R486" t="e">
        <f>NA()</f>
        <v>#N/A</v>
      </c>
      <c r="S486" s="31" t="e">
        <v>#N/A</v>
      </c>
      <c r="T486" s="31" t="e">
        <v>#N/A</v>
      </c>
      <c r="U486" s="32" t="e">
        <f>NA()</f>
        <v>#N/A</v>
      </c>
      <c r="V486" s="32" t="e">
        <f>NA()</f>
        <v>#N/A</v>
      </c>
      <c r="W486" s="32" t="e">
        <f>NA()</f>
        <v>#N/A</v>
      </c>
      <c r="X486" s="32" t="e">
        <f>NA()</f>
        <v>#N/A</v>
      </c>
      <c r="Y486" s="32" t="e">
        <f>NA()</f>
        <v>#N/A</v>
      </c>
      <c r="Z486" s="32" t="e">
        <f>NA()</f>
        <v>#N/A</v>
      </c>
      <c r="AA486" s="25">
        <v>100</v>
      </c>
      <c r="AB486" s="25">
        <v>100</v>
      </c>
      <c r="AC486">
        <v>1.2554000000000001</v>
      </c>
      <c r="AD486">
        <v>0.35439999999999999</v>
      </c>
      <c r="AE486">
        <v>158.72</v>
      </c>
      <c r="AF486">
        <v>-3.2728999999999999</v>
      </c>
      <c r="AG486">
        <v>2.5594999999999999</v>
      </c>
      <c r="AH486" s="2">
        <v>3.6706999999999997E-2</v>
      </c>
      <c r="AI486" s="2">
        <v>1.1187E-7</v>
      </c>
    </row>
    <row r="487" spans="1:35" ht="14.4" x14ac:dyDescent="0.3">
      <c r="A487" s="30">
        <f t="shared" si="30"/>
        <v>43231</v>
      </c>
      <c r="B487" s="29">
        <f t="shared" si="31"/>
        <v>43231</v>
      </c>
      <c r="C487" s="33">
        <f t="shared" si="28"/>
        <v>131</v>
      </c>
      <c r="D487">
        <f t="shared" si="29"/>
        <v>0</v>
      </c>
      <c r="E487">
        <v>131</v>
      </c>
      <c r="F487">
        <v>0</v>
      </c>
      <c r="G487">
        <v>0</v>
      </c>
      <c r="H487">
        <v>210</v>
      </c>
      <c r="I487">
        <v>1</v>
      </c>
      <c r="J487">
        <v>7.4</v>
      </c>
      <c r="K487" s="32" t="e">
        <f>NA()</f>
        <v>#N/A</v>
      </c>
      <c r="L487">
        <v>97</v>
      </c>
      <c r="M487" s="31">
        <v>1020.5</v>
      </c>
      <c r="N487">
        <v>0</v>
      </c>
      <c r="O487">
        <v>998.64</v>
      </c>
      <c r="P487">
        <v>6.1016999999999998E-3</v>
      </c>
      <c r="Q487">
        <v>1.2626999999999999</v>
      </c>
      <c r="R487">
        <v>0</v>
      </c>
      <c r="S487" s="31">
        <v>0</v>
      </c>
      <c r="T487" s="31">
        <v>0</v>
      </c>
      <c r="U487" s="32" t="e">
        <f>NA()</f>
        <v>#N/A</v>
      </c>
      <c r="V487" s="32" t="e">
        <f>NA()</f>
        <v>#N/A</v>
      </c>
      <c r="W487" s="32" t="e">
        <f>NA()</f>
        <v>#N/A</v>
      </c>
      <c r="X487" s="32" t="e">
        <f>NA()</f>
        <v>#N/A</v>
      </c>
      <c r="Y487" s="32" t="e">
        <f>NA()</f>
        <v>#N/A</v>
      </c>
      <c r="Z487" s="32" t="e">
        <f>NA()</f>
        <v>#N/A</v>
      </c>
      <c r="AA487" s="25">
        <v>99.99722222222222</v>
      </c>
      <c r="AB487" s="25">
        <v>99.99722222222222</v>
      </c>
      <c r="AC487">
        <v>1.2582</v>
      </c>
      <c r="AD487">
        <v>0.42724000000000001</v>
      </c>
      <c r="AE487">
        <v>213.36</v>
      </c>
      <c r="AF487">
        <v>0.50555000000000005</v>
      </c>
      <c r="AG487">
        <v>-1.4249000000000001</v>
      </c>
      <c r="AH487">
        <v>3.4623000000000001E-2</v>
      </c>
      <c r="AI487" s="2">
        <v>-6.6366E-8</v>
      </c>
    </row>
    <row r="488" spans="1:35" ht="14.4" x14ac:dyDescent="0.3">
      <c r="A488" s="30">
        <f t="shared" si="30"/>
        <v>43231</v>
      </c>
      <c r="B488" s="29">
        <f t="shared" si="31"/>
        <v>43231.020833333336</v>
      </c>
      <c r="C488" s="33">
        <f t="shared" si="28"/>
        <v>131.02083333333334</v>
      </c>
      <c r="D488">
        <f t="shared" si="29"/>
        <v>0.5</v>
      </c>
      <c r="E488">
        <v>131</v>
      </c>
      <c r="F488">
        <v>0</v>
      </c>
      <c r="G488">
        <v>30</v>
      </c>
      <c r="H488" t="e">
        <f>NA()</f>
        <v>#N/A</v>
      </c>
      <c r="I488">
        <v>1</v>
      </c>
      <c r="J488">
        <v>6.75</v>
      </c>
      <c r="K488" s="32" t="e">
        <f>NA()</f>
        <v>#N/A</v>
      </c>
      <c r="L488">
        <v>97.5</v>
      </c>
      <c r="M488" s="31">
        <v>1020.7</v>
      </c>
      <c r="N488">
        <v>0</v>
      </c>
      <c r="O488">
        <v>960.62</v>
      </c>
      <c r="P488">
        <v>5.8677E-3</v>
      </c>
      <c r="Q488">
        <v>1.266</v>
      </c>
      <c r="R488" t="e">
        <f>NA()</f>
        <v>#N/A</v>
      </c>
      <c r="S488" s="31" t="e">
        <v>#N/A</v>
      </c>
      <c r="T488" s="31" t="e">
        <v>#N/A</v>
      </c>
      <c r="U488" s="32" t="e">
        <f>NA()</f>
        <v>#N/A</v>
      </c>
      <c r="V488" s="32" t="e">
        <f>NA()</f>
        <v>#N/A</v>
      </c>
      <c r="W488" s="32" t="e">
        <f>NA()</f>
        <v>#N/A</v>
      </c>
      <c r="X488" s="32" t="e">
        <f>NA()</f>
        <v>#N/A</v>
      </c>
      <c r="Y488" s="32" t="e">
        <f>NA()</f>
        <v>#N/A</v>
      </c>
      <c r="Z488" s="32" t="e">
        <f>NA()</f>
        <v>#N/A</v>
      </c>
      <c r="AA488" s="25">
        <v>99.99722222222222</v>
      </c>
      <c r="AB488" s="25">
        <v>99.99722222222222</v>
      </c>
      <c r="AC488">
        <v>1.2617</v>
      </c>
      <c r="AD488">
        <v>0.37696000000000002</v>
      </c>
      <c r="AE488">
        <v>212.56</v>
      </c>
      <c r="AF488">
        <v>-0.24942</v>
      </c>
      <c r="AG488">
        <v>1.6491</v>
      </c>
      <c r="AH488" s="2">
        <v>2.4750000000000001E-2</v>
      </c>
      <c r="AI488" s="2">
        <v>-1.1452999999999999E-7</v>
      </c>
    </row>
    <row r="489" spans="1:35" ht="14.4" x14ac:dyDescent="0.3">
      <c r="A489" s="30">
        <f t="shared" si="30"/>
        <v>43231</v>
      </c>
      <c r="B489" s="29">
        <f t="shared" si="31"/>
        <v>43231.041666666664</v>
      </c>
      <c r="C489" s="33">
        <f t="shared" si="28"/>
        <v>131.04166666666666</v>
      </c>
      <c r="D489">
        <f t="shared" si="29"/>
        <v>1</v>
      </c>
      <c r="E489">
        <v>131</v>
      </c>
      <c r="F489">
        <v>1</v>
      </c>
      <c r="G489">
        <v>0</v>
      </c>
      <c r="H489">
        <v>220</v>
      </c>
      <c r="I489">
        <v>1</v>
      </c>
      <c r="J489">
        <v>6.1</v>
      </c>
      <c r="K489" s="32" t="e">
        <f>NA()</f>
        <v>#N/A</v>
      </c>
      <c r="L489">
        <v>98</v>
      </c>
      <c r="M489" s="31">
        <v>1020.8</v>
      </c>
      <c r="N489">
        <v>0</v>
      </c>
      <c r="O489">
        <v>922.61</v>
      </c>
      <c r="P489">
        <v>5.6337999999999996E-3</v>
      </c>
      <c r="Q489">
        <v>1.2693000000000001</v>
      </c>
      <c r="R489">
        <v>0</v>
      </c>
      <c r="S489" s="31">
        <v>0</v>
      </c>
      <c r="T489" s="31">
        <v>0</v>
      </c>
      <c r="U489" s="32" t="e">
        <f>NA()</f>
        <v>#N/A</v>
      </c>
      <c r="V489" s="32" t="e">
        <f>NA()</f>
        <v>#N/A</v>
      </c>
      <c r="W489" s="32" t="e">
        <f>NA()</f>
        <v>#N/A</v>
      </c>
      <c r="X489" s="32" t="e">
        <f>NA()</f>
        <v>#N/A</v>
      </c>
      <c r="Y489" s="32" t="e">
        <f>NA()</f>
        <v>#N/A</v>
      </c>
      <c r="Z489" s="32" t="e">
        <f>NA()</f>
        <v>#N/A</v>
      </c>
      <c r="AA489" s="25">
        <v>100</v>
      </c>
      <c r="AB489" s="25">
        <v>22.977777777777778</v>
      </c>
      <c r="AC489">
        <v>1.2616000000000001</v>
      </c>
      <c r="AD489">
        <v>0.46192</v>
      </c>
      <c r="AE489">
        <v>247.61</v>
      </c>
      <c r="AF489">
        <v>-3.0720999999999998</v>
      </c>
      <c r="AG489">
        <v>2.3191999999999999</v>
      </c>
      <c r="AH489">
        <v>2.5024999999999999E-2</v>
      </c>
      <c r="AI489" s="2">
        <v>2.9466999999999998E-7</v>
      </c>
    </row>
    <row r="490" spans="1:35" ht="14.4" x14ac:dyDescent="0.3">
      <c r="A490" s="30">
        <f t="shared" si="30"/>
        <v>43231</v>
      </c>
      <c r="B490" s="29">
        <f t="shared" si="31"/>
        <v>43231.0625</v>
      </c>
      <c r="C490" s="33">
        <f t="shared" si="28"/>
        <v>131.0625</v>
      </c>
      <c r="D490">
        <f t="shared" si="29"/>
        <v>1.5</v>
      </c>
      <c r="E490">
        <v>131</v>
      </c>
      <c r="F490">
        <v>1</v>
      </c>
      <c r="G490">
        <v>30</v>
      </c>
      <c r="H490" t="e">
        <f>NA()</f>
        <v>#N/A</v>
      </c>
      <c r="I490">
        <v>1</v>
      </c>
      <c r="J490">
        <v>6.55</v>
      </c>
      <c r="K490" s="32" t="e">
        <f>NA()</f>
        <v>#N/A</v>
      </c>
      <c r="L490">
        <v>97.5</v>
      </c>
      <c r="M490" s="31">
        <v>1020.9</v>
      </c>
      <c r="N490">
        <v>0</v>
      </c>
      <c r="O490">
        <v>947.12</v>
      </c>
      <c r="P490">
        <v>5.7838000000000004E-3</v>
      </c>
      <c r="Q490">
        <v>1.2672000000000001</v>
      </c>
      <c r="R490" t="e">
        <f>NA()</f>
        <v>#N/A</v>
      </c>
      <c r="S490" s="31" t="e">
        <v>#N/A</v>
      </c>
      <c r="T490" s="31" t="e">
        <v>#N/A</v>
      </c>
      <c r="U490" s="32" t="e">
        <f>NA()</f>
        <v>#N/A</v>
      </c>
      <c r="V490" s="32" t="e">
        <f>NA()</f>
        <v>#N/A</v>
      </c>
      <c r="W490" s="32" t="e">
        <f>NA()</f>
        <v>#N/A</v>
      </c>
      <c r="X490" s="32" t="e">
        <f>NA()</f>
        <v>#N/A</v>
      </c>
      <c r="Y490" s="32" t="e">
        <f>NA()</f>
        <v>#N/A</v>
      </c>
      <c r="Z490" s="32" t="e">
        <f>NA()</f>
        <v>#N/A</v>
      </c>
      <c r="AA490" s="25">
        <v>100</v>
      </c>
      <c r="AB490" s="25">
        <v>0</v>
      </c>
      <c r="AC490">
        <v>1.2626999999999999</v>
      </c>
      <c r="AD490">
        <v>0.50722</v>
      </c>
      <c r="AE490">
        <v>257.37</v>
      </c>
      <c r="AF490">
        <v>-4.2325999999999997</v>
      </c>
      <c r="AG490" t="s">
        <v>86</v>
      </c>
      <c r="AH490" s="2">
        <v>3.8753000000000003E-2</v>
      </c>
      <c r="AI490" s="2" t="s">
        <v>86</v>
      </c>
    </row>
    <row r="491" spans="1:35" ht="14.4" x14ac:dyDescent="0.3">
      <c r="A491" s="30">
        <f t="shared" si="30"/>
        <v>43231</v>
      </c>
      <c r="B491" s="29">
        <f t="shared" si="31"/>
        <v>43231.083333333336</v>
      </c>
      <c r="C491" s="33">
        <f t="shared" si="28"/>
        <v>131.08333333333334</v>
      </c>
      <c r="D491">
        <f t="shared" si="29"/>
        <v>2</v>
      </c>
      <c r="E491">
        <v>131</v>
      </c>
      <c r="F491">
        <v>2</v>
      </c>
      <c r="G491">
        <v>0</v>
      </c>
      <c r="H491">
        <v>250</v>
      </c>
      <c r="I491">
        <v>1</v>
      </c>
      <c r="J491">
        <v>7</v>
      </c>
      <c r="K491" s="32" t="e">
        <f>NA()</f>
        <v>#N/A</v>
      </c>
      <c r="L491">
        <v>97</v>
      </c>
      <c r="M491" s="31">
        <v>1020.9</v>
      </c>
      <c r="N491">
        <v>0</v>
      </c>
      <c r="O491">
        <v>971.63</v>
      </c>
      <c r="P491">
        <v>5.9337000000000001E-3</v>
      </c>
      <c r="Q491">
        <v>1.2652000000000001</v>
      </c>
      <c r="R491">
        <v>0</v>
      </c>
      <c r="S491" s="31">
        <v>0</v>
      </c>
      <c r="T491" s="31">
        <v>0</v>
      </c>
      <c r="U491" s="32" t="e">
        <f>NA()</f>
        <v>#N/A</v>
      </c>
      <c r="V491" s="32" t="e">
        <f>NA()</f>
        <v>#N/A</v>
      </c>
      <c r="W491" s="32" t="e">
        <f>NA()</f>
        <v>#N/A</v>
      </c>
      <c r="X491" s="32" t="e">
        <f>NA()</f>
        <v>#N/A</v>
      </c>
      <c r="Y491" s="32" t="e">
        <f>NA()</f>
        <v>#N/A</v>
      </c>
      <c r="Z491" s="32" t="e">
        <f>NA()</f>
        <v>#N/A</v>
      </c>
      <c r="AA491" s="25">
        <v>100</v>
      </c>
      <c r="AB491" s="25">
        <v>0.32222222222222224</v>
      </c>
      <c r="AC491">
        <v>1.2621</v>
      </c>
      <c r="AD491">
        <v>0.59148000000000001</v>
      </c>
      <c r="AE491">
        <v>262.08999999999997</v>
      </c>
      <c r="AF491">
        <v>-11.132999999999999</v>
      </c>
      <c r="AG491">
        <v>-3.1688000000000001</v>
      </c>
      <c r="AH491">
        <v>8.4471000000000004E-2</v>
      </c>
      <c r="AI491" s="2">
        <v>4.1876999999999998E-7</v>
      </c>
    </row>
    <row r="492" spans="1:35" ht="14.4" x14ac:dyDescent="0.3">
      <c r="A492" s="30">
        <f t="shared" si="30"/>
        <v>43231</v>
      </c>
      <c r="B492" s="29">
        <f t="shared" si="31"/>
        <v>43231.104166666664</v>
      </c>
      <c r="C492" s="33">
        <f t="shared" si="28"/>
        <v>131.10416666666669</v>
      </c>
      <c r="D492">
        <f t="shared" si="29"/>
        <v>2.5</v>
      </c>
      <c r="E492">
        <v>131</v>
      </c>
      <c r="F492">
        <v>2</v>
      </c>
      <c r="G492">
        <v>30</v>
      </c>
      <c r="H492" t="e">
        <f>NA()</f>
        <v>#N/A</v>
      </c>
      <c r="I492">
        <v>1</v>
      </c>
      <c r="J492">
        <v>7.2</v>
      </c>
      <c r="K492" s="32" t="e">
        <f>NA()</f>
        <v>#N/A</v>
      </c>
      <c r="L492">
        <v>96.5</v>
      </c>
      <c r="M492" s="31">
        <v>1021</v>
      </c>
      <c r="N492">
        <v>0</v>
      </c>
      <c r="O492">
        <v>979.98</v>
      </c>
      <c r="P492">
        <v>5.9845999999999996E-3</v>
      </c>
      <c r="Q492">
        <v>1.2643</v>
      </c>
      <c r="R492" t="e">
        <f>NA()</f>
        <v>#N/A</v>
      </c>
      <c r="S492" s="31" t="e">
        <v>#N/A</v>
      </c>
      <c r="T492" s="31" t="e">
        <v>#N/A</v>
      </c>
      <c r="U492" s="32" t="e">
        <f>NA()</f>
        <v>#N/A</v>
      </c>
      <c r="V492" s="32" t="e">
        <f>NA()</f>
        <v>#N/A</v>
      </c>
      <c r="W492" s="32" t="e">
        <f>NA()</f>
        <v>#N/A</v>
      </c>
      <c r="X492" s="32" t="e">
        <f>NA()</f>
        <v>#N/A</v>
      </c>
      <c r="Y492" s="32" t="e">
        <f>NA()</f>
        <v>#N/A</v>
      </c>
      <c r="Z492" s="32" t="e">
        <f>NA()</f>
        <v>#N/A</v>
      </c>
      <c r="AA492" s="25">
        <v>100</v>
      </c>
      <c r="AB492" s="25">
        <v>0</v>
      </c>
      <c r="AC492">
        <v>1.2609999999999999</v>
      </c>
      <c r="AD492">
        <v>0.90020999999999995</v>
      </c>
      <c r="AE492">
        <v>273</v>
      </c>
      <c r="AF492">
        <v>-11.461</v>
      </c>
      <c r="AG492" t="s">
        <v>86</v>
      </c>
      <c r="AH492">
        <v>7.1654999999999996E-2</v>
      </c>
      <c r="AI492" s="2" t="s">
        <v>86</v>
      </c>
    </row>
    <row r="493" spans="1:35" ht="14.4" x14ac:dyDescent="0.3">
      <c r="A493" s="30">
        <f t="shared" si="30"/>
        <v>43231</v>
      </c>
      <c r="B493" s="29">
        <f t="shared" si="31"/>
        <v>43231.125</v>
      </c>
      <c r="C493" s="33">
        <f t="shared" si="28"/>
        <v>131.125</v>
      </c>
      <c r="D493">
        <f t="shared" si="29"/>
        <v>3</v>
      </c>
      <c r="E493">
        <v>131</v>
      </c>
      <c r="F493">
        <v>3</v>
      </c>
      <c r="G493">
        <v>0</v>
      </c>
      <c r="H493">
        <v>280</v>
      </c>
      <c r="I493">
        <v>1</v>
      </c>
      <c r="J493">
        <v>7.4</v>
      </c>
      <c r="K493" s="32" t="e">
        <f>NA()</f>
        <v>#N/A</v>
      </c>
      <c r="L493">
        <v>96</v>
      </c>
      <c r="M493" s="31">
        <v>1021</v>
      </c>
      <c r="N493">
        <v>0</v>
      </c>
      <c r="O493">
        <v>988.34</v>
      </c>
      <c r="P493">
        <v>6.0356000000000003E-3</v>
      </c>
      <c r="Q493">
        <v>1.2634000000000001</v>
      </c>
      <c r="R493">
        <v>0</v>
      </c>
      <c r="S493" s="31">
        <v>0</v>
      </c>
      <c r="T493" s="31">
        <v>0</v>
      </c>
      <c r="U493" s="32" t="e">
        <f>NA()</f>
        <v>#N/A</v>
      </c>
      <c r="V493" s="32" t="e">
        <f>NA()</f>
        <v>#N/A</v>
      </c>
      <c r="W493" s="32" t="e">
        <f>NA()</f>
        <v>#N/A</v>
      </c>
      <c r="X493" s="32" t="e">
        <f>NA()</f>
        <v>#N/A</v>
      </c>
      <c r="Y493" s="32" t="e">
        <f>NA()</f>
        <v>#N/A</v>
      </c>
      <c r="Z493" s="32" t="e">
        <f>NA()</f>
        <v>#N/A</v>
      </c>
      <c r="AA493" s="25">
        <v>100</v>
      </c>
      <c r="AB493" s="25">
        <v>0</v>
      </c>
      <c r="AC493">
        <v>1.2613000000000001</v>
      </c>
      <c r="AD493">
        <v>1.1333</v>
      </c>
      <c r="AE493">
        <v>311.79000000000002</v>
      </c>
      <c r="AF493">
        <v>-6.2545999999999999</v>
      </c>
      <c r="AG493" t="s">
        <v>86</v>
      </c>
      <c r="AH493">
        <v>3.6220000000000002E-2</v>
      </c>
      <c r="AI493" s="2" t="s">
        <v>86</v>
      </c>
    </row>
    <row r="494" spans="1:35" ht="14.4" x14ac:dyDescent="0.3">
      <c r="A494" s="30">
        <f t="shared" si="30"/>
        <v>43231</v>
      </c>
      <c r="B494" s="29">
        <f t="shared" si="31"/>
        <v>43231.145833333336</v>
      </c>
      <c r="C494" s="33">
        <f t="shared" si="28"/>
        <v>131.14583333333334</v>
      </c>
      <c r="D494">
        <f t="shared" si="29"/>
        <v>3.5</v>
      </c>
      <c r="E494">
        <v>131</v>
      </c>
      <c r="F494">
        <v>3</v>
      </c>
      <c r="G494">
        <v>30</v>
      </c>
      <c r="H494" t="e">
        <f>NA()</f>
        <v>#N/A</v>
      </c>
      <c r="I494">
        <v>1</v>
      </c>
      <c r="J494">
        <v>7.2</v>
      </c>
      <c r="K494" s="32" t="e">
        <f>NA()</f>
        <v>#N/A</v>
      </c>
      <c r="L494">
        <v>96</v>
      </c>
      <c r="M494" s="31">
        <v>1021.1</v>
      </c>
      <c r="N494">
        <v>1.3889</v>
      </c>
      <c r="O494">
        <v>974.98</v>
      </c>
      <c r="P494">
        <v>5.9531000000000002E-3</v>
      </c>
      <c r="Q494">
        <v>1.2645</v>
      </c>
      <c r="R494" t="e">
        <f>NA()</f>
        <v>#N/A</v>
      </c>
      <c r="S494" s="31" t="e">
        <v>#N/A</v>
      </c>
      <c r="T494" s="31" t="e">
        <v>#N/A</v>
      </c>
      <c r="U494" s="32" t="e">
        <f>NA()</f>
        <v>#N/A</v>
      </c>
      <c r="V494" s="32" t="e">
        <f>NA()</f>
        <v>#N/A</v>
      </c>
      <c r="W494" s="32" t="e">
        <f>NA()</f>
        <v>#N/A</v>
      </c>
      <c r="X494" s="32" t="e">
        <f>NA()</f>
        <v>#N/A</v>
      </c>
      <c r="Y494" s="32" t="e">
        <f>NA()</f>
        <v>#N/A</v>
      </c>
      <c r="Z494" s="32" t="e">
        <f>NA()</f>
        <v>#N/A</v>
      </c>
      <c r="AA494" s="25">
        <v>100</v>
      </c>
      <c r="AB494" s="25">
        <v>0</v>
      </c>
      <c r="AC494">
        <v>1.2624</v>
      </c>
      <c r="AD494">
        <v>0.45133000000000001</v>
      </c>
      <c r="AE494">
        <v>314.12</v>
      </c>
      <c r="AF494">
        <v>-0.18848999999999999</v>
      </c>
      <c r="AG494" t="s">
        <v>86</v>
      </c>
      <c r="AH494">
        <v>4.2664000000000001E-2</v>
      </c>
      <c r="AI494" s="2" t="s">
        <v>86</v>
      </c>
    </row>
    <row r="495" spans="1:35" ht="14.4" x14ac:dyDescent="0.3">
      <c r="A495" s="30">
        <f t="shared" si="30"/>
        <v>43231</v>
      </c>
      <c r="B495" s="29">
        <f t="shared" si="31"/>
        <v>43231.166666666664</v>
      </c>
      <c r="C495" s="33">
        <f t="shared" si="28"/>
        <v>131.16666666666666</v>
      </c>
      <c r="D495">
        <f t="shared" si="29"/>
        <v>4</v>
      </c>
      <c r="E495">
        <v>131</v>
      </c>
      <c r="F495">
        <v>4</v>
      </c>
      <c r="G495">
        <v>0</v>
      </c>
      <c r="H495">
        <v>290</v>
      </c>
      <c r="I495">
        <v>1</v>
      </c>
      <c r="J495">
        <v>7</v>
      </c>
      <c r="K495" s="32" t="e">
        <f>NA()</f>
        <v>#N/A</v>
      </c>
      <c r="L495">
        <v>96</v>
      </c>
      <c r="M495" s="31">
        <v>1021.2</v>
      </c>
      <c r="N495">
        <v>2.7778</v>
      </c>
      <c r="O495">
        <v>961.61</v>
      </c>
      <c r="P495">
        <v>5.8706000000000001E-3</v>
      </c>
      <c r="Q495">
        <v>1.2656000000000001</v>
      </c>
      <c r="R495">
        <v>0</v>
      </c>
      <c r="S495" s="31">
        <v>0</v>
      </c>
      <c r="T495" s="31">
        <v>0</v>
      </c>
      <c r="U495" s="32" t="e">
        <f>NA()</f>
        <v>#N/A</v>
      </c>
      <c r="V495" s="32" t="e">
        <f>NA()</f>
        <v>#N/A</v>
      </c>
      <c r="W495" s="32" t="e">
        <f>NA()</f>
        <v>#N/A</v>
      </c>
      <c r="X495" s="32" t="e">
        <f>NA()</f>
        <v>#N/A</v>
      </c>
      <c r="Y495" s="32" t="e">
        <f>NA()</f>
        <v>#N/A</v>
      </c>
      <c r="Z495" s="32" t="e">
        <f>NA()</f>
        <v>#N/A</v>
      </c>
      <c r="AA495" s="25">
        <v>100</v>
      </c>
      <c r="AB495" s="25">
        <v>1.0638888888888889</v>
      </c>
      <c r="AC495">
        <v>1.2630999999999999</v>
      </c>
      <c r="AD495">
        <v>1.0686</v>
      </c>
      <c r="AE495">
        <v>318.8</v>
      </c>
      <c r="AF495">
        <v>-4.1483999999999996</v>
      </c>
      <c r="AG495">
        <v>-0.83238000000000001</v>
      </c>
      <c r="AH495">
        <v>3.5973999999999999E-2</v>
      </c>
      <c r="AI495" s="2">
        <v>2.5675999999999998E-7</v>
      </c>
    </row>
    <row r="496" spans="1:35" ht="14.4" x14ac:dyDescent="0.3">
      <c r="A496" s="30">
        <f t="shared" si="30"/>
        <v>43231</v>
      </c>
      <c r="B496" s="29">
        <f t="shared" si="31"/>
        <v>43231.1875</v>
      </c>
      <c r="C496" s="33">
        <f t="shared" si="28"/>
        <v>131.1875</v>
      </c>
      <c r="D496">
        <f t="shared" si="29"/>
        <v>4.5</v>
      </c>
      <c r="E496">
        <v>131</v>
      </c>
      <c r="F496">
        <v>4</v>
      </c>
      <c r="G496">
        <v>30</v>
      </c>
      <c r="H496" t="e">
        <f>NA()</f>
        <v>#N/A</v>
      </c>
      <c r="I496">
        <v>1</v>
      </c>
      <c r="J496">
        <v>6.6</v>
      </c>
      <c r="K496" s="32" t="e">
        <f>NA()</f>
        <v>#N/A</v>
      </c>
      <c r="L496">
        <v>97</v>
      </c>
      <c r="M496" s="31">
        <v>1021.4</v>
      </c>
      <c r="N496">
        <v>19.443999999999999</v>
      </c>
      <c r="O496">
        <v>945.31</v>
      </c>
      <c r="P496">
        <v>5.7695999999999997E-3</v>
      </c>
      <c r="Q496">
        <v>1.2677</v>
      </c>
      <c r="R496" t="e">
        <f>NA()</f>
        <v>#N/A</v>
      </c>
      <c r="S496" s="31" t="e">
        <v>#N/A</v>
      </c>
      <c r="T496" s="31" t="e">
        <v>#N/A</v>
      </c>
      <c r="U496" s="32" t="e">
        <f>NA()</f>
        <v>#N/A</v>
      </c>
      <c r="V496" s="32" t="e">
        <f>NA()</f>
        <v>#N/A</v>
      </c>
      <c r="W496" s="32" t="e">
        <f>NA()</f>
        <v>#N/A</v>
      </c>
      <c r="X496" s="32" t="e">
        <f>NA()</f>
        <v>#N/A</v>
      </c>
      <c r="Y496" s="32" t="e">
        <f>NA()</f>
        <v>#N/A</v>
      </c>
      <c r="Z496" s="32" t="e">
        <f>NA()</f>
        <v>#N/A</v>
      </c>
      <c r="AA496" s="25">
        <v>100</v>
      </c>
      <c r="AB496" s="25">
        <v>18.425000000000001</v>
      </c>
      <c r="AC496">
        <v>1.2661</v>
      </c>
      <c r="AD496">
        <v>0.60672000000000004</v>
      </c>
      <c r="AE496">
        <v>353.58</v>
      </c>
      <c r="AF496">
        <v>1.1427</v>
      </c>
      <c r="AG496">
        <v>-0.16575999999999999</v>
      </c>
      <c r="AH496">
        <v>3.2517999999999998E-2</v>
      </c>
      <c r="AI496" s="2">
        <v>-7.4944000000000002E-7</v>
      </c>
    </row>
    <row r="497" spans="1:35" ht="14.4" x14ac:dyDescent="0.3">
      <c r="A497" s="30">
        <f t="shared" si="30"/>
        <v>43231</v>
      </c>
      <c r="B497" s="29">
        <f t="shared" si="31"/>
        <v>43231.208333333336</v>
      </c>
      <c r="C497" s="33">
        <f t="shared" si="28"/>
        <v>131.20833333333334</v>
      </c>
      <c r="D497">
        <f t="shared" si="29"/>
        <v>5</v>
      </c>
      <c r="E497">
        <v>131</v>
      </c>
      <c r="F497">
        <v>5</v>
      </c>
      <c r="G497">
        <v>0</v>
      </c>
      <c r="H497">
        <v>0</v>
      </c>
      <c r="I497">
        <v>1</v>
      </c>
      <c r="J497">
        <v>6.2</v>
      </c>
      <c r="K497" s="32" t="e">
        <f>NA()</f>
        <v>#N/A</v>
      </c>
      <c r="L497">
        <v>98</v>
      </c>
      <c r="M497" s="31">
        <v>1021.6</v>
      </c>
      <c r="N497">
        <v>36.110999999999997</v>
      </c>
      <c r="O497">
        <v>929.01</v>
      </c>
      <c r="P497">
        <v>5.6686000000000002E-3</v>
      </c>
      <c r="Q497">
        <v>1.2698</v>
      </c>
      <c r="R497">
        <v>0</v>
      </c>
      <c r="S497" s="31">
        <v>0</v>
      </c>
      <c r="T497" s="31">
        <v>0</v>
      </c>
      <c r="U497" s="32" t="e">
        <f>NA()</f>
        <v>#N/A</v>
      </c>
      <c r="V497" s="32" t="e">
        <f>NA()</f>
        <v>#N/A</v>
      </c>
      <c r="W497" s="32" t="e">
        <f>NA()</f>
        <v>#N/A</v>
      </c>
      <c r="X497" s="32" t="e">
        <f>NA()</f>
        <v>#N/A</v>
      </c>
      <c r="Y497" s="32" t="e">
        <f>NA()</f>
        <v>#N/A</v>
      </c>
      <c r="Z497" s="32" t="e">
        <f>NA()</f>
        <v>#N/A</v>
      </c>
      <c r="AA497" s="25">
        <v>100</v>
      </c>
      <c r="AB497" s="25">
        <v>99.788888888888891</v>
      </c>
      <c r="AC497">
        <v>1.2653000000000001</v>
      </c>
      <c r="AD497">
        <v>0.37361</v>
      </c>
      <c r="AE497">
        <v>65.155000000000001</v>
      </c>
      <c r="AF497">
        <v>-2.4411</v>
      </c>
      <c r="AG497">
        <v>23.222999999999999</v>
      </c>
      <c r="AH497">
        <v>4.5270999999999999E-2</v>
      </c>
      <c r="AI497" s="2">
        <v>8.1235000000000004E-7</v>
      </c>
    </row>
    <row r="498" spans="1:35" ht="14.4" x14ac:dyDescent="0.3">
      <c r="A498" s="30">
        <f t="shared" si="30"/>
        <v>43231</v>
      </c>
      <c r="B498" s="29">
        <f t="shared" si="31"/>
        <v>43231.229166666664</v>
      </c>
      <c r="C498" s="33">
        <f t="shared" si="28"/>
        <v>131.22916666666669</v>
      </c>
      <c r="D498">
        <f t="shared" si="29"/>
        <v>5.5</v>
      </c>
      <c r="E498">
        <v>131</v>
      </c>
      <c r="F498">
        <v>5</v>
      </c>
      <c r="G498">
        <v>30</v>
      </c>
      <c r="H498" t="e">
        <f>NA()</f>
        <v>#N/A</v>
      </c>
      <c r="I498">
        <v>1</v>
      </c>
      <c r="J498">
        <v>8.35</v>
      </c>
      <c r="K498" s="32" t="e">
        <f>NA()</f>
        <v>#N/A</v>
      </c>
      <c r="L498">
        <v>88.5</v>
      </c>
      <c r="M498" s="31">
        <v>1021.7</v>
      </c>
      <c r="N498">
        <v>95.832999999999998</v>
      </c>
      <c r="O498">
        <v>965.95</v>
      </c>
      <c r="P498">
        <v>5.8941999999999996E-3</v>
      </c>
      <c r="Q498">
        <v>1.2602</v>
      </c>
      <c r="R498" t="e">
        <f>NA()</f>
        <v>#N/A</v>
      </c>
      <c r="S498" s="31" t="e">
        <v>#N/A</v>
      </c>
      <c r="T498" s="31" t="e">
        <v>#N/A</v>
      </c>
      <c r="U498" s="32" t="e">
        <f>NA()</f>
        <v>#N/A</v>
      </c>
      <c r="V498" s="32" t="e">
        <f>NA()</f>
        <v>#N/A</v>
      </c>
      <c r="W498" s="32" t="e">
        <f>NA()</f>
        <v>#N/A</v>
      </c>
      <c r="X498" s="32" t="e">
        <f>NA()</f>
        <v>#N/A</v>
      </c>
      <c r="Y498" s="32" t="e">
        <f>NA()</f>
        <v>#N/A</v>
      </c>
      <c r="Z498" s="32" t="e">
        <f>NA()</f>
        <v>#N/A</v>
      </c>
      <c r="AA498" s="25">
        <v>100</v>
      </c>
      <c r="AB498" s="25">
        <v>100</v>
      </c>
      <c r="AC498">
        <v>1.2625</v>
      </c>
      <c r="AD498">
        <v>0.59209000000000001</v>
      </c>
      <c r="AE498">
        <v>132.09</v>
      </c>
      <c r="AF498">
        <v>1.9479</v>
      </c>
      <c r="AG498">
        <v>2.4668999999999999</v>
      </c>
      <c r="AH498">
        <v>4.0788999999999999E-2</v>
      </c>
      <c r="AI498" s="2">
        <v>1.0736E-7</v>
      </c>
    </row>
    <row r="499" spans="1:35" ht="14.4" x14ac:dyDescent="0.3">
      <c r="A499" s="30">
        <f t="shared" si="30"/>
        <v>43231</v>
      </c>
      <c r="B499" s="29">
        <f t="shared" si="31"/>
        <v>43231.25</v>
      </c>
      <c r="C499" s="33">
        <f t="shared" si="28"/>
        <v>131.25</v>
      </c>
      <c r="D499">
        <f t="shared" si="29"/>
        <v>6</v>
      </c>
      <c r="E499">
        <v>131</v>
      </c>
      <c r="F499">
        <v>6</v>
      </c>
      <c r="G499">
        <v>0</v>
      </c>
      <c r="H499">
        <v>40</v>
      </c>
      <c r="I499">
        <v>1</v>
      </c>
      <c r="J499">
        <v>10.5</v>
      </c>
      <c r="K499" s="32" t="e">
        <f>NA()</f>
        <v>#N/A</v>
      </c>
      <c r="L499">
        <v>79</v>
      </c>
      <c r="M499" s="31">
        <v>1021.8</v>
      </c>
      <c r="N499">
        <v>155.56</v>
      </c>
      <c r="O499">
        <v>1002.9</v>
      </c>
      <c r="P499">
        <v>6.1199000000000002E-3</v>
      </c>
      <c r="Q499">
        <v>1.2504999999999999</v>
      </c>
      <c r="R499">
        <v>0</v>
      </c>
      <c r="S499" s="31">
        <v>0</v>
      </c>
      <c r="T499" s="31">
        <v>18</v>
      </c>
      <c r="U499" s="32" t="e">
        <f>NA()</f>
        <v>#N/A</v>
      </c>
      <c r="V499" s="32" t="e">
        <f>NA()</f>
        <v>#N/A</v>
      </c>
      <c r="W499" s="32" t="e">
        <f>NA()</f>
        <v>#N/A</v>
      </c>
      <c r="X499" s="32" t="e">
        <f>NA()</f>
        <v>#N/A</v>
      </c>
      <c r="Y499" s="32" t="e">
        <f>NA()</f>
        <v>#N/A</v>
      </c>
      <c r="Z499" s="32" t="e">
        <f>NA()</f>
        <v>#N/A</v>
      </c>
      <c r="AA499" s="25">
        <v>100</v>
      </c>
      <c r="AB499" s="25">
        <v>73.858333333333334</v>
      </c>
      <c r="AC499">
        <v>1.254</v>
      </c>
      <c r="AD499">
        <v>1.0989</v>
      </c>
      <c r="AE499">
        <v>84.481999999999999</v>
      </c>
      <c r="AF499">
        <v>22.75</v>
      </c>
      <c r="AG499">
        <v>134.71</v>
      </c>
      <c r="AH499">
        <v>5.7320000000000003E-2</v>
      </c>
      <c r="AI499" s="2">
        <v>1.9582E-8</v>
      </c>
    </row>
    <row r="500" spans="1:35" ht="14.4" x14ac:dyDescent="0.3">
      <c r="A500" s="30">
        <f t="shared" si="30"/>
        <v>43231</v>
      </c>
      <c r="B500" s="29">
        <f t="shared" si="31"/>
        <v>43231.270833333336</v>
      </c>
      <c r="C500" s="33">
        <f t="shared" si="28"/>
        <v>131.27083333333334</v>
      </c>
      <c r="D500">
        <f t="shared" si="29"/>
        <v>6.5</v>
      </c>
      <c r="E500">
        <v>131</v>
      </c>
      <c r="F500">
        <v>6</v>
      </c>
      <c r="G500">
        <v>30</v>
      </c>
      <c r="H500" t="e">
        <f>NA()</f>
        <v>#N/A</v>
      </c>
      <c r="I500">
        <v>2</v>
      </c>
      <c r="J500">
        <v>11.35</v>
      </c>
      <c r="K500" s="32" t="e">
        <f>NA()</f>
        <v>#N/A</v>
      </c>
      <c r="L500">
        <v>75</v>
      </c>
      <c r="M500" s="31">
        <v>1021.8</v>
      </c>
      <c r="N500">
        <v>248.61</v>
      </c>
      <c r="O500">
        <v>1005.9</v>
      </c>
      <c r="P500">
        <v>6.1383999999999996E-3</v>
      </c>
      <c r="Q500">
        <v>1.2466999999999999</v>
      </c>
      <c r="R500" t="e">
        <f>NA()</f>
        <v>#N/A</v>
      </c>
      <c r="S500" s="31" t="e">
        <v>#N/A</v>
      </c>
      <c r="T500" s="31" t="e">
        <v>#N/A</v>
      </c>
      <c r="U500" s="32" t="e">
        <f>NA()</f>
        <v>#N/A</v>
      </c>
      <c r="V500" s="32" t="e">
        <f>NA()</f>
        <v>#N/A</v>
      </c>
      <c r="W500" s="32" t="e">
        <f>NA()</f>
        <v>#N/A</v>
      </c>
      <c r="X500" s="32" t="e">
        <f>NA()</f>
        <v>#N/A</v>
      </c>
      <c r="Y500" s="32" t="e">
        <f>NA()</f>
        <v>#N/A</v>
      </c>
      <c r="Z500" s="32" t="e">
        <f>NA()</f>
        <v>#N/A</v>
      </c>
      <c r="AA500" s="25">
        <v>100</v>
      </c>
      <c r="AB500" s="25">
        <v>100</v>
      </c>
      <c r="AC500">
        <v>1.2479</v>
      </c>
      <c r="AD500">
        <v>2.0789</v>
      </c>
      <c r="AE500">
        <v>95.882000000000005</v>
      </c>
      <c r="AF500">
        <v>34.765999999999998</v>
      </c>
      <c r="AG500">
        <v>44.762</v>
      </c>
      <c r="AH500">
        <v>0.10752</v>
      </c>
      <c r="AI500" s="2">
        <v>1.1396E-7</v>
      </c>
    </row>
    <row r="501" spans="1:35" ht="14.4" x14ac:dyDescent="0.3">
      <c r="A501" s="30">
        <f t="shared" si="30"/>
        <v>43231</v>
      </c>
      <c r="B501" s="29">
        <f t="shared" si="31"/>
        <v>43231.291666666664</v>
      </c>
      <c r="C501" s="33">
        <f t="shared" si="28"/>
        <v>131.29166666666666</v>
      </c>
      <c r="D501">
        <f t="shared" si="29"/>
        <v>7</v>
      </c>
      <c r="E501">
        <v>131</v>
      </c>
      <c r="F501">
        <v>7</v>
      </c>
      <c r="G501">
        <v>0</v>
      </c>
      <c r="H501">
        <v>100</v>
      </c>
      <c r="I501">
        <v>3</v>
      </c>
      <c r="J501">
        <v>12.2</v>
      </c>
      <c r="K501" s="32" t="e">
        <f>NA()</f>
        <v>#N/A</v>
      </c>
      <c r="L501">
        <v>71</v>
      </c>
      <c r="M501" s="31">
        <v>1021.7</v>
      </c>
      <c r="N501">
        <v>341.67</v>
      </c>
      <c r="O501">
        <v>1008.8</v>
      </c>
      <c r="P501">
        <v>6.1568999999999999E-3</v>
      </c>
      <c r="Q501">
        <v>1.2428999999999999</v>
      </c>
      <c r="R501">
        <v>0</v>
      </c>
      <c r="S501" s="31">
        <v>0</v>
      </c>
      <c r="T501" s="31">
        <v>60</v>
      </c>
      <c r="U501" s="32" t="e">
        <f>NA()</f>
        <v>#N/A</v>
      </c>
      <c r="V501" s="32" t="e">
        <f>NA()</f>
        <v>#N/A</v>
      </c>
      <c r="W501" s="32" t="e">
        <f>NA()</f>
        <v>#N/A</v>
      </c>
      <c r="X501" s="32" t="e">
        <f>NA()</f>
        <v>#N/A</v>
      </c>
      <c r="Y501" s="32" t="e">
        <f>NA()</f>
        <v>#N/A</v>
      </c>
      <c r="Z501" s="32" t="e">
        <f>NA()</f>
        <v>#N/A</v>
      </c>
      <c r="AA501" s="25">
        <v>100</v>
      </c>
      <c r="AB501" s="25">
        <v>100</v>
      </c>
      <c r="AC501">
        <v>1.2454000000000001</v>
      </c>
      <c r="AD501">
        <v>2.3963000000000001</v>
      </c>
      <c r="AE501">
        <v>123.5</v>
      </c>
      <c r="AF501">
        <v>72.427999999999997</v>
      </c>
      <c r="AG501">
        <v>70.376000000000005</v>
      </c>
      <c r="AH501">
        <v>0.18010999999999999</v>
      </c>
      <c r="AI501" s="2">
        <v>-7.4890000000000001E-9</v>
      </c>
    </row>
    <row r="502" spans="1:35" ht="14.4" x14ac:dyDescent="0.3">
      <c r="A502" s="30">
        <f t="shared" si="30"/>
        <v>43231</v>
      </c>
      <c r="B502" s="29">
        <f t="shared" si="31"/>
        <v>43231.3125</v>
      </c>
      <c r="C502" s="33">
        <f t="shared" si="28"/>
        <v>131.3125</v>
      </c>
      <c r="D502">
        <f t="shared" si="29"/>
        <v>7.5</v>
      </c>
      <c r="E502">
        <v>131</v>
      </c>
      <c r="F502">
        <v>7</v>
      </c>
      <c r="G502">
        <v>30</v>
      </c>
      <c r="H502" t="e">
        <f>NA()</f>
        <v>#N/A</v>
      </c>
      <c r="I502">
        <v>3</v>
      </c>
      <c r="J502">
        <v>12.95</v>
      </c>
      <c r="K502" s="32" t="e">
        <f>NA()</f>
        <v>#N/A</v>
      </c>
      <c r="L502">
        <v>67</v>
      </c>
      <c r="M502" s="31">
        <v>1021.6</v>
      </c>
      <c r="N502">
        <v>434.72</v>
      </c>
      <c r="O502">
        <v>998.16</v>
      </c>
      <c r="P502">
        <v>6.0924000000000004E-3</v>
      </c>
      <c r="Q502">
        <v>1.2395</v>
      </c>
      <c r="R502" t="e">
        <f>NA()</f>
        <v>#N/A</v>
      </c>
      <c r="S502" s="31" t="e">
        <v>#N/A</v>
      </c>
      <c r="T502" s="31" t="e">
        <v>#N/A</v>
      </c>
      <c r="U502" s="32" t="e">
        <f>NA()</f>
        <v>#N/A</v>
      </c>
      <c r="V502" s="32" t="e">
        <f>NA()</f>
        <v>#N/A</v>
      </c>
      <c r="W502" s="32" t="e">
        <f>NA()</f>
        <v>#N/A</v>
      </c>
      <c r="X502" s="32" t="e">
        <f>NA()</f>
        <v>#N/A</v>
      </c>
      <c r="Y502" s="32" t="e">
        <f>NA()</f>
        <v>#N/A</v>
      </c>
      <c r="Z502" s="32" t="e">
        <f>NA()</f>
        <v>#N/A</v>
      </c>
      <c r="AA502" s="25">
        <v>100</v>
      </c>
      <c r="AB502" s="25">
        <v>100</v>
      </c>
      <c r="AC502">
        <v>1.2435</v>
      </c>
      <c r="AD502">
        <v>2.5076999999999998</v>
      </c>
      <c r="AE502">
        <v>138.91</v>
      </c>
      <c r="AF502">
        <v>101.39</v>
      </c>
      <c r="AG502">
        <v>73.703999999999994</v>
      </c>
      <c r="AH502">
        <v>0.19566</v>
      </c>
      <c r="AI502" s="2">
        <v>6.7134999999999999E-8</v>
      </c>
    </row>
    <row r="503" spans="1:35" ht="14.4" x14ac:dyDescent="0.3">
      <c r="A503" s="30">
        <f t="shared" si="30"/>
        <v>43231</v>
      </c>
      <c r="B503" s="29">
        <f t="shared" si="31"/>
        <v>43231.333333333336</v>
      </c>
      <c r="C503" s="33">
        <f t="shared" si="28"/>
        <v>131.33333333333334</v>
      </c>
      <c r="D503">
        <f t="shared" si="29"/>
        <v>8</v>
      </c>
      <c r="E503">
        <v>131</v>
      </c>
      <c r="F503">
        <v>8</v>
      </c>
      <c r="G503">
        <v>0</v>
      </c>
      <c r="H503">
        <v>110</v>
      </c>
      <c r="I503">
        <v>3</v>
      </c>
      <c r="J503">
        <v>13.7</v>
      </c>
      <c r="K503" s="32" t="e">
        <f>NA()</f>
        <v>#N/A</v>
      </c>
      <c r="L503">
        <v>63</v>
      </c>
      <c r="M503" s="31">
        <v>1021.4</v>
      </c>
      <c r="N503">
        <v>527.78</v>
      </c>
      <c r="O503">
        <v>987.49</v>
      </c>
      <c r="P503">
        <v>6.0279000000000001E-3</v>
      </c>
      <c r="Q503">
        <v>1.2361</v>
      </c>
      <c r="R503">
        <v>0</v>
      </c>
      <c r="S503" s="31">
        <v>0</v>
      </c>
      <c r="T503" s="31">
        <v>60</v>
      </c>
      <c r="U503" s="32" t="e">
        <f>NA()</f>
        <v>#N/A</v>
      </c>
      <c r="V503" s="32" t="e">
        <f>NA()</f>
        <v>#N/A</v>
      </c>
      <c r="W503" s="32" t="e">
        <f>NA()</f>
        <v>#N/A</v>
      </c>
      <c r="X503" s="32" t="e">
        <f>NA()</f>
        <v>#N/A</v>
      </c>
      <c r="Y503" s="32" t="e">
        <f>NA()</f>
        <v>#N/A</v>
      </c>
      <c r="Z503" s="32" t="e">
        <f>NA()</f>
        <v>#N/A</v>
      </c>
      <c r="AA503" s="25">
        <v>100</v>
      </c>
      <c r="AB503" s="25">
        <v>100</v>
      </c>
      <c r="AC503">
        <v>1.2412000000000001</v>
      </c>
      <c r="AD503">
        <v>2.0655999999999999</v>
      </c>
      <c r="AE503">
        <v>139.34</v>
      </c>
      <c r="AF503">
        <v>172.83</v>
      </c>
      <c r="AG503">
        <v>89.721000000000004</v>
      </c>
      <c r="AH503">
        <v>0.20030000000000001</v>
      </c>
      <c r="AI503" s="2">
        <v>1.3046E-9</v>
      </c>
    </row>
    <row r="504" spans="1:35" ht="14.4" x14ac:dyDescent="0.3">
      <c r="A504" s="30">
        <f t="shared" si="30"/>
        <v>43231</v>
      </c>
      <c r="B504" s="29">
        <f t="shared" si="31"/>
        <v>43231.354166666664</v>
      </c>
      <c r="C504" s="33">
        <f t="shared" si="28"/>
        <v>131.35416666666669</v>
      </c>
      <c r="D504">
        <f t="shared" si="29"/>
        <v>8.5</v>
      </c>
      <c r="E504">
        <v>131</v>
      </c>
      <c r="F504">
        <v>8</v>
      </c>
      <c r="G504">
        <v>30</v>
      </c>
      <c r="H504" t="e">
        <f>NA()</f>
        <v>#N/A</v>
      </c>
      <c r="I504">
        <v>2.5</v>
      </c>
      <c r="J504">
        <v>14.05</v>
      </c>
      <c r="K504" s="32" t="e">
        <f>NA()</f>
        <v>#N/A</v>
      </c>
      <c r="L504">
        <v>61</v>
      </c>
      <c r="M504" s="31">
        <v>1021.3</v>
      </c>
      <c r="N504">
        <v>565.28</v>
      </c>
      <c r="O504">
        <v>977.62</v>
      </c>
      <c r="P504">
        <v>5.9683000000000002E-3</v>
      </c>
      <c r="Q504">
        <v>1.2344999999999999</v>
      </c>
      <c r="R504" t="e">
        <f>NA()</f>
        <v>#N/A</v>
      </c>
      <c r="S504" s="31" t="e">
        <v>#N/A</v>
      </c>
      <c r="T504" s="31" t="e">
        <v>#N/A</v>
      </c>
      <c r="U504" s="32" t="e">
        <f>NA()</f>
        <v>#N/A</v>
      </c>
      <c r="V504" s="32" t="e">
        <f>NA()</f>
        <v>#N/A</v>
      </c>
      <c r="W504" s="32" t="e">
        <f>NA()</f>
        <v>#N/A</v>
      </c>
      <c r="X504" s="32" t="e">
        <f>NA()</f>
        <v>#N/A</v>
      </c>
      <c r="Y504" s="32" t="e">
        <f>NA()</f>
        <v>#N/A</v>
      </c>
      <c r="Z504" s="32" t="e">
        <f>NA()</f>
        <v>#N/A</v>
      </c>
      <c r="AA504" s="25">
        <v>100</v>
      </c>
      <c r="AB504" s="25">
        <v>100</v>
      </c>
      <c r="AC504">
        <v>1.2383</v>
      </c>
      <c r="AD504">
        <v>1.6775</v>
      </c>
      <c r="AE504">
        <v>149.33000000000001</v>
      </c>
      <c r="AF504">
        <v>194.71</v>
      </c>
      <c r="AG504">
        <v>90.081999999999994</v>
      </c>
      <c r="AH504">
        <v>0.23702000000000001</v>
      </c>
      <c r="AI504" s="2">
        <v>-8.7633000000000001E-9</v>
      </c>
    </row>
    <row r="505" spans="1:35" ht="14.4" x14ac:dyDescent="0.3">
      <c r="A505" s="30">
        <f t="shared" si="30"/>
        <v>43231</v>
      </c>
      <c r="B505" s="29">
        <f t="shared" si="31"/>
        <v>43231.375</v>
      </c>
      <c r="C505" s="33">
        <f t="shared" si="28"/>
        <v>131.375</v>
      </c>
      <c r="D505">
        <f t="shared" si="29"/>
        <v>9</v>
      </c>
      <c r="E505">
        <v>131</v>
      </c>
      <c r="F505">
        <v>9</v>
      </c>
      <c r="G505">
        <v>0</v>
      </c>
      <c r="H505">
        <v>190</v>
      </c>
      <c r="I505">
        <v>2</v>
      </c>
      <c r="J505">
        <v>14.4</v>
      </c>
      <c r="K505" s="32" t="e">
        <f>NA()</f>
        <v>#N/A</v>
      </c>
      <c r="L505">
        <v>59</v>
      </c>
      <c r="M505" s="31">
        <v>1021.1</v>
      </c>
      <c r="N505">
        <v>602.78</v>
      </c>
      <c r="O505">
        <v>967.75</v>
      </c>
      <c r="P505">
        <v>5.9087999999999996E-3</v>
      </c>
      <c r="Q505">
        <v>1.2329000000000001</v>
      </c>
      <c r="R505">
        <v>0</v>
      </c>
      <c r="S505" s="31">
        <v>0</v>
      </c>
      <c r="T505" s="31">
        <v>48</v>
      </c>
      <c r="U505" s="32" t="e">
        <f>NA()</f>
        <v>#N/A</v>
      </c>
      <c r="V505" s="32" t="e">
        <f>NA()</f>
        <v>#N/A</v>
      </c>
      <c r="W505" s="32" t="e">
        <f>NA()</f>
        <v>#N/A</v>
      </c>
      <c r="X505" s="32" t="e">
        <f>NA()</f>
        <v>#N/A</v>
      </c>
      <c r="Y505" s="32" t="e">
        <f>NA()</f>
        <v>#N/A</v>
      </c>
      <c r="Z505" s="32" t="e">
        <f>NA()</f>
        <v>#N/A</v>
      </c>
      <c r="AA505" s="25">
        <v>100</v>
      </c>
      <c r="AB505" s="25">
        <v>100</v>
      </c>
      <c r="AC505">
        <v>1.2382</v>
      </c>
      <c r="AD505">
        <v>1.1792</v>
      </c>
      <c r="AE505">
        <v>188.44</v>
      </c>
      <c r="AF505">
        <v>162.19</v>
      </c>
      <c r="AG505">
        <v>101.59</v>
      </c>
      <c r="AH505">
        <v>9.8395999999999997E-2</v>
      </c>
      <c r="AI505" s="2">
        <v>-5.1809999999999999E-8</v>
      </c>
    </row>
    <row r="506" spans="1:35" ht="14.4" x14ac:dyDescent="0.3">
      <c r="A506" s="30">
        <f t="shared" si="30"/>
        <v>43231</v>
      </c>
      <c r="B506" s="29">
        <f t="shared" si="31"/>
        <v>43231.395833333336</v>
      </c>
      <c r="C506" s="33">
        <f t="shared" si="28"/>
        <v>131.39583333333334</v>
      </c>
      <c r="D506">
        <f t="shared" si="29"/>
        <v>9.5</v>
      </c>
      <c r="E506">
        <v>131</v>
      </c>
      <c r="F506">
        <v>9</v>
      </c>
      <c r="G506">
        <v>30</v>
      </c>
      <c r="H506" t="e">
        <f>NA()</f>
        <v>#N/A</v>
      </c>
      <c r="I506">
        <v>2</v>
      </c>
      <c r="J506">
        <v>14.9</v>
      </c>
      <c r="K506" s="32" t="e">
        <f>NA()</f>
        <v>#N/A</v>
      </c>
      <c r="L506">
        <v>57</v>
      </c>
      <c r="M506" s="31">
        <v>1021</v>
      </c>
      <c r="N506">
        <v>670.83</v>
      </c>
      <c r="O506">
        <v>964.96</v>
      </c>
      <c r="P506">
        <v>5.8922999999999996E-3</v>
      </c>
      <c r="Q506">
        <v>1.2305999999999999</v>
      </c>
      <c r="R506" t="e">
        <f>NA()</f>
        <v>#N/A</v>
      </c>
      <c r="S506" s="31" t="e">
        <v>#N/A</v>
      </c>
      <c r="T506" s="31" t="e">
        <v>#N/A</v>
      </c>
      <c r="U506" s="32" t="e">
        <f>NA()</f>
        <v>#N/A</v>
      </c>
      <c r="V506" s="32" t="e">
        <f>NA()</f>
        <v>#N/A</v>
      </c>
      <c r="W506" s="32" t="e">
        <f>NA()</f>
        <v>#N/A</v>
      </c>
      <c r="X506" s="32" t="e">
        <f>NA()</f>
        <v>#N/A</v>
      </c>
      <c r="Y506" s="32" t="e">
        <f>NA()</f>
        <v>#N/A</v>
      </c>
      <c r="Z506" s="32" t="e">
        <f>NA()</f>
        <v>#N/A</v>
      </c>
      <c r="AA506" s="25">
        <v>100</v>
      </c>
      <c r="AB506" s="25">
        <v>100</v>
      </c>
      <c r="AC506">
        <v>1.2356</v>
      </c>
      <c r="AD506">
        <v>1.6713</v>
      </c>
      <c r="AE506">
        <v>145.93</v>
      </c>
      <c r="AF506">
        <v>211.65</v>
      </c>
      <c r="AG506">
        <v>109.65</v>
      </c>
      <c r="AH506">
        <v>0.15257000000000001</v>
      </c>
      <c r="AI506" s="2">
        <v>2.5179E-8</v>
      </c>
    </row>
    <row r="507" spans="1:35" ht="14.4" x14ac:dyDescent="0.3">
      <c r="A507" s="30">
        <f t="shared" si="30"/>
        <v>43231</v>
      </c>
      <c r="B507" s="29">
        <f t="shared" si="31"/>
        <v>43231.416666666664</v>
      </c>
      <c r="C507" s="33">
        <f t="shared" si="28"/>
        <v>131.41666666666666</v>
      </c>
      <c r="D507">
        <f t="shared" si="29"/>
        <v>10</v>
      </c>
      <c r="E507">
        <v>131</v>
      </c>
      <c r="F507">
        <v>10</v>
      </c>
      <c r="G507">
        <v>0</v>
      </c>
      <c r="H507">
        <v>110</v>
      </c>
      <c r="I507">
        <v>2</v>
      </c>
      <c r="J507">
        <v>15.4</v>
      </c>
      <c r="K507" s="32" t="e">
        <f>NA()</f>
        <v>#N/A</v>
      </c>
      <c r="L507">
        <v>55</v>
      </c>
      <c r="M507" s="31">
        <v>1020.9</v>
      </c>
      <c r="N507">
        <v>738.89</v>
      </c>
      <c r="O507">
        <v>962.18</v>
      </c>
      <c r="P507">
        <v>5.8757999999999996E-3</v>
      </c>
      <c r="Q507">
        <v>1.2283999999999999</v>
      </c>
      <c r="R507">
        <v>0</v>
      </c>
      <c r="S507" s="31">
        <v>0</v>
      </c>
      <c r="T507" s="31">
        <v>54</v>
      </c>
      <c r="U507" s="32" t="e">
        <f>NA()</f>
        <v>#N/A</v>
      </c>
      <c r="V507" s="32" t="e">
        <f>NA()</f>
        <v>#N/A</v>
      </c>
      <c r="W507" s="32" t="e">
        <f>NA()</f>
        <v>#N/A</v>
      </c>
      <c r="X507" s="32" t="e">
        <f>NA()</f>
        <v>#N/A</v>
      </c>
      <c r="Y507" s="32" t="e">
        <f>NA()</f>
        <v>#N/A</v>
      </c>
      <c r="Z507" s="32" t="e">
        <f>NA()</f>
        <v>#N/A</v>
      </c>
      <c r="AA507" s="25">
        <v>100</v>
      </c>
      <c r="AB507" s="25">
        <v>100</v>
      </c>
      <c r="AC507">
        <v>1.2336</v>
      </c>
      <c r="AD507">
        <v>1.0082</v>
      </c>
      <c r="AE507">
        <v>158.34</v>
      </c>
      <c r="AF507">
        <v>189.72</v>
      </c>
      <c r="AG507">
        <v>115.02</v>
      </c>
      <c r="AH507">
        <v>0.22131000000000001</v>
      </c>
      <c r="AI507" s="2">
        <v>5.0629E-9</v>
      </c>
    </row>
    <row r="508" spans="1:35" ht="14.4" x14ac:dyDescent="0.3">
      <c r="A508" s="30">
        <f t="shared" si="30"/>
        <v>43231</v>
      </c>
      <c r="B508" s="29">
        <f t="shared" si="31"/>
        <v>43231.4375</v>
      </c>
      <c r="C508" s="33">
        <f t="shared" si="28"/>
        <v>131.4375</v>
      </c>
      <c r="D508">
        <f t="shared" si="29"/>
        <v>10.5</v>
      </c>
      <c r="E508">
        <v>131</v>
      </c>
      <c r="F508">
        <v>10</v>
      </c>
      <c r="G508">
        <v>30</v>
      </c>
      <c r="H508" t="e">
        <f>NA()</f>
        <v>#N/A</v>
      </c>
      <c r="I508">
        <v>2.5</v>
      </c>
      <c r="J508">
        <v>15.6</v>
      </c>
      <c r="K508" s="32" t="e">
        <f>NA()</f>
        <v>#N/A</v>
      </c>
      <c r="L508">
        <v>54.5</v>
      </c>
      <c r="M508" s="31">
        <v>1020.7</v>
      </c>
      <c r="N508">
        <v>683.33</v>
      </c>
      <c r="O508">
        <v>965.69</v>
      </c>
      <c r="P508">
        <v>5.8988000000000001E-3</v>
      </c>
      <c r="Q508">
        <v>1.2272000000000001</v>
      </c>
      <c r="R508" t="e">
        <f>NA()</f>
        <v>#N/A</v>
      </c>
      <c r="S508" s="31" t="e">
        <v>#N/A</v>
      </c>
      <c r="T508" s="31" t="e">
        <v>#N/A</v>
      </c>
      <c r="U508" s="32" t="e">
        <f>NA()</f>
        <v>#N/A</v>
      </c>
      <c r="V508" s="32" t="e">
        <f>NA()</f>
        <v>#N/A</v>
      </c>
      <c r="W508" s="32" t="e">
        <f>NA()</f>
        <v>#N/A</v>
      </c>
      <c r="X508" s="32" t="e">
        <f>NA()</f>
        <v>#N/A</v>
      </c>
      <c r="Y508" s="32" t="e">
        <f>NA()</f>
        <v>#N/A</v>
      </c>
      <c r="Z508" s="32" t="e">
        <f>NA()</f>
        <v>#N/A</v>
      </c>
      <c r="AA508" s="25">
        <v>100</v>
      </c>
      <c r="AB508" s="25">
        <v>100</v>
      </c>
      <c r="AC508">
        <v>1.2314000000000001</v>
      </c>
      <c r="AD508">
        <v>1.6676</v>
      </c>
      <c r="AE508">
        <v>144.93</v>
      </c>
      <c r="AF508">
        <v>201.9</v>
      </c>
      <c r="AG508">
        <v>114.65</v>
      </c>
      <c r="AH508">
        <v>7.6725000000000002E-2</v>
      </c>
      <c r="AI508" s="2">
        <v>4.3971999999999998E-8</v>
      </c>
    </row>
    <row r="509" spans="1:35" ht="14.4" x14ac:dyDescent="0.3">
      <c r="A509" s="30">
        <f t="shared" si="30"/>
        <v>43231</v>
      </c>
      <c r="B509" s="29">
        <f t="shared" si="31"/>
        <v>43231.458333333336</v>
      </c>
      <c r="C509" s="33">
        <f t="shared" si="28"/>
        <v>131.45833333333334</v>
      </c>
      <c r="D509">
        <f t="shared" si="29"/>
        <v>11</v>
      </c>
      <c r="E509">
        <v>131</v>
      </c>
      <c r="F509">
        <v>11</v>
      </c>
      <c r="G509">
        <v>0</v>
      </c>
      <c r="H509">
        <v>60</v>
      </c>
      <c r="I509">
        <v>3</v>
      </c>
      <c r="J509">
        <v>15.8</v>
      </c>
      <c r="K509" s="32" t="e">
        <f>NA()</f>
        <v>#N/A</v>
      </c>
      <c r="L509">
        <v>54</v>
      </c>
      <c r="M509" s="31">
        <v>1020.4</v>
      </c>
      <c r="N509">
        <v>627.78</v>
      </c>
      <c r="O509">
        <v>969.21</v>
      </c>
      <c r="P509">
        <v>5.9217999999999996E-3</v>
      </c>
      <c r="Q509">
        <v>1.226</v>
      </c>
      <c r="R509">
        <v>0</v>
      </c>
      <c r="S509" s="31">
        <v>0</v>
      </c>
      <c r="T509" s="31">
        <v>36</v>
      </c>
      <c r="U509" s="32" t="e">
        <f>NA()</f>
        <v>#N/A</v>
      </c>
      <c r="V509" s="32" t="e">
        <f>NA()</f>
        <v>#N/A</v>
      </c>
      <c r="W509" s="32" t="e">
        <f>NA()</f>
        <v>#N/A</v>
      </c>
      <c r="X509" s="32" t="e">
        <f>NA()</f>
        <v>#N/A</v>
      </c>
      <c r="Y509" s="32" t="e">
        <f>NA()</f>
        <v>#N/A</v>
      </c>
      <c r="Z509" s="32" t="e">
        <f>NA()</f>
        <v>#N/A</v>
      </c>
      <c r="AA509" s="25">
        <v>100</v>
      </c>
      <c r="AB509" s="25">
        <v>100</v>
      </c>
      <c r="AC509">
        <v>1.2285999999999999</v>
      </c>
      <c r="AD509">
        <v>2.1924000000000001</v>
      </c>
      <c r="AE509">
        <v>108.41</v>
      </c>
      <c r="AF509">
        <v>172.14</v>
      </c>
      <c r="AG509">
        <v>95.204999999999998</v>
      </c>
      <c r="AH509">
        <v>0.22281000000000001</v>
      </c>
      <c r="AI509" s="2">
        <v>3.2906999999999998E-8</v>
      </c>
    </row>
    <row r="510" spans="1:35" ht="14.4" x14ac:dyDescent="0.3">
      <c r="A510" s="30">
        <f t="shared" si="30"/>
        <v>43231</v>
      </c>
      <c r="B510" s="29">
        <f t="shared" si="31"/>
        <v>43231.479166666664</v>
      </c>
      <c r="C510" s="33">
        <f t="shared" si="28"/>
        <v>131.47916666666669</v>
      </c>
      <c r="D510">
        <f t="shared" si="29"/>
        <v>11.5</v>
      </c>
      <c r="E510">
        <v>131</v>
      </c>
      <c r="F510">
        <v>11</v>
      </c>
      <c r="G510">
        <v>30</v>
      </c>
      <c r="H510" t="e">
        <f>NA()</f>
        <v>#N/A</v>
      </c>
      <c r="I510">
        <v>3</v>
      </c>
      <c r="J510">
        <v>16.55</v>
      </c>
      <c r="K510" s="32" t="e">
        <f>NA()</f>
        <v>#N/A</v>
      </c>
      <c r="L510">
        <v>52.5</v>
      </c>
      <c r="M510" s="31">
        <v>1020.2</v>
      </c>
      <c r="N510">
        <v>615.28</v>
      </c>
      <c r="O510">
        <v>988.09</v>
      </c>
      <c r="P510">
        <v>6.0391000000000004E-3</v>
      </c>
      <c r="Q510">
        <v>1.2224999999999999</v>
      </c>
      <c r="R510" t="e">
        <f>NA()</f>
        <v>#N/A</v>
      </c>
      <c r="S510" s="31" t="e">
        <v>#N/A</v>
      </c>
      <c r="T510" s="31" t="e">
        <v>#N/A</v>
      </c>
      <c r="U510" s="32" t="e">
        <f>NA()</f>
        <v>#N/A</v>
      </c>
      <c r="V510" s="32" t="e">
        <f>NA()</f>
        <v>#N/A</v>
      </c>
      <c r="W510" s="32" t="e">
        <f>NA()</f>
        <v>#N/A</v>
      </c>
      <c r="X510" s="32" t="e">
        <f>NA()</f>
        <v>#N/A</v>
      </c>
      <c r="Y510" s="32" t="e">
        <f>NA()</f>
        <v>#N/A</v>
      </c>
      <c r="Z510" s="32" t="e">
        <f>NA()</f>
        <v>#N/A</v>
      </c>
      <c r="AA510" s="25">
        <v>100</v>
      </c>
      <c r="AB510" s="25">
        <v>100</v>
      </c>
      <c r="AC510">
        <v>1.2271000000000001</v>
      </c>
      <c r="AD510">
        <v>1.6476999999999999</v>
      </c>
      <c r="AE510">
        <v>129.15</v>
      </c>
      <c r="AF510">
        <v>149.75</v>
      </c>
      <c r="AG510">
        <v>97.212000000000003</v>
      </c>
      <c r="AH510">
        <v>0.15956999999999999</v>
      </c>
      <c r="AI510" s="2">
        <v>1.1349000000000001E-9</v>
      </c>
    </row>
    <row r="511" spans="1:35" ht="14.4" x14ac:dyDescent="0.3">
      <c r="A511" s="30">
        <f t="shared" si="30"/>
        <v>43231</v>
      </c>
      <c r="B511" s="29">
        <f t="shared" si="31"/>
        <v>43231.5</v>
      </c>
      <c r="C511" s="33">
        <f t="shared" si="28"/>
        <v>131.5</v>
      </c>
      <c r="D511">
        <f t="shared" si="29"/>
        <v>12</v>
      </c>
      <c r="E511">
        <v>131</v>
      </c>
      <c r="F511">
        <v>12</v>
      </c>
      <c r="G511">
        <v>0</v>
      </c>
      <c r="H511">
        <v>120</v>
      </c>
      <c r="I511">
        <v>3</v>
      </c>
      <c r="J511">
        <v>17.3</v>
      </c>
      <c r="K511" s="32" t="e">
        <f>NA()</f>
        <v>#N/A</v>
      </c>
      <c r="L511">
        <v>51</v>
      </c>
      <c r="M511" s="31">
        <v>1019.9</v>
      </c>
      <c r="N511">
        <v>602.78</v>
      </c>
      <c r="O511">
        <v>1007</v>
      </c>
      <c r="P511">
        <v>6.1564999999999996E-3</v>
      </c>
      <c r="Q511">
        <v>1.2189000000000001</v>
      </c>
      <c r="R511">
        <v>0</v>
      </c>
      <c r="S511" s="31">
        <v>0</v>
      </c>
      <c r="T511" s="31">
        <v>36</v>
      </c>
      <c r="U511" s="32" t="e">
        <f>NA()</f>
        <v>#N/A</v>
      </c>
      <c r="V511" s="32" t="e">
        <f>NA()</f>
        <v>#N/A</v>
      </c>
      <c r="W511" s="32" t="e">
        <f>NA()</f>
        <v>#N/A</v>
      </c>
      <c r="X511" s="32" t="e">
        <f>NA()</f>
        <v>#N/A</v>
      </c>
      <c r="Y511" s="32" t="e">
        <f>NA()</f>
        <v>#N/A</v>
      </c>
      <c r="Z511" s="32" t="e">
        <f>NA()</f>
        <v>#N/A</v>
      </c>
      <c r="AA511" s="25">
        <v>100</v>
      </c>
      <c r="AB511" s="25">
        <v>100</v>
      </c>
      <c r="AC511">
        <v>1.2253000000000001</v>
      </c>
      <c r="AD511">
        <v>2.5339999999999998</v>
      </c>
      <c r="AE511">
        <v>124.38</v>
      </c>
      <c r="AF511">
        <v>162.91</v>
      </c>
      <c r="AG511">
        <v>104.77</v>
      </c>
      <c r="AH511">
        <v>0.16928000000000001</v>
      </c>
      <c r="AI511" s="2">
        <v>1.7622000000000001E-8</v>
      </c>
    </row>
    <row r="512" spans="1:35" ht="14.4" x14ac:dyDescent="0.3">
      <c r="A512" s="30">
        <f t="shared" si="30"/>
        <v>43231</v>
      </c>
      <c r="B512" s="29">
        <f t="shared" si="31"/>
        <v>43231.520833333336</v>
      </c>
      <c r="C512" s="33">
        <f t="shared" si="28"/>
        <v>131.52083333333334</v>
      </c>
      <c r="D512">
        <f t="shared" si="29"/>
        <v>12.5</v>
      </c>
      <c r="E512">
        <v>131</v>
      </c>
      <c r="F512">
        <v>12</v>
      </c>
      <c r="G512">
        <v>30</v>
      </c>
      <c r="H512" t="e">
        <f>NA()</f>
        <v>#N/A</v>
      </c>
      <c r="I512">
        <v>3</v>
      </c>
      <c r="J512">
        <v>17.850000000000001</v>
      </c>
      <c r="K512" s="32" t="e">
        <f>NA()</f>
        <v>#N/A</v>
      </c>
      <c r="L512">
        <v>49.5</v>
      </c>
      <c r="M512" s="31">
        <v>1019.7</v>
      </c>
      <c r="N512">
        <v>665.28</v>
      </c>
      <c r="O512">
        <v>1011.3</v>
      </c>
      <c r="P512">
        <v>6.1843999999999996E-3</v>
      </c>
      <c r="Q512">
        <v>1.2163999999999999</v>
      </c>
      <c r="R512" t="e">
        <f>NA()</f>
        <v>#N/A</v>
      </c>
      <c r="S512" s="31" t="e">
        <v>#N/A</v>
      </c>
      <c r="T512" s="31" t="e">
        <v>#N/A</v>
      </c>
      <c r="U512" s="32" t="e">
        <f>NA()</f>
        <v>#N/A</v>
      </c>
      <c r="V512" s="32" t="e">
        <f>NA()</f>
        <v>#N/A</v>
      </c>
      <c r="W512" s="32" t="e">
        <f>NA()</f>
        <v>#N/A</v>
      </c>
      <c r="X512" s="32" t="e">
        <f>NA()</f>
        <v>#N/A</v>
      </c>
      <c r="Y512" s="32" t="e">
        <f>NA()</f>
        <v>#N/A</v>
      </c>
      <c r="Z512" s="32" t="e">
        <f>NA()</f>
        <v>#N/A</v>
      </c>
      <c r="AA512" s="25">
        <v>100</v>
      </c>
      <c r="AB512" s="25">
        <v>100</v>
      </c>
      <c r="AC512">
        <v>1.2222</v>
      </c>
      <c r="AD512">
        <v>2.2886000000000002</v>
      </c>
      <c r="AE512">
        <v>138.63999999999999</v>
      </c>
      <c r="AF512">
        <v>192.09</v>
      </c>
      <c r="AG512">
        <v>118.22</v>
      </c>
      <c r="AH512">
        <v>0.17810999999999999</v>
      </c>
      <c r="AI512" s="2">
        <v>3.4171000000000002E-8</v>
      </c>
    </row>
    <row r="513" spans="1:35" ht="14.4" x14ac:dyDescent="0.3">
      <c r="A513" s="30">
        <f t="shared" si="30"/>
        <v>43231</v>
      </c>
      <c r="B513" s="29">
        <f t="shared" si="31"/>
        <v>43231.541666666664</v>
      </c>
      <c r="C513" s="33">
        <f t="shared" si="28"/>
        <v>131.54166666666666</v>
      </c>
      <c r="D513">
        <f t="shared" si="29"/>
        <v>13</v>
      </c>
      <c r="E513">
        <v>131</v>
      </c>
      <c r="F513">
        <v>13</v>
      </c>
      <c r="G513">
        <v>0</v>
      </c>
      <c r="H513">
        <v>100</v>
      </c>
      <c r="I513">
        <v>3</v>
      </c>
      <c r="J513">
        <v>18.399999999999999</v>
      </c>
      <c r="K513" s="32" t="e">
        <f>NA()</f>
        <v>#N/A</v>
      </c>
      <c r="L513">
        <v>48</v>
      </c>
      <c r="M513" s="31">
        <v>1019.5</v>
      </c>
      <c r="N513">
        <v>727.78</v>
      </c>
      <c r="O513">
        <v>1015.7</v>
      </c>
      <c r="P513">
        <v>6.2123999999999999E-3</v>
      </c>
      <c r="Q513">
        <v>1.2138</v>
      </c>
      <c r="R513">
        <v>0</v>
      </c>
      <c r="S513" s="31">
        <v>0</v>
      </c>
      <c r="T513" s="31">
        <v>48</v>
      </c>
      <c r="U513" s="32" t="e">
        <f>NA()</f>
        <v>#N/A</v>
      </c>
      <c r="V513" s="32" t="e">
        <f>NA()</f>
        <v>#N/A</v>
      </c>
      <c r="W513" s="32" t="e">
        <f>NA()</f>
        <v>#N/A</v>
      </c>
      <c r="X513" s="32" t="e">
        <f>NA()</f>
        <v>#N/A</v>
      </c>
      <c r="Y513" s="32" t="e">
        <f>NA()</f>
        <v>#N/A</v>
      </c>
      <c r="Z513" s="32" t="e">
        <f>NA()</f>
        <v>#N/A</v>
      </c>
      <c r="AA513" s="25">
        <v>100</v>
      </c>
      <c r="AB513" s="25">
        <v>100</v>
      </c>
      <c r="AC513">
        <v>1.2204999999999999</v>
      </c>
      <c r="AD513">
        <v>2.5131000000000001</v>
      </c>
      <c r="AE513">
        <v>136.33000000000001</v>
      </c>
      <c r="AF513">
        <v>199.66</v>
      </c>
      <c r="AG513">
        <v>125.22</v>
      </c>
      <c r="AH513">
        <v>0.19753000000000001</v>
      </c>
      <c r="AI513" s="2">
        <v>7.9409000000000007E-8</v>
      </c>
    </row>
    <row r="514" spans="1:35" ht="14.4" x14ac:dyDescent="0.3">
      <c r="A514" s="30">
        <f t="shared" si="30"/>
        <v>43231</v>
      </c>
      <c r="B514" s="29">
        <f t="shared" si="31"/>
        <v>43231.5625</v>
      </c>
      <c r="C514" s="33">
        <f t="shared" si="28"/>
        <v>131.5625</v>
      </c>
      <c r="D514">
        <f t="shared" si="29"/>
        <v>13.5</v>
      </c>
      <c r="E514">
        <v>131</v>
      </c>
      <c r="F514">
        <v>13</v>
      </c>
      <c r="G514">
        <v>30</v>
      </c>
      <c r="H514" t="e">
        <f>NA()</f>
        <v>#N/A</v>
      </c>
      <c r="I514">
        <v>3</v>
      </c>
      <c r="J514">
        <v>18.399999999999999</v>
      </c>
      <c r="K514" s="32" t="e">
        <f>NA()</f>
        <v>#N/A</v>
      </c>
      <c r="L514">
        <v>48</v>
      </c>
      <c r="M514" s="31">
        <v>1019.3</v>
      </c>
      <c r="N514">
        <v>647.22</v>
      </c>
      <c r="O514">
        <v>1015.7</v>
      </c>
      <c r="P514">
        <v>6.2138999999999996E-3</v>
      </c>
      <c r="Q514">
        <v>1.2135</v>
      </c>
      <c r="R514" t="e">
        <f>NA()</f>
        <v>#N/A</v>
      </c>
      <c r="S514" s="31" t="e">
        <v>#N/A</v>
      </c>
      <c r="T514" s="31" t="e">
        <v>#N/A</v>
      </c>
      <c r="U514" s="32" t="e">
        <f>NA()</f>
        <v>#N/A</v>
      </c>
      <c r="V514" s="32" t="e">
        <f>NA()</f>
        <v>#N/A</v>
      </c>
      <c r="W514" s="32" t="e">
        <f>NA()</f>
        <v>#N/A</v>
      </c>
      <c r="X514" s="32" t="e">
        <f>NA()</f>
        <v>#N/A</v>
      </c>
      <c r="Y514" s="32" t="e">
        <f>NA()</f>
        <v>#N/A</v>
      </c>
      <c r="Z514" s="32" t="e">
        <f>NA()</f>
        <v>#N/A</v>
      </c>
      <c r="AA514" s="25">
        <v>100</v>
      </c>
      <c r="AB514" s="25">
        <v>100</v>
      </c>
      <c r="AC514">
        <v>1.2190000000000001</v>
      </c>
      <c r="AD514">
        <v>2.593</v>
      </c>
      <c r="AE514">
        <v>135.54</v>
      </c>
      <c r="AF514">
        <v>153.96</v>
      </c>
      <c r="AG514">
        <v>120.99</v>
      </c>
      <c r="AH514">
        <v>0.2475</v>
      </c>
      <c r="AI514" s="2">
        <v>2.6902000000000002E-8</v>
      </c>
    </row>
    <row r="515" spans="1:35" ht="14.4" x14ac:dyDescent="0.3">
      <c r="A515" s="30">
        <f t="shared" si="30"/>
        <v>43231</v>
      </c>
      <c r="B515" s="29">
        <f t="shared" si="31"/>
        <v>43231.583333333336</v>
      </c>
      <c r="C515" s="33">
        <f t="shared" si="28"/>
        <v>131.58333333333334</v>
      </c>
      <c r="D515">
        <f t="shared" si="29"/>
        <v>14</v>
      </c>
      <c r="E515">
        <v>131</v>
      </c>
      <c r="F515">
        <v>14</v>
      </c>
      <c r="G515">
        <v>0</v>
      </c>
      <c r="H515">
        <v>70</v>
      </c>
      <c r="I515">
        <v>3</v>
      </c>
      <c r="J515">
        <v>18.399999999999999</v>
      </c>
      <c r="K515" s="32" t="e">
        <f>NA()</f>
        <v>#N/A</v>
      </c>
      <c r="L515">
        <v>48</v>
      </c>
      <c r="M515" s="31">
        <v>1019</v>
      </c>
      <c r="N515">
        <v>566.66999999999996</v>
      </c>
      <c r="O515">
        <v>1015.7</v>
      </c>
      <c r="P515">
        <v>6.2154999999999997E-3</v>
      </c>
      <c r="Q515">
        <v>1.2132000000000001</v>
      </c>
      <c r="R515">
        <v>0</v>
      </c>
      <c r="S515" s="31">
        <v>0</v>
      </c>
      <c r="T515" s="31">
        <v>36</v>
      </c>
      <c r="U515" s="32" t="e">
        <f>NA()</f>
        <v>#N/A</v>
      </c>
      <c r="V515" s="32" t="e">
        <f>NA()</f>
        <v>#N/A</v>
      </c>
      <c r="W515" s="32" t="e">
        <f>NA()</f>
        <v>#N/A</v>
      </c>
      <c r="X515" s="32" t="e">
        <f>NA()</f>
        <v>#N/A</v>
      </c>
      <c r="Y515" s="32" t="e">
        <f>NA()</f>
        <v>#N/A</v>
      </c>
      <c r="Z515" s="32" t="e">
        <f>NA()</f>
        <v>#N/A</v>
      </c>
      <c r="AA515" s="25">
        <v>100</v>
      </c>
      <c r="AB515" s="25">
        <v>100</v>
      </c>
      <c r="AC515">
        <v>1.2168000000000001</v>
      </c>
      <c r="AD515">
        <v>2.7671000000000001</v>
      </c>
      <c r="AE515">
        <v>102.58</v>
      </c>
      <c r="AF515">
        <v>133.96</v>
      </c>
      <c r="AG515">
        <v>104.66</v>
      </c>
      <c r="AH515">
        <v>0.21903</v>
      </c>
      <c r="AI515" s="2">
        <v>-3.2964999999999999E-9</v>
      </c>
    </row>
    <row r="516" spans="1:35" ht="14.4" x14ac:dyDescent="0.3">
      <c r="A516" s="30">
        <f t="shared" si="30"/>
        <v>43231</v>
      </c>
      <c r="B516" s="29">
        <f t="shared" si="31"/>
        <v>43231.604166666664</v>
      </c>
      <c r="C516" s="33">
        <f t="shared" si="28"/>
        <v>131.60416666666669</v>
      </c>
      <c r="D516">
        <f t="shared" si="29"/>
        <v>14.5</v>
      </c>
      <c r="E516">
        <v>131</v>
      </c>
      <c r="F516">
        <v>14</v>
      </c>
      <c r="G516">
        <v>30</v>
      </c>
      <c r="H516" t="e">
        <f>NA()</f>
        <v>#N/A</v>
      </c>
      <c r="I516">
        <v>3</v>
      </c>
      <c r="J516">
        <v>18.350000000000001</v>
      </c>
      <c r="K516" s="32" t="e">
        <f>NA()</f>
        <v>#N/A</v>
      </c>
      <c r="L516">
        <v>48</v>
      </c>
      <c r="M516" s="31">
        <v>1018.7</v>
      </c>
      <c r="N516">
        <v>469.44</v>
      </c>
      <c r="O516">
        <v>1012.5</v>
      </c>
      <c r="P516">
        <v>6.1977999999999998E-3</v>
      </c>
      <c r="Q516">
        <v>1.2131000000000001</v>
      </c>
      <c r="R516" t="e">
        <f>NA()</f>
        <v>#N/A</v>
      </c>
      <c r="S516" s="31" t="e">
        <v>#N/A</v>
      </c>
      <c r="T516" s="31" t="e">
        <v>#N/A</v>
      </c>
      <c r="U516" s="32" t="e">
        <f>NA()</f>
        <v>#N/A</v>
      </c>
      <c r="V516" s="32" t="e">
        <f>NA()</f>
        <v>#N/A</v>
      </c>
      <c r="W516" s="32" t="e">
        <f>NA()</f>
        <v>#N/A</v>
      </c>
      <c r="X516" s="32" t="e">
        <f>NA()</f>
        <v>#N/A</v>
      </c>
      <c r="Y516" s="32" t="e">
        <f>NA()</f>
        <v>#N/A</v>
      </c>
      <c r="Z516" s="32" t="e">
        <f>NA()</f>
        <v>#N/A</v>
      </c>
      <c r="AA516" s="25">
        <v>100</v>
      </c>
      <c r="AB516" s="25">
        <v>100</v>
      </c>
      <c r="AC516">
        <v>1.2161</v>
      </c>
      <c r="AD516">
        <v>3.2534000000000001</v>
      </c>
      <c r="AE516">
        <v>115.07</v>
      </c>
      <c r="AF516">
        <v>106.87</v>
      </c>
      <c r="AG516">
        <v>92.194000000000003</v>
      </c>
      <c r="AH516">
        <v>0.19045000000000001</v>
      </c>
      <c r="AI516" s="2">
        <v>-6.2085000000000003E-8</v>
      </c>
    </row>
    <row r="517" spans="1:35" ht="14.4" x14ac:dyDescent="0.3">
      <c r="A517" s="30">
        <f t="shared" si="30"/>
        <v>43231</v>
      </c>
      <c r="B517" s="29">
        <f t="shared" si="31"/>
        <v>43231.625</v>
      </c>
      <c r="C517" s="33">
        <f t="shared" si="28"/>
        <v>131.625</v>
      </c>
      <c r="D517">
        <f t="shared" si="29"/>
        <v>15</v>
      </c>
      <c r="E517">
        <v>131</v>
      </c>
      <c r="F517">
        <v>15</v>
      </c>
      <c r="G517">
        <v>0</v>
      </c>
      <c r="H517">
        <v>90</v>
      </c>
      <c r="I517">
        <v>3</v>
      </c>
      <c r="J517">
        <v>18.3</v>
      </c>
      <c r="K517" s="32" t="e">
        <f>NA()</f>
        <v>#N/A</v>
      </c>
      <c r="L517">
        <v>48</v>
      </c>
      <c r="M517" s="31">
        <v>1018.4</v>
      </c>
      <c r="N517">
        <v>372.22</v>
      </c>
      <c r="O517">
        <v>1009.3</v>
      </c>
      <c r="P517">
        <v>6.1801E-3</v>
      </c>
      <c r="Q517">
        <v>1.2129000000000001</v>
      </c>
      <c r="R517">
        <v>0</v>
      </c>
      <c r="S517" s="31">
        <v>0</v>
      </c>
      <c r="T517" s="31">
        <v>18</v>
      </c>
      <c r="U517" s="32" t="e">
        <f>NA()</f>
        <v>#N/A</v>
      </c>
      <c r="V517" s="32" t="e">
        <f>NA()</f>
        <v>#N/A</v>
      </c>
      <c r="W517" s="32" t="e">
        <f>NA()</f>
        <v>#N/A</v>
      </c>
      <c r="X517" s="32" t="e">
        <f>NA()</f>
        <v>#N/A</v>
      </c>
      <c r="Y517" s="32" t="e">
        <f>NA()</f>
        <v>#N/A</v>
      </c>
      <c r="Z517" s="32" t="e">
        <f>NA()</f>
        <v>#N/A</v>
      </c>
      <c r="AA517" s="25">
        <v>100</v>
      </c>
      <c r="AB517" s="25">
        <v>100</v>
      </c>
      <c r="AC517">
        <v>1.2156</v>
      </c>
      <c r="AD517">
        <v>2.5817000000000001</v>
      </c>
      <c r="AE517">
        <v>114.46</v>
      </c>
      <c r="AF517">
        <v>46.762999999999998</v>
      </c>
      <c r="AG517">
        <v>72.272999999999996</v>
      </c>
      <c r="AH517">
        <v>0.16939000000000001</v>
      </c>
      <c r="AI517" s="2">
        <v>7.7502999999999996E-9</v>
      </c>
    </row>
    <row r="518" spans="1:35" ht="14.4" x14ac:dyDescent="0.3">
      <c r="A518" s="30">
        <f t="shared" si="30"/>
        <v>43231</v>
      </c>
      <c r="B518" s="29">
        <f t="shared" si="31"/>
        <v>43231.645833333336</v>
      </c>
      <c r="C518" s="33">
        <f t="shared" si="28"/>
        <v>131.64583333333334</v>
      </c>
      <c r="D518">
        <f t="shared" si="29"/>
        <v>15.5</v>
      </c>
      <c r="E518">
        <v>131</v>
      </c>
      <c r="F518">
        <v>15</v>
      </c>
      <c r="G518">
        <v>30</v>
      </c>
      <c r="H518" t="e">
        <f>NA()</f>
        <v>#N/A</v>
      </c>
      <c r="I518">
        <v>3</v>
      </c>
      <c r="J518">
        <v>18.600000000000001</v>
      </c>
      <c r="K518" s="32" t="e">
        <f>NA()</f>
        <v>#N/A</v>
      </c>
      <c r="L518">
        <v>46</v>
      </c>
      <c r="M518" s="31">
        <v>1018.1</v>
      </c>
      <c r="N518">
        <v>366.67</v>
      </c>
      <c r="O518">
        <v>984.99</v>
      </c>
      <c r="P518">
        <v>6.0321999999999997E-3</v>
      </c>
      <c r="Q518">
        <v>1.2114</v>
      </c>
      <c r="R518" t="e">
        <f>NA()</f>
        <v>#N/A</v>
      </c>
      <c r="S518" s="31" t="e">
        <v>#N/A</v>
      </c>
      <c r="T518" s="31" t="e">
        <v>#N/A</v>
      </c>
      <c r="U518" s="32" t="e">
        <f>NA()</f>
        <v>#N/A</v>
      </c>
      <c r="V518" s="32" t="e">
        <f>NA()</f>
        <v>#N/A</v>
      </c>
      <c r="W518" s="32" t="e">
        <f>NA()</f>
        <v>#N/A</v>
      </c>
      <c r="X518" s="32" t="e">
        <f>NA()</f>
        <v>#N/A</v>
      </c>
      <c r="Y518" s="32" t="e">
        <f>NA()</f>
        <v>#N/A</v>
      </c>
      <c r="Z518" s="32" t="e">
        <f>NA()</f>
        <v>#N/A</v>
      </c>
      <c r="AA518" s="25">
        <v>100</v>
      </c>
      <c r="AB518" s="25">
        <v>100</v>
      </c>
      <c r="AC518">
        <v>1.2151000000000001</v>
      </c>
      <c r="AD518">
        <v>2.5379</v>
      </c>
      <c r="AE518">
        <v>108.19</v>
      </c>
      <c r="AF518">
        <v>46.002000000000002</v>
      </c>
      <c r="AG518">
        <v>61.957999999999998</v>
      </c>
      <c r="AH518">
        <v>0.24229000000000001</v>
      </c>
      <c r="AI518" s="2">
        <v>-2.2875999999999999E-8</v>
      </c>
    </row>
    <row r="519" spans="1:35" ht="14.4" x14ac:dyDescent="0.3">
      <c r="A519" s="30">
        <f t="shared" si="30"/>
        <v>43231</v>
      </c>
      <c r="B519" s="29">
        <f t="shared" si="31"/>
        <v>43231.666666666664</v>
      </c>
      <c r="C519" s="33">
        <f t="shared" si="28"/>
        <v>131.66666666666666</v>
      </c>
      <c r="D519">
        <f t="shared" si="29"/>
        <v>16</v>
      </c>
      <c r="E519">
        <v>131</v>
      </c>
      <c r="F519">
        <v>16</v>
      </c>
      <c r="G519">
        <v>0</v>
      </c>
      <c r="H519">
        <v>100</v>
      </c>
      <c r="I519">
        <v>3</v>
      </c>
      <c r="J519">
        <v>18.899999999999999</v>
      </c>
      <c r="K519" s="32" t="e">
        <f>NA()</f>
        <v>#N/A</v>
      </c>
      <c r="L519">
        <v>44</v>
      </c>
      <c r="M519" s="31">
        <v>1017.8</v>
      </c>
      <c r="N519">
        <v>361.11</v>
      </c>
      <c r="O519">
        <v>960.64</v>
      </c>
      <c r="P519">
        <v>5.8843000000000003E-3</v>
      </c>
      <c r="Q519">
        <v>1.21</v>
      </c>
      <c r="R519">
        <v>0</v>
      </c>
      <c r="S519" s="31">
        <v>0</v>
      </c>
      <c r="T519" s="31">
        <v>36</v>
      </c>
      <c r="U519" s="32" t="e">
        <f>NA()</f>
        <v>#N/A</v>
      </c>
      <c r="V519" s="32" t="e">
        <f>NA()</f>
        <v>#N/A</v>
      </c>
      <c r="W519" s="32" t="e">
        <f>NA()</f>
        <v>#N/A</v>
      </c>
      <c r="X519" s="32" t="e">
        <f>NA()</f>
        <v>#N/A</v>
      </c>
      <c r="Y519" s="32" t="e">
        <f>NA()</f>
        <v>#N/A</v>
      </c>
      <c r="Z519" s="32" t="e">
        <f>NA()</f>
        <v>#N/A</v>
      </c>
      <c r="AA519" s="25">
        <v>100</v>
      </c>
      <c r="AB519" s="25">
        <v>100</v>
      </c>
      <c r="AC519">
        <v>1.2138</v>
      </c>
      <c r="AD519">
        <v>2.3020999999999998</v>
      </c>
      <c r="AE519">
        <v>128.72</v>
      </c>
      <c r="AF519">
        <v>67.840999999999994</v>
      </c>
      <c r="AG519">
        <v>81.974000000000004</v>
      </c>
      <c r="AH519">
        <v>0.18765999999999999</v>
      </c>
      <c r="AI519" s="2">
        <v>-2.5615999999999999E-8</v>
      </c>
    </row>
    <row r="520" spans="1:35" ht="14.4" x14ac:dyDescent="0.3">
      <c r="A520" s="30">
        <f t="shared" si="30"/>
        <v>43231</v>
      </c>
      <c r="B520" s="29">
        <f t="shared" si="31"/>
        <v>43231.6875</v>
      </c>
      <c r="C520" s="33">
        <f t="shared" ref="C520:C583" si="32">+E520+F520/24+G520/1440</f>
        <v>131.6875</v>
      </c>
      <c r="D520">
        <f t="shared" ref="D520:D583" si="33">F520+G520/60</f>
        <v>16.5</v>
      </c>
      <c r="E520">
        <v>131</v>
      </c>
      <c r="F520">
        <v>16</v>
      </c>
      <c r="G520">
        <v>30</v>
      </c>
      <c r="H520" t="e">
        <f>NA()</f>
        <v>#N/A</v>
      </c>
      <c r="I520">
        <v>3</v>
      </c>
      <c r="J520">
        <v>18.7</v>
      </c>
      <c r="K520" s="32" t="e">
        <f>NA()</f>
        <v>#N/A</v>
      </c>
      <c r="L520">
        <v>44</v>
      </c>
      <c r="M520" s="31">
        <v>1017.7</v>
      </c>
      <c r="N520">
        <v>312.5</v>
      </c>
      <c r="O520">
        <v>948.77</v>
      </c>
      <c r="P520">
        <v>5.8122E-3</v>
      </c>
      <c r="Q520">
        <v>1.2107000000000001</v>
      </c>
      <c r="R520" t="e">
        <f>NA()</f>
        <v>#N/A</v>
      </c>
      <c r="S520" s="31" t="e">
        <v>#N/A</v>
      </c>
      <c r="T520" s="31" t="e">
        <v>#N/A</v>
      </c>
      <c r="U520" s="32" t="e">
        <f>NA()</f>
        <v>#N/A</v>
      </c>
      <c r="V520" s="32" t="e">
        <f>NA()</f>
        <v>#N/A</v>
      </c>
      <c r="W520" s="32" t="e">
        <f>NA()</f>
        <v>#N/A</v>
      </c>
      <c r="X520" s="32" t="e">
        <f>NA()</f>
        <v>#N/A</v>
      </c>
      <c r="Y520" s="32" t="e">
        <f>NA()</f>
        <v>#N/A</v>
      </c>
      <c r="Z520" s="32" t="e">
        <f>NA()</f>
        <v>#N/A</v>
      </c>
      <c r="AA520" s="25">
        <v>100</v>
      </c>
      <c r="AB520" s="25">
        <v>100</v>
      </c>
      <c r="AC520">
        <v>1.2130000000000001</v>
      </c>
      <c r="AD520">
        <v>2.8104</v>
      </c>
      <c r="AE520">
        <v>117.25</v>
      </c>
      <c r="AF520">
        <v>48.838000000000001</v>
      </c>
      <c r="AG520">
        <v>76.465999999999994</v>
      </c>
      <c r="AH520">
        <v>0.25992999999999999</v>
      </c>
      <c r="AI520" s="2">
        <v>-1.8556000000000001E-8</v>
      </c>
    </row>
    <row r="521" spans="1:35" ht="14.4" x14ac:dyDescent="0.3">
      <c r="A521" s="30">
        <f t="shared" ref="A521:A584" si="34">DATE(2018,1,0)+E521</f>
        <v>43231</v>
      </c>
      <c r="B521" s="29">
        <f t="shared" ref="B521:B584" si="35">DATE(2018,1,0)+E521+TIME(F521,G521,0)</f>
        <v>43231.708333333336</v>
      </c>
      <c r="C521" s="33">
        <f t="shared" si="32"/>
        <v>131.70833333333334</v>
      </c>
      <c r="D521">
        <f t="shared" si="33"/>
        <v>17</v>
      </c>
      <c r="E521">
        <v>131</v>
      </c>
      <c r="F521">
        <v>17</v>
      </c>
      <c r="G521">
        <v>0</v>
      </c>
      <c r="H521">
        <v>90</v>
      </c>
      <c r="I521">
        <v>3</v>
      </c>
      <c r="J521">
        <v>18.5</v>
      </c>
      <c r="K521" s="32" t="e">
        <f>NA()</f>
        <v>#N/A</v>
      </c>
      <c r="L521">
        <v>44</v>
      </c>
      <c r="M521" s="31">
        <v>1017.5</v>
      </c>
      <c r="N521">
        <v>263.89</v>
      </c>
      <c r="O521">
        <v>936.91</v>
      </c>
      <c r="P521">
        <v>5.7400999999999997E-3</v>
      </c>
      <c r="Q521">
        <v>1.2114</v>
      </c>
      <c r="R521">
        <v>0</v>
      </c>
      <c r="S521" s="31">
        <v>0</v>
      </c>
      <c r="T521" s="31">
        <v>54</v>
      </c>
      <c r="U521" s="32" t="e">
        <f>NA()</f>
        <v>#N/A</v>
      </c>
      <c r="V521" s="32" t="e">
        <f>NA()</f>
        <v>#N/A</v>
      </c>
      <c r="W521" s="32" t="e">
        <f>NA()</f>
        <v>#N/A</v>
      </c>
      <c r="X521" s="32" t="e">
        <f>NA()</f>
        <v>#N/A</v>
      </c>
      <c r="Y521" s="32" t="e">
        <f>NA()</f>
        <v>#N/A</v>
      </c>
      <c r="Z521" s="32" t="e">
        <f>NA()</f>
        <v>#N/A</v>
      </c>
      <c r="AA521" s="25">
        <v>100</v>
      </c>
      <c r="AB521" s="25">
        <v>100</v>
      </c>
      <c r="AC521">
        <v>1.2132000000000001</v>
      </c>
      <c r="AD521">
        <v>2.7955999999999999</v>
      </c>
      <c r="AE521">
        <v>122.29</v>
      </c>
      <c r="AF521">
        <v>32.095999999999997</v>
      </c>
      <c r="AG521">
        <v>73.578000000000003</v>
      </c>
      <c r="AH521">
        <v>0.24729999999999999</v>
      </c>
      <c r="AI521" s="2">
        <v>-4.1762E-8</v>
      </c>
    </row>
    <row r="522" spans="1:35" ht="14.4" x14ac:dyDescent="0.3">
      <c r="A522" s="30">
        <f t="shared" si="34"/>
        <v>43231</v>
      </c>
      <c r="B522" s="29">
        <f t="shared" si="35"/>
        <v>43231.729166666664</v>
      </c>
      <c r="C522" s="33">
        <f t="shared" si="32"/>
        <v>131.72916666666669</v>
      </c>
      <c r="D522">
        <f t="shared" si="33"/>
        <v>17.5</v>
      </c>
      <c r="E522">
        <v>131</v>
      </c>
      <c r="F522">
        <v>17</v>
      </c>
      <c r="G522">
        <v>30</v>
      </c>
      <c r="H522" t="e">
        <f>NA()</f>
        <v>#N/A</v>
      </c>
      <c r="I522">
        <v>3</v>
      </c>
      <c r="J522">
        <v>18</v>
      </c>
      <c r="K522" s="32" t="e">
        <f>NA()</f>
        <v>#N/A</v>
      </c>
      <c r="L522">
        <v>46.5</v>
      </c>
      <c r="M522" s="31">
        <v>1017.4</v>
      </c>
      <c r="N522">
        <v>188.89</v>
      </c>
      <c r="O522">
        <v>958.35</v>
      </c>
      <c r="P522">
        <v>5.8725000000000001E-3</v>
      </c>
      <c r="Q522">
        <v>1.2132000000000001</v>
      </c>
      <c r="R522" t="e">
        <f>NA()</f>
        <v>#N/A</v>
      </c>
      <c r="S522" s="31" t="e">
        <v>#N/A</v>
      </c>
      <c r="T522" s="31" t="e">
        <v>#N/A</v>
      </c>
      <c r="U522" s="32" t="e">
        <f>NA()</f>
        <v>#N/A</v>
      </c>
      <c r="V522" s="32" t="e">
        <f>NA()</f>
        <v>#N/A</v>
      </c>
      <c r="W522" s="32" t="e">
        <f>NA()</f>
        <v>#N/A</v>
      </c>
      <c r="X522" s="32" t="e">
        <f>NA()</f>
        <v>#N/A</v>
      </c>
      <c r="Y522" s="32" t="e">
        <f>NA()</f>
        <v>#N/A</v>
      </c>
      <c r="Z522" s="32" t="e">
        <f>NA()</f>
        <v>#N/A</v>
      </c>
      <c r="AA522" s="25">
        <v>100</v>
      </c>
      <c r="AB522" s="25">
        <v>100</v>
      </c>
      <c r="AC522">
        <v>1.2144999999999999</v>
      </c>
      <c r="AD522">
        <v>3.2542</v>
      </c>
      <c r="AE522">
        <v>113.98</v>
      </c>
      <c r="AF522">
        <v>-1.8846000000000001</v>
      </c>
      <c r="AG522">
        <v>31.172999999999998</v>
      </c>
      <c r="AH522">
        <v>0.22483</v>
      </c>
      <c r="AI522" s="2">
        <v>-1.3185E-8</v>
      </c>
    </row>
    <row r="523" spans="1:35" ht="14.4" x14ac:dyDescent="0.3">
      <c r="A523" s="30">
        <f t="shared" si="34"/>
        <v>43231</v>
      </c>
      <c r="B523" s="29">
        <f t="shared" si="35"/>
        <v>43231.75</v>
      </c>
      <c r="C523" s="33">
        <f t="shared" si="32"/>
        <v>131.75</v>
      </c>
      <c r="D523">
        <f t="shared" si="33"/>
        <v>18</v>
      </c>
      <c r="E523">
        <v>131</v>
      </c>
      <c r="F523">
        <v>18</v>
      </c>
      <c r="G523">
        <v>0</v>
      </c>
      <c r="H523">
        <v>80</v>
      </c>
      <c r="I523">
        <v>3</v>
      </c>
      <c r="J523">
        <v>17.5</v>
      </c>
      <c r="K523" s="32" t="e">
        <f>NA()</f>
        <v>#N/A</v>
      </c>
      <c r="L523">
        <v>49</v>
      </c>
      <c r="M523" s="31">
        <v>1017.3</v>
      </c>
      <c r="N523">
        <v>113.89</v>
      </c>
      <c r="O523">
        <v>979.79</v>
      </c>
      <c r="P523">
        <v>6.0049999999999999E-3</v>
      </c>
      <c r="Q523">
        <v>1.2151000000000001</v>
      </c>
      <c r="R523">
        <v>0</v>
      </c>
      <c r="S523" s="31">
        <v>0</v>
      </c>
      <c r="T523" s="31">
        <v>42</v>
      </c>
      <c r="U523" s="32" t="e">
        <f>NA()</f>
        <v>#N/A</v>
      </c>
      <c r="V523" s="32" t="e">
        <f>NA()</f>
        <v>#N/A</v>
      </c>
      <c r="W523" s="32" t="e">
        <f>NA()</f>
        <v>#N/A</v>
      </c>
      <c r="X523" s="32" t="e">
        <f>NA()</f>
        <v>#N/A</v>
      </c>
      <c r="Y523" s="32" t="e">
        <f>NA()</f>
        <v>#N/A</v>
      </c>
      <c r="Z523" s="32" t="e">
        <f>NA()</f>
        <v>#N/A</v>
      </c>
      <c r="AA523" s="25">
        <v>100</v>
      </c>
      <c r="AB523" s="25">
        <v>100</v>
      </c>
      <c r="AC523">
        <v>1.2153</v>
      </c>
      <c r="AD523">
        <v>2.6392000000000002</v>
      </c>
      <c r="AE523">
        <v>117.73</v>
      </c>
      <c r="AF523">
        <v>-16.744</v>
      </c>
      <c r="AG523">
        <v>29.622</v>
      </c>
      <c r="AH523">
        <v>0.18392</v>
      </c>
      <c r="AI523" s="2">
        <v>1.9296E-8</v>
      </c>
    </row>
    <row r="524" spans="1:35" ht="14.4" x14ac:dyDescent="0.3">
      <c r="A524" s="30">
        <f t="shared" si="34"/>
        <v>43231</v>
      </c>
      <c r="B524" s="29">
        <f t="shared" si="35"/>
        <v>43231.770833333336</v>
      </c>
      <c r="C524" s="33">
        <f t="shared" si="32"/>
        <v>131.77083333333334</v>
      </c>
      <c r="D524">
        <f t="shared" si="33"/>
        <v>18.5</v>
      </c>
      <c r="E524">
        <v>131</v>
      </c>
      <c r="F524">
        <v>18</v>
      </c>
      <c r="G524">
        <v>30</v>
      </c>
      <c r="H524" t="e">
        <f>NA()</f>
        <v>#N/A</v>
      </c>
      <c r="I524">
        <v>3</v>
      </c>
      <c r="J524">
        <v>16.649999999999999</v>
      </c>
      <c r="K524" s="32" t="e">
        <f>NA()</f>
        <v>#N/A</v>
      </c>
      <c r="L524">
        <v>51.5</v>
      </c>
      <c r="M524" s="31">
        <v>1017.2</v>
      </c>
      <c r="N524">
        <v>70.832999999999998</v>
      </c>
      <c r="O524">
        <v>974.5</v>
      </c>
      <c r="P524">
        <v>5.973E-3</v>
      </c>
      <c r="Q524">
        <v>1.2185999999999999</v>
      </c>
      <c r="R524" t="e">
        <f>NA()</f>
        <v>#N/A</v>
      </c>
      <c r="S524" s="31" t="e">
        <v>#N/A</v>
      </c>
      <c r="T524" s="31" t="e">
        <v>#N/A</v>
      </c>
      <c r="U524" s="32" t="e">
        <f>NA()</f>
        <v>#N/A</v>
      </c>
      <c r="V524" s="32" t="e">
        <f>NA()</f>
        <v>#N/A</v>
      </c>
      <c r="W524" s="32" t="e">
        <f>NA()</f>
        <v>#N/A</v>
      </c>
      <c r="X524" s="32" t="e">
        <f>NA()</f>
        <v>#N/A</v>
      </c>
      <c r="Y524" s="32" t="e">
        <f>NA()</f>
        <v>#N/A</v>
      </c>
      <c r="Z524" s="32" t="e">
        <f>NA()</f>
        <v>#N/A</v>
      </c>
      <c r="AA524" s="25">
        <v>100</v>
      </c>
      <c r="AB524" s="25">
        <v>100</v>
      </c>
      <c r="AC524">
        <v>1.2172000000000001</v>
      </c>
      <c r="AD524">
        <v>2.7618999999999998</v>
      </c>
      <c r="AE524">
        <v>117.08</v>
      </c>
      <c r="AF524">
        <v>-21.673999999999999</v>
      </c>
      <c r="AG524">
        <v>24.855</v>
      </c>
      <c r="AH524">
        <v>0.18437000000000001</v>
      </c>
      <c r="AI524" s="2">
        <v>5.2426999999999999E-10</v>
      </c>
    </row>
    <row r="525" spans="1:35" ht="14.4" x14ac:dyDescent="0.3">
      <c r="A525" s="30">
        <f t="shared" si="34"/>
        <v>43231</v>
      </c>
      <c r="B525" s="29">
        <f t="shared" si="35"/>
        <v>43231.791666666664</v>
      </c>
      <c r="C525" s="33">
        <f t="shared" si="32"/>
        <v>131.79166666666666</v>
      </c>
      <c r="D525">
        <f t="shared" si="33"/>
        <v>19</v>
      </c>
      <c r="E525">
        <v>131</v>
      </c>
      <c r="F525">
        <v>19</v>
      </c>
      <c r="G525">
        <v>0</v>
      </c>
      <c r="H525">
        <v>70</v>
      </c>
      <c r="I525">
        <v>3</v>
      </c>
      <c r="J525">
        <v>15.8</v>
      </c>
      <c r="K525" s="32" t="e">
        <f>NA()</f>
        <v>#N/A</v>
      </c>
      <c r="L525">
        <v>54</v>
      </c>
      <c r="M525" s="31">
        <v>1017.1</v>
      </c>
      <c r="N525">
        <v>27.777999999999999</v>
      </c>
      <c r="O525">
        <v>969.21</v>
      </c>
      <c r="P525">
        <v>5.9410000000000001E-3</v>
      </c>
      <c r="Q525">
        <v>1.222</v>
      </c>
      <c r="R525">
        <v>0</v>
      </c>
      <c r="S525" s="31">
        <v>0</v>
      </c>
      <c r="T525" s="31">
        <v>30</v>
      </c>
      <c r="U525" s="32" t="e">
        <f>NA()</f>
        <v>#N/A</v>
      </c>
      <c r="V525" s="32" t="e">
        <f>NA()</f>
        <v>#N/A</v>
      </c>
      <c r="W525" s="32" t="e">
        <f>NA()</f>
        <v>#N/A</v>
      </c>
      <c r="X525" s="32" t="e">
        <f>NA()</f>
        <v>#N/A</v>
      </c>
      <c r="Y525" s="32" t="e">
        <f>NA()</f>
        <v>#N/A</v>
      </c>
      <c r="Z525" s="32" t="e">
        <f>NA()</f>
        <v>#N/A</v>
      </c>
      <c r="AA525" s="25">
        <v>100</v>
      </c>
      <c r="AB525" s="25">
        <v>100</v>
      </c>
      <c r="AC525">
        <v>1.2212000000000001</v>
      </c>
      <c r="AD525">
        <v>1.9017999999999999</v>
      </c>
      <c r="AE525">
        <v>106.37</v>
      </c>
      <c r="AF525">
        <v>-16.408000000000001</v>
      </c>
      <c r="AG525">
        <v>11.564</v>
      </c>
      <c r="AH525">
        <v>0.10638</v>
      </c>
      <c r="AI525" s="2">
        <v>3.7875E-8</v>
      </c>
    </row>
    <row r="526" spans="1:35" ht="14.4" x14ac:dyDescent="0.3">
      <c r="A526" s="30">
        <f t="shared" si="34"/>
        <v>43231</v>
      </c>
      <c r="B526" s="29">
        <f t="shared" si="35"/>
        <v>43231.8125</v>
      </c>
      <c r="C526" s="33">
        <f t="shared" si="32"/>
        <v>131.8125</v>
      </c>
      <c r="D526">
        <f t="shared" si="33"/>
        <v>19.5</v>
      </c>
      <c r="E526">
        <v>131</v>
      </c>
      <c r="F526">
        <v>19</v>
      </c>
      <c r="G526">
        <v>30</v>
      </c>
      <c r="H526" t="e">
        <f>NA()</f>
        <v>#N/A</v>
      </c>
      <c r="I526">
        <v>2.5</v>
      </c>
      <c r="J526">
        <v>15.25</v>
      </c>
      <c r="K526" s="32" t="e">
        <f>NA()</f>
        <v>#N/A</v>
      </c>
      <c r="L526">
        <v>56</v>
      </c>
      <c r="M526" s="31">
        <v>1017.2</v>
      </c>
      <c r="N526">
        <v>13.888999999999999</v>
      </c>
      <c r="O526">
        <v>969.59</v>
      </c>
      <c r="P526">
        <v>5.9427999999999998E-3</v>
      </c>
      <c r="Q526">
        <v>1.2244999999999999</v>
      </c>
      <c r="R526" t="e">
        <f>NA()</f>
        <v>#N/A</v>
      </c>
      <c r="S526" s="31" t="e">
        <v>#N/A</v>
      </c>
      <c r="T526" s="31" t="e">
        <v>#N/A</v>
      </c>
      <c r="U526" s="32" t="e">
        <f>NA()</f>
        <v>#N/A</v>
      </c>
      <c r="V526" s="32" t="e">
        <f>NA()</f>
        <v>#N/A</v>
      </c>
      <c r="W526" s="32" t="e">
        <f>NA()</f>
        <v>#N/A</v>
      </c>
      <c r="X526" s="32" t="e">
        <f>NA()</f>
        <v>#N/A</v>
      </c>
      <c r="Y526" s="32" t="e">
        <f>NA()</f>
        <v>#N/A</v>
      </c>
      <c r="Z526" s="32" t="e">
        <f>NA()</f>
        <v>#N/A</v>
      </c>
      <c r="AA526" s="25">
        <v>100</v>
      </c>
      <c r="AB526" s="25">
        <v>100</v>
      </c>
      <c r="AC526">
        <v>1.2233000000000001</v>
      </c>
      <c r="AD526">
        <v>1.6192</v>
      </c>
      <c r="AE526">
        <v>91.373000000000005</v>
      </c>
      <c r="AF526">
        <v>-13.537000000000001</v>
      </c>
      <c r="AG526">
        <v>10.234999999999999</v>
      </c>
      <c r="AH526">
        <v>7.5713000000000003E-2</v>
      </c>
      <c r="AI526" s="2">
        <v>1.4359999999999999E-7</v>
      </c>
    </row>
    <row r="527" spans="1:35" ht="14.4" x14ac:dyDescent="0.3">
      <c r="A527" s="30">
        <f t="shared" si="34"/>
        <v>43231</v>
      </c>
      <c r="B527" s="29">
        <f t="shared" si="35"/>
        <v>43231.833333333336</v>
      </c>
      <c r="C527" s="33">
        <f t="shared" si="32"/>
        <v>131.83333333333334</v>
      </c>
      <c r="D527">
        <f t="shared" si="33"/>
        <v>20</v>
      </c>
      <c r="E527">
        <v>131</v>
      </c>
      <c r="F527">
        <v>20</v>
      </c>
      <c r="G527">
        <v>0</v>
      </c>
      <c r="H527">
        <v>90</v>
      </c>
      <c r="I527">
        <v>2</v>
      </c>
      <c r="J527">
        <v>14.7</v>
      </c>
      <c r="K527" s="32" t="e">
        <f>NA()</f>
        <v>#N/A</v>
      </c>
      <c r="L527">
        <v>58</v>
      </c>
      <c r="M527" s="31">
        <v>1017.3</v>
      </c>
      <c r="N527">
        <v>0</v>
      </c>
      <c r="O527">
        <v>969.96</v>
      </c>
      <c r="P527">
        <v>5.9445000000000001E-3</v>
      </c>
      <c r="Q527">
        <v>1.2270000000000001</v>
      </c>
      <c r="R527">
        <v>0</v>
      </c>
      <c r="S527" s="31">
        <v>0</v>
      </c>
      <c r="T527" s="31">
        <v>0</v>
      </c>
      <c r="U527" s="32" t="e">
        <f>NA()</f>
        <v>#N/A</v>
      </c>
      <c r="V527" s="32" t="e">
        <f>NA()</f>
        <v>#N/A</v>
      </c>
      <c r="W527" s="32" t="e">
        <f>NA()</f>
        <v>#N/A</v>
      </c>
      <c r="X527" s="32" t="e">
        <f>NA()</f>
        <v>#N/A</v>
      </c>
      <c r="Y527" s="32" t="e">
        <f>NA()</f>
        <v>#N/A</v>
      </c>
      <c r="Z527" s="32" t="e">
        <f>NA()</f>
        <v>#N/A</v>
      </c>
      <c r="AA527" s="25">
        <v>100</v>
      </c>
      <c r="AB527" s="25">
        <v>100</v>
      </c>
      <c r="AC527">
        <v>1.2249000000000001</v>
      </c>
      <c r="AD527">
        <v>1.3935999999999999</v>
      </c>
      <c r="AE527">
        <v>104.95</v>
      </c>
      <c r="AF527">
        <v>-9.5709999999999997</v>
      </c>
      <c r="AG527">
        <v>5.9450000000000003</v>
      </c>
      <c r="AH527">
        <v>6.3644999999999993E-2</v>
      </c>
      <c r="AI527" s="2">
        <v>1.1312E-7</v>
      </c>
    </row>
    <row r="528" spans="1:35" ht="14.4" x14ac:dyDescent="0.3">
      <c r="A528" s="30">
        <f t="shared" si="34"/>
        <v>43231</v>
      </c>
      <c r="B528" s="29">
        <f t="shared" si="35"/>
        <v>43231.854166666664</v>
      </c>
      <c r="C528" s="33">
        <f t="shared" si="32"/>
        <v>131.85416666666669</v>
      </c>
      <c r="D528">
        <f t="shared" si="33"/>
        <v>20.5</v>
      </c>
      <c r="E528">
        <v>131</v>
      </c>
      <c r="F528">
        <v>20</v>
      </c>
      <c r="G528">
        <v>30</v>
      </c>
      <c r="H528" t="e">
        <f>NA()</f>
        <v>#N/A</v>
      </c>
      <c r="I528">
        <v>2</v>
      </c>
      <c r="J528">
        <v>14.5</v>
      </c>
      <c r="K528" s="32" t="e">
        <f>NA()</f>
        <v>#N/A</v>
      </c>
      <c r="L528">
        <v>59.5</v>
      </c>
      <c r="M528" s="31">
        <v>1017.4</v>
      </c>
      <c r="N528">
        <v>0</v>
      </c>
      <c r="O528">
        <v>982.03</v>
      </c>
      <c r="P528">
        <v>6.0185000000000004E-3</v>
      </c>
      <c r="Q528">
        <v>1.2278</v>
      </c>
      <c r="R528" t="e">
        <f>NA()</f>
        <v>#N/A</v>
      </c>
      <c r="S528" s="31" t="e">
        <v>#N/A</v>
      </c>
      <c r="T528" s="31" t="e">
        <v>#N/A</v>
      </c>
      <c r="U528" s="32" t="e">
        <f>NA()</f>
        <v>#N/A</v>
      </c>
      <c r="V528" s="32" t="e">
        <f>NA()</f>
        <v>#N/A</v>
      </c>
      <c r="W528" s="32" t="e">
        <f>NA()</f>
        <v>#N/A</v>
      </c>
      <c r="X528" s="32" t="e">
        <f>NA()</f>
        <v>#N/A</v>
      </c>
      <c r="Y528" s="32" t="e">
        <f>NA()</f>
        <v>#N/A</v>
      </c>
      <c r="Z528" s="32" t="e">
        <f>NA()</f>
        <v>#N/A</v>
      </c>
      <c r="AA528" s="25">
        <v>100</v>
      </c>
      <c r="AB528" s="25">
        <v>100</v>
      </c>
      <c r="AC528">
        <v>1.2245999999999999</v>
      </c>
      <c r="AD528">
        <v>1.5668</v>
      </c>
      <c r="AE528">
        <v>109.18</v>
      </c>
      <c r="AF528">
        <v>-2.8875000000000002</v>
      </c>
      <c r="AG528">
        <v>2.1768000000000001</v>
      </c>
      <c r="AH528" s="2">
        <v>3.5257999999999998E-2</v>
      </c>
      <c r="AI528" s="2">
        <v>4.7005000000000003E-8</v>
      </c>
    </row>
    <row r="529" spans="1:35" ht="14.4" x14ac:dyDescent="0.3">
      <c r="A529" s="30">
        <f t="shared" si="34"/>
        <v>43231</v>
      </c>
      <c r="B529" s="29">
        <f t="shared" si="35"/>
        <v>43231.875</v>
      </c>
      <c r="C529" s="33">
        <f t="shared" si="32"/>
        <v>131.875</v>
      </c>
      <c r="D529">
        <f t="shared" si="33"/>
        <v>21</v>
      </c>
      <c r="E529">
        <v>131</v>
      </c>
      <c r="F529">
        <v>21</v>
      </c>
      <c r="G529">
        <v>0</v>
      </c>
      <c r="H529">
        <v>70</v>
      </c>
      <c r="I529">
        <v>2</v>
      </c>
      <c r="J529">
        <v>14.3</v>
      </c>
      <c r="K529" s="32" t="e">
        <f>NA()</f>
        <v>#N/A</v>
      </c>
      <c r="L529">
        <v>61</v>
      </c>
      <c r="M529" s="31">
        <v>1017.4</v>
      </c>
      <c r="N529">
        <v>0</v>
      </c>
      <c r="O529">
        <v>994.1</v>
      </c>
      <c r="P529">
        <v>6.0924000000000004E-3</v>
      </c>
      <c r="Q529">
        <v>1.2286999999999999</v>
      </c>
      <c r="R529">
        <v>0</v>
      </c>
      <c r="S529" s="31">
        <v>0</v>
      </c>
      <c r="T529" s="31">
        <v>0</v>
      </c>
      <c r="U529" s="32" t="e">
        <f>NA()</f>
        <v>#N/A</v>
      </c>
      <c r="V529" s="32" t="e">
        <f>NA()</f>
        <v>#N/A</v>
      </c>
      <c r="W529" s="32" t="e">
        <f>NA()</f>
        <v>#N/A</v>
      </c>
      <c r="X529" s="32" t="e">
        <f>NA()</f>
        <v>#N/A</v>
      </c>
      <c r="Y529" s="32" t="e">
        <f>NA()</f>
        <v>#N/A</v>
      </c>
      <c r="Z529" s="32" t="e">
        <f>NA()</f>
        <v>#N/A</v>
      </c>
      <c r="AA529" s="25">
        <v>100</v>
      </c>
      <c r="AB529" s="25">
        <v>100</v>
      </c>
      <c r="AC529">
        <v>1.2267999999999999</v>
      </c>
      <c r="AD529">
        <v>1.6910000000000001</v>
      </c>
      <c r="AE529">
        <v>100.24</v>
      </c>
      <c r="AF529">
        <v>-5.3342000000000001</v>
      </c>
      <c r="AG529">
        <v>3.2019000000000002</v>
      </c>
      <c r="AH529" s="2">
        <v>4.4632999999999999E-2</v>
      </c>
      <c r="AI529" s="2">
        <v>8.6629000000000001E-8</v>
      </c>
    </row>
    <row r="530" spans="1:35" ht="14.4" x14ac:dyDescent="0.3">
      <c r="A530" s="30">
        <f t="shared" si="34"/>
        <v>43231</v>
      </c>
      <c r="B530" s="29">
        <f t="shared" si="35"/>
        <v>43231.895833333336</v>
      </c>
      <c r="C530" s="33">
        <f t="shared" si="32"/>
        <v>131.89583333333334</v>
      </c>
      <c r="D530">
        <f t="shared" si="33"/>
        <v>21.5</v>
      </c>
      <c r="E530">
        <v>131</v>
      </c>
      <c r="F530">
        <v>21</v>
      </c>
      <c r="G530">
        <v>30</v>
      </c>
      <c r="H530" t="e">
        <f>NA()</f>
        <v>#N/A</v>
      </c>
      <c r="I530">
        <v>2</v>
      </c>
      <c r="J530">
        <v>14.45</v>
      </c>
      <c r="K530" s="32" t="e">
        <f>NA()</f>
        <v>#N/A</v>
      </c>
      <c r="L530">
        <v>61</v>
      </c>
      <c r="M530" s="31">
        <v>1017.4</v>
      </c>
      <c r="N530">
        <v>0</v>
      </c>
      <c r="O530">
        <v>1003.8</v>
      </c>
      <c r="P530">
        <v>6.1526000000000003E-3</v>
      </c>
      <c r="Q530">
        <v>1.2279</v>
      </c>
      <c r="R530" t="e">
        <f>NA()</f>
        <v>#N/A</v>
      </c>
      <c r="S530" s="31" t="e">
        <v>#N/A</v>
      </c>
      <c r="T530" s="31" t="e">
        <v>#N/A</v>
      </c>
      <c r="U530" s="32" t="e">
        <f>NA()</f>
        <v>#N/A</v>
      </c>
      <c r="V530" s="32" t="e">
        <f>NA()</f>
        <v>#N/A</v>
      </c>
      <c r="W530" s="32" t="e">
        <f>NA()</f>
        <v>#N/A</v>
      </c>
      <c r="X530" s="32" t="e">
        <f>NA()</f>
        <v>#N/A</v>
      </c>
      <c r="Y530" s="32" t="e">
        <f>NA()</f>
        <v>#N/A</v>
      </c>
      <c r="Z530" s="32" t="e">
        <f>NA()</f>
        <v>#N/A</v>
      </c>
      <c r="AA530" s="25">
        <v>100</v>
      </c>
      <c r="AB530" s="25">
        <v>100</v>
      </c>
      <c r="AC530">
        <v>1.2283999999999999</v>
      </c>
      <c r="AD530">
        <v>1.5515000000000001</v>
      </c>
      <c r="AE530">
        <v>112.8</v>
      </c>
      <c r="AF530" s="2">
        <v>-4.9428999999999998</v>
      </c>
      <c r="AG530">
        <v>2.9597000000000002</v>
      </c>
      <c r="AH530" s="2">
        <v>4.1528000000000002E-2</v>
      </c>
      <c r="AI530" s="2">
        <v>2.2942999999999999E-8</v>
      </c>
    </row>
    <row r="531" spans="1:35" ht="14.4" x14ac:dyDescent="0.3">
      <c r="A531" s="30">
        <f t="shared" si="34"/>
        <v>43231</v>
      </c>
      <c r="B531" s="29">
        <f t="shared" si="35"/>
        <v>43231.916666666664</v>
      </c>
      <c r="C531" s="33">
        <f t="shared" si="32"/>
        <v>131.91666666666666</v>
      </c>
      <c r="D531">
        <f t="shared" si="33"/>
        <v>22</v>
      </c>
      <c r="E531">
        <v>131</v>
      </c>
      <c r="F531">
        <v>22</v>
      </c>
      <c r="G531">
        <v>0</v>
      </c>
      <c r="H531">
        <v>80</v>
      </c>
      <c r="I531">
        <v>2</v>
      </c>
      <c r="J531">
        <v>14.6</v>
      </c>
      <c r="K531" s="32" t="e">
        <f>NA()</f>
        <v>#N/A</v>
      </c>
      <c r="L531">
        <v>61</v>
      </c>
      <c r="M531" s="31">
        <v>1017.3</v>
      </c>
      <c r="N531">
        <v>0</v>
      </c>
      <c r="O531">
        <v>1013.6</v>
      </c>
      <c r="P531">
        <v>6.2128000000000001E-3</v>
      </c>
      <c r="Q531">
        <v>1.2272000000000001</v>
      </c>
      <c r="R531">
        <v>0</v>
      </c>
      <c r="S531" s="31">
        <v>0</v>
      </c>
      <c r="T531" s="31">
        <v>0</v>
      </c>
      <c r="U531">
        <v>0</v>
      </c>
      <c r="V531">
        <v>0</v>
      </c>
      <c r="W531">
        <v>355.33</v>
      </c>
      <c r="X531">
        <v>373.42</v>
      </c>
      <c r="Y531">
        <v>-18.094000000000001</v>
      </c>
      <c r="Z531">
        <v>-16.018000000000001</v>
      </c>
      <c r="AA531" s="25">
        <v>100</v>
      </c>
      <c r="AB531" s="25">
        <v>100</v>
      </c>
      <c r="AC531">
        <v>1.2283999999999999</v>
      </c>
      <c r="AD531">
        <v>1.9155</v>
      </c>
      <c r="AE531">
        <v>111.7</v>
      </c>
      <c r="AF531">
        <v>-10.125999999999999</v>
      </c>
      <c r="AG531" s="2">
        <v>10.952</v>
      </c>
      <c r="AH531" s="2">
        <v>7.9710000000000003E-2</v>
      </c>
      <c r="AI531" s="2">
        <v>6.1262999999999997E-8</v>
      </c>
    </row>
    <row r="532" spans="1:35" ht="14.4" x14ac:dyDescent="0.3">
      <c r="A532" s="30">
        <f t="shared" si="34"/>
        <v>43231</v>
      </c>
      <c r="B532" s="29">
        <f t="shared" si="35"/>
        <v>43231.9375</v>
      </c>
      <c r="C532" s="33">
        <f t="shared" si="32"/>
        <v>131.9375</v>
      </c>
      <c r="D532">
        <f t="shared" si="33"/>
        <v>22.5</v>
      </c>
      <c r="E532">
        <v>131</v>
      </c>
      <c r="F532">
        <v>22</v>
      </c>
      <c r="G532">
        <v>30</v>
      </c>
      <c r="H532" t="e">
        <f>NA()</f>
        <v>#N/A</v>
      </c>
      <c r="I532">
        <v>2.5</v>
      </c>
      <c r="J532">
        <v>14.2</v>
      </c>
      <c r="K532" s="32" t="e">
        <f>NA()</f>
        <v>#N/A</v>
      </c>
      <c r="L532">
        <v>65.5</v>
      </c>
      <c r="M532" s="31">
        <v>1017.2</v>
      </c>
      <c r="N532">
        <v>0</v>
      </c>
      <c r="O532">
        <v>1059</v>
      </c>
      <c r="P532">
        <v>6.4932000000000002E-3</v>
      </c>
      <c r="Q532">
        <v>1.2284999999999999</v>
      </c>
      <c r="R532" t="e">
        <f>NA()</f>
        <v>#N/A</v>
      </c>
      <c r="S532" s="31" t="e">
        <v>#N/A</v>
      </c>
      <c r="T532" s="31" t="e">
        <v>#N/A</v>
      </c>
      <c r="U532">
        <v>0</v>
      </c>
      <c r="V532">
        <v>0</v>
      </c>
      <c r="W532">
        <v>356.12</v>
      </c>
      <c r="X532">
        <v>375.09</v>
      </c>
      <c r="Y532">
        <v>-18.963999999999999</v>
      </c>
      <c r="Z532">
        <v>-13.901</v>
      </c>
      <c r="AA532" s="25">
        <v>100</v>
      </c>
      <c r="AB532" s="25">
        <v>100</v>
      </c>
      <c r="AC532">
        <v>1.228</v>
      </c>
      <c r="AD532">
        <v>1.9689000000000001</v>
      </c>
      <c r="AE532">
        <v>116.61</v>
      </c>
      <c r="AF532">
        <v>-12.269</v>
      </c>
      <c r="AG532">
        <v>12.884</v>
      </c>
      <c r="AH532" s="2">
        <v>9.5698000000000005E-2</v>
      </c>
      <c r="AI532" s="2">
        <v>8.2288000000000002E-8</v>
      </c>
    </row>
    <row r="533" spans="1:35" ht="14.4" x14ac:dyDescent="0.3">
      <c r="A533" s="30">
        <f t="shared" si="34"/>
        <v>43231</v>
      </c>
      <c r="B533" s="29">
        <f t="shared" si="35"/>
        <v>43231.958333333336</v>
      </c>
      <c r="C533" s="33">
        <f t="shared" si="32"/>
        <v>131.95833333333334</v>
      </c>
      <c r="D533">
        <f t="shared" si="33"/>
        <v>23</v>
      </c>
      <c r="E533">
        <v>131</v>
      </c>
      <c r="F533">
        <v>23</v>
      </c>
      <c r="G533">
        <v>0</v>
      </c>
      <c r="H533">
        <v>90</v>
      </c>
      <c r="I533">
        <v>3</v>
      </c>
      <c r="J533">
        <v>13.8</v>
      </c>
      <c r="K533" s="32" t="e">
        <f>NA()</f>
        <v>#N/A</v>
      </c>
      <c r="L533">
        <v>70</v>
      </c>
      <c r="M533" s="31">
        <v>1017</v>
      </c>
      <c r="N533">
        <v>0</v>
      </c>
      <c r="O533">
        <v>1104.4000000000001</v>
      </c>
      <c r="P533">
        <v>6.7736000000000003E-3</v>
      </c>
      <c r="Q533">
        <v>1.2298</v>
      </c>
      <c r="R533">
        <v>0</v>
      </c>
      <c r="S533" s="31">
        <v>0</v>
      </c>
      <c r="T533" s="31">
        <v>0</v>
      </c>
      <c r="U533">
        <v>0</v>
      </c>
      <c r="V533">
        <v>0</v>
      </c>
      <c r="W533">
        <v>350.31</v>
      </c>
      <c r="X533">
        <v>372.47</v>
      </c>
      <c r="Y533">
        <v>-22.166</v>
      </c>
      <c r="Z533">
        <v>-11.510999999999999</v>
      </c>
      <c r="AA533" s="25">
        <v>100</v>
      </c>
      <c r="AB533" s="25">
        <v>100</v>
      </c>
      <c r="AC533">
        <v>1.2283999999999999</v>
      </c>
      <c r="AD533">
        <v>1.7591000000000001</v>
      </c>
      <c r="AE533">
        <v>120.45</v>
      </c>
      <c r="AF533">
        <v>-8.4795999999999996</v>
      </c>
      <c r="AG533">
        <v>6.9104999999999999</v>
      </c>
      <c r="AH533" s="2">
        <v>7.4343999999999993E-2</v>
      </c>
      <c r="AI533" s="2">
        <v>7.3176000000000006E-8</v>
      </c>
    </row>
    <row r="534" spans="1:35" ht="14.4" x14ac:dyDescent="0.3">
      <c r="A534" s="30">
        <f t="shared" si="34"/>
        <v>43231</v>
      </c>
      <c r="B534" s="29">
        <f t="shared" si="35"/>
        <v>43231.979166666664</v>
      </c>
      <c r="C534" s="33">
        <f t="shared" si="32"/>
        <v>131.97916666666669</v>
      </c>
      <c r="D534">
        <f t="shared" si="33"/>
        <v>23.5</v>
      </c>
      <c r="E534">
        <v>131</v>
      </c>
      <c r="F534">
        <v>23</v>
      </c>
      <c r="G534">
        <v>30</v>
      </c>
      <c r="H534" t="e">
        <f>NA()</f>
        <v>#N/A</v>
      </c>
      <c r="I534">
        <v>2.5</v>
      </c>
      <c r="J534">
        <v>13.75</v>
      </c>
      <c r="K534" s="32" t="e">
        <f>NA()</f>
        <v>#N/A</v>
      </c>
      <c r="L534">
        <v>71.5</v>
      </c>
      <c r="M534" s="31">
        <v>1016.9</v>
      </c>
      <c r="N534">
        <v>0</v>
      </c>
      <c r="O534">
        <v>1124.3</v>
      </c>
      <c r="P534">
        <v>6.8970999999999998E-3</v>
      </c>
      <c r="Q534">
        <v>1.2298</v>
      </c>
      <c r="R534" t="e">
        <f>NA()</f>
        <v>#N/A</v>
      </c>
      <c r="S534" s="31" t="e">
        <v>#N/A</v>
      </c>
      <c r="T534" s="31" t="e">
        <v>#N/A</v>
      </c>
      <c r="U534">
        <v>0</v>
      </c>
      <c r="V534">
        <v>0</v>
      </c>
      <c r="W534">
        <v>343.92</v>
      </c>
      <c r="X534">
        <v>367.89</v>
      </c>
      <c r="Y534">
        <v>-23.972999999999999</v>
      </c>
      <c r="Z534">
        <v>-14.778</v>
      </c>
      <c r="AA534" s="25">
        <v>100</v>
      </c>
      <c r="AB534" s="25">
        <v>100</v>
      </c>
      <c r="AC534">
        <v>1.2293000000000001</v>
      </c>
      <c r="AD534">
        <v>1.7854000000000001</v>
      </c>
      <c r="AE534">
        <v>119.77</v>
      </c>
      <c r="AF534">
        <v>-9.9863</v>
      </c>
      <c r="AG534">
        <v>7.2950999999999997</v>
      </c>
      <c r="AH534">
        <v>7.6600000000000001E-2</v>
      </c>
      <c r="AI534" s="2">
        <v>9.0570999999999998E-8</v>
      </c>
    </row>
    <row r="535" spans="1:35" ht="14.4" x14ac:dyDescent="0.3">
      <c r="A535" s="30">
        <f t="shared" si="34"/>
        <v>43232</v>
      </c>
      <c r="B535" s="29">
        <f t="shared" si="35"/>
        <v>43232</v>
      </c>
      <c r="C535" s="33">
        <f t="shared" si="32"/>
        <v>132</v>
      </c>
      <c r="D535">
        <f t="shared" si="33"/>
        <v>0</v>
      </c>
      <c r="E535">
        <v>132</v>
      </c>
      <c r="F535">
        <v>0</v>
      </c>
      <c r="G535">
        <v>0</v>
      </c>
      <c r="H535">
        <v>90</v>
      </c>
      <c r="I535">
        <v>2</v>
      </c>
      <c r="J535">
        <v>13.7</v>
      </c>
      <c r="K535" s="32" t="e">
        <f>NA()</f>
        <v>#N/A</v>
      </c>
      <c r="L535">
        <v>73</v>
      </c>
      <c r="M535" s="31">
        <v>1016.8</v>
      </c>
      <c r="N535">
        <v>0</v>
      </c>
      <c r="O535">
        <v>1144.2</v>
      </c>
      <c r="P535">
        <v>7.0206000000000001E-3</v>
      </c>
      <c r="Q535">
        <v>1.2298</v>
      </c>
      <c r="R535">
        <v>0</v>
      </c>
      <c r="S535" s="31">
        <v>0</v>
      </c>
      <c r="T535" s="31">
        <v>0</v>
      </c>
      <c r="U535">
        <v>0</v>
      </c>
      <c r="V535">
        <v>0</v>
      </c>
      <c r="W535">
        <v>355.97</v>
      </c>
      <c r="X535">
        <v>370.13</v>
      </c>
      <c r="Y535">
        <v>-14.159000000000001</v>
      </c>
      <c r="Z535">
        <v>-12.887</v>
      </c>
      <c r="AA535" s="25">
        <v>99.99722222222222</v>
      </c>
      <c r="AB535" s="25">
        <v>99.99722222222222</v>
      </c>
      <c r="AC535">
        <v>1.2293000000000001</v>
      </c>
      <c r="AD535">
        <v>1.2344999999999999</v>
      </c>
      <c r="AE535">
        <v>111.11</v>
      </c>
      <c r="AF535">
        <v>-4.6935000000000002</v>
      </c>
      <c r="AG535">
        <v>3.2107000000000001</v>
      </c>
      <c r="AH535">
        <v>4.7384999999999997E-2</v>
      </c>
      <c r="AI535" s="2">
        <v>7.2395999999999995E-8</v>
      </c>
    </row>
    <row r="536" spans="1:35" ht="14.4" x14ac:dyDescent="0.3">
      <c r="A536" s="30">
        <f t="shared" si="34"/>
        <v>43232</v>
      </c>
      <c r="B536" s="29">
        <f t="shared" si="35"/>
        <v>43232.020833333336</v>
      </c>
      <c r="C536" s="33">
        <f t="shared" si="32"/>
        <v>132.02083333333334</v>
      </c>
      <c r="D536">
        <f t="shared" si="33"/>
        <v>0.5</v>
      </c>
      <c r="E536">
        <v>132</v>
      </c>
      <c r="F536">
        <v>0</v>
      </c>
      <c r="G536">
        <v>30</v>
      </c>
      <c r="H536" t="e">
        <f>NA()</f>
        <v>#N/A</v>
      </c>
      <c r="I536">
        <v>2</v>
      </c>
      <c r="J536">
        <v>13.55</v>
      </c>
      <c r="K536" s="32" t="e">
        <f>NA()</f>
        <v>#N/A</v>
      </c>
      <c r="L536">
        <v>74</v>
      </c>
      <c r="M536" s="31">
        <v>1016.6</v>
      </c>
      <c r="N536">
        <v>0</v>
      </c>
      <c r="O536">
        <v>1148.5</v>
      </c>
      <c r="P536">
        <v>7.0485000000000001E-3</v>
      </c>
      <c r="Q536">
        <v>1.2302</v>
      </c>
      <c r="R536" t="e">
        <f>NA()</f>
        <v>#N/A</v>
      </c>
      <c r="S536" s="31" t="e">
        <v>#N/A</v>
      </c>
      <c r="T536" s="31" t="e">
        <v>#N/A</v>
      </c>
      <c r="U536">
        <v>0</v>
      </c>
      <c r="V536">
        <v>0</v>
      </c>
      <c r="W536">
        <v>358.93</v>
      </c>
      <c r="X536">
        <v>371.1</v>
      </c>
      <c r="Y536">
        <v>-12.167999999999999</v>
      </c>
      <c r="Z536">
        <v>-9.4548000000000005</v>
      </c>
      <c r="AA536" s="25">
        <v>99.99722222222222</v>
      </c>
      <c r="AB536" s="25">
        <v>99.99722222222222</v>
      </c>
      <c r="AC536">
        <v>1.2293000000000001</v>
      </c>
      <c r="AD536">
        <v>1.3110999999999999</v>
      </c>
      <c r="AE536">
        <v>118.18</v>
      </c>
      <c r="AF536">
        <v>-5.9287000000000001</v>
      </c>
      <c r="AG536">
        <v>3.4935999999999998</v>
      </c>
      <c r="AH536">
        <v>5.9237999999999999E-2</v>
      </c>
      <c r="AI536" s="2">
        <v>6.9804999999999995E-8</v>
      </c>
    </row>
    <row r="537" spans="1:35" ht="14.4" x14ac:dyDescent="0.3">
      <c r="A537" s="30">
        <f t="shared" si="34"/>
        <v>43232</v>
      </c>
      <c r="B537" s="29">
        <f t="shared" si="35"/>
        <v>43232.041666666664</v>
      </c>
      <c r="C537" s="33">
        <f t="shared" si="32"/>
        <v>132.04166666666666</v>
      </c>
      <c r="D537">
        <f t="shared" si="33"/>
        <v>1</v>
      </c>
      <c r="E537">
        <v>132</v>
      </c>
      <c r="F537">
        <v>1</v>
      </c>
      <c r="G537">
        <v>0</v>
      </c>
      <c r="H537">
        <v>110</v>
      </c>
      <c r="I537">
        <v>2</v>
      </c>
      <c r="J537">
        <v>13.4</v>
      </c>
      <c r="K537" s="32" t="e">
        <f>NA()</f>
        <v>#N/A</v>
      </c>
      <c r="L537">
        <v>75</v>
      </c>
      <c r="M537" s="31">
        <v>1016.4</v>
      </c>
      <c r="N537">
        <v>0</v>
      </c>
      <c r="O537">
        <v>1152.8</v>
      </c>
      <c r="P537">
        <v>7.0764000000000001E-3</v>
      </c>
      <c r="Q537">
        <v>1.2305999999999999</v>
      </c>
      <c r="R537">
        <v>0</v>
      </c>
      <c r="S537" s="31">
        <v>0</v>
      </c>
      <c r="T537" s="31">
        <v>0</v>
      </c>
      <c r="U537">
        <v>0</v>
      </c>
      <c r="V537">
        <v>0</v>
      </c>
      <c r="W537">
        <v>341.63</v>
      </c>
      <c r="X537">
        <v>367.61</v>
      </c>
      <c r="Y537">
        <v>-25.977</v>
      </c>
      <c r="Z537">
        <v>-9.8901000000000003</v>
      </c>
      <c r="AA537" s="25">
        <v>100</v>
      </c>
      <c r="AB537" s="25">
        <v>100</v>
      </c>
      <c r="AC537">
        <v>1.2297</v>
      </c>
      <c r="AD537">
        <v>1.47</v>
      </c>
      <c r="AE537">
        <v>137.71</v>
      </c>
      <c r="AF537">
        <v>-5.5324999999999998</v>
      </c>
      <c r="AG537">
        <v>3.9336000000000002</v>
      </c>
      <c r="AH537">
        <v>5.4729E-2</v>
      </c>
      <c r="AI537" s="2">
        <v>5.7830999999999997E-8</v>
      </c>
    </row>
    <row r="538" spans="1:35" ht="14.4" x14ac:dyDescent="0.3">
      <c r="A538" s="30">
        <f t="shared" si="34"/>
        <v>43232</v>
      </c>
      <c r="B538" s="29">
        <f t="shared" si="35"/>
        <v>43232.0625</v>
      </c>
      <c r="C538" s="33">
        <f t="shared" si="32"/>
        <v>132.0625</v>
      </c>
      <c r="D538">
        <f t="shared" si="33"/>
        <v>1.5</v>
      </c>
      <c r="E538">
        <v>132</v>
      </c>
      <c r="F538">
        <v>1</v>
      </c>
      <c r="G538">
        <v>30</v>
      </c>
      <c r="H538" t="e">
        <f>NA()</f>
        <v>#N/A</v>
      </c>
      <c r="I538">
        <v>2.5</v>
      </c>
      <c r="J538">
        <v>12.7</v>
      </c>
      <c r="K538" s="32" t="e">
        <f>NA()</f>
        <v>#N/A</v>
      </c>
      <c r="L538">
        <v>77.5</v>
      </c>
      <c r="M538" s="31">
        <v>1016.2</v>
      </c>
      <c r="N538">
        <v>0</v>
      </c>
      <c r="O538">
        <v>1137.3</v>
      </c>
      <c r="P538">
        <v>6.9822E-3</v>
      </c>
      <c r="Q538">
        <v>1.2334000000000001</v>
      </c>
      <c r="R538" t="e">
        <f>NA()</f>
        <v>#N/A</v>
      </c>
      <c r="S538" s="31" t="e">
        <v>#N/A</v>
      </c>
      <c r="T538" s="31" t="e">
        <v>#N/A</v>
      </c>
      <c r="U538">
        <v>0</v>
      </c>
      <c r="V538">
        <v>0</v>
      </c>
      <c r="W538">
        <v>315.91000000000003</v>
      </c>
      <c r="X538">
        <v>357.08</v>
      </c>
      <c r="Y538">
        <v>-41.164000000000001</v>
      </c>
      <c r="Z538">
        <v>-17.585999999999999</v>
      </c>
      <c r="AA538" s="25">
        <v>100</v>
      </c>
      <c r="AB538" s="25">
        <v>100</v>
      </c>
      <c r="AC538">
        <v>1.2304999999999999</v>
      </c>
      <c r="AD538">
        <v>2.0472000000000001</v>
      </c>
      <c r="AE538">
        <v>133.19999999999999</v>
      </c>
      <c r="AF538">
        <v>-2.5895000000000001</v>
      </c>
      <c r="AG538">
        <v>-1.3903000000000001</v>
      </c>
      <c r="AH538">
        <v>3.8024000000000002E-2</v>
      </c>
      <c r="AI538" s="2">
        <v>4.1496999999999998E-8</v>
      </c>
    </row>
    <row r="539" spans="1:35" ht="14.4" x14ac:dyDescent="0.3">
      <c r="A539" s="30">
        <f t="shared" si="34"/>
        <v>43232</v>
      </c>
      <c r="B539" s="29">
        <f t="shared" si="35"/>
        <v>43232.083333333336</v>
      </c>
      <c r="C539" s="33">
        <f t="shared" si="32"/>
        <v>132.08333333333334</v>
      </c>
      <c r="D539">
        <f t="shared" si="33"/>
        <v>2</v>
      </c>
      <c r="E539">
        <v>132</v>
      </c>
      <c r="F539">
        <v>2</v>
      </c>
      <c r="G539">
        <v>0</v>
      </c>
      <c r="H539">
        <v>110</v>
      </c>
      <c r="I539">
        <v>3</v>
      </c>
      <c r="J539">
        <v>12</v>
      </c>
      <c r="K539" s="32" t="e">
        <f>NA()</f>
        <v>#N/A</v>
      </c>
      <c r="L539">
        <v>80</v>
      </c>
      <c r="M539" s="31">
        <v>1016</v>
      </c>
      <c r="N539">
        <v>0</v>
      </c>
      <c r="O539">
        <v>1121.8</v>
      </c>
      <c r="P539">
        <v>6.888E-3</v>
      </c>
      <c r="Q539">
        <v>1.2363</v>
      </c>
      <c r="R539">
        <v>0</v>
      </c>
      <c r="S539" s="31">
        <v>0</v>
      </c>
      <c r="T539" s="31">
        <v>0</v>
      </c>
      <c r="U539">
        <v>0</v>
      </c>
      <c r="V539">
        <v>0</v>
      </c>
      <c r="W539">
        <v>307.01</v>
      </c>
      <c r="X539">
        <v>347.41</v>
      </c>
      <c r="Y539">
        <v>-40.398000000000003</v>
      </c>
      <c r="Z539">
        <v>-26.158000000000001</v>
      </c>
      <c r="AA539" s="25">
        <v>100</v>
      </c>
      <c r="AB539" s="25">
        <v>100</v>
      </c>
      <c r="AC539">
        <v>1.2330000000000001</v>
      </c>
      <c r="AD539">
        <v>1.7708999999999999</v>
      </c>
      <c r="AE539">
        <v>140.96</v>
      </c>
      <c r="AF539">
        <v>-1.2526999999999999</v>
      </c>
      <c r="AG539">
        <v>0.27400000000000002</v>
      </c>
      <c r="AH539">
        <v>2.2034999999999999E-2</v>
      </c>
      <c r="AI539" s="2">
        <v>1.9863999999999998E-8</v>
      </c>
    </row>
    <row r="540" spans="1:35" ht="14.4" x14ac:dyDescent="0.3">
      <c r="A540" s="30">
        <f t="shared" si="34"/>
        <v>43232</v>
      </c>
      <c r="B540" s="29">
        <f t="shared" si="35"/>
        <v>43232.104166666664</v>
      </c>
      <c r="C540" s="33">
        <f t="shared" si="32"/>
        <v>132.10416666666669</v>
      </c>
      <c r="D540">
        <f t="shared" si="33"/>
        <v>2.5</v>
      </c>
      <c r="E540">
        <v>132</v>
      </c>
      <c r="F540">
        <v>2</v>
      </c>
      <c r="G540">
        <v>30</v>
      </c>
      <c r="H540" t="e">
        <f>NA()</f>
        <v>#N/A</v>
      </c>
      <c r="I540">
        <v>2.5</v>
      </c>
      <c r="J540">
        <v>11.6</v>
      </c>
      <c r="K540" s="32" t="e">
        <f>NA()</f>
        <v>#N/A</v>
      </c>
      <c r="L540">
        <v>81.5</v>
      </c>
      <c r="M540" s="31">
        <v>1016</v>
      </c>
      <c r="N540">
        <v>0</v>
      </c>
      <c r="O540">
        <v>1112.9000000000001</v>
      </c>
      <c r="P540">
        <v>6.8328E-3</v>
      </c>
      <c r="Q540">
        <v>1.2381</v>
      </c>
      <c r="R540" t="e">
        <f>NA()</f>
        <v>#N/A</v>
      </c>
      <c r="S540" s="31" t="e">
        <v>#N/A</v>
      </c>
      <c r="T540" s="31" t="e">
        <v>#N/A</v>
      </c>
      <c r="U540">
        <v>0</v>
      </c>
      <c r="V540">
        <v>0</v>
      </c>
      <c r="W540">
        <v>307.55</v>
      </c>
      <c r="X540">
        <v>343.68</v>
      </c>
      <c r="Y540">
        <v>-36.125999999999998</v>
      </c>
      <c r="Z540">
        <v>-29.57</v>
      </c>
      <c r="AA540" s="25">
        <v>100</v>
      </c>
      <c r="AB540" s="25">
        <v>100</v>
      </c>
      <c r="AC540">
        <v>1.2339</v>
      </c>
      <c r="AD540">
        <v>1.3912</v>
      </c>
      <c r="AE540">
        <v>152.19999999999999</v>
      </c>
      <c r="AF540">
        <v>-3.6110000000000002</v>
      </c>
      <c r="AG540">
        <v>-0.20427999999999999</v>
      </c>
      <c r="AH540">
        <v>4.4532000000000002E-2</v>
      </c>
      <c r="AI540" s="2">
        <v>1.8984E-8</v>
      </c>
    </row>
    <row r="541" spans="1:35" ht="14.4" x14ac:dyDescent="0.3">
      <c r="A541" s="30">
        <f t="shared" si="34"/>
        <v>43232</v>
      </c>
      <c r="B541" s="29">
        <f t="shared" si="35"/>
        <v>43232.125</v>
      </c>
      <c r="C541" s="33">
        <f t="shared" si="32"/>
        <v>132.125</v>
      </c>
      <c r="D541">
        <f t="shared" si="33"/>
        <v>3</v>
      </c>
      <c r="E541">
        <v>132</v>
      </c>
      <c r="F541">
        <v>3</v>
      </c>
      <c r="G541">
        <v>0</v>
      </c>
      <c r="H541">
        <v>120</v>
      </c>
      <c r="I541">
        <v>2</v>
      </c>
      <c r="J541">
        <v>11.2</v>
      </c>
      <c r="K541" s="32" t="e">
        <f>NA()</f>
        <v>#N/A</v>
      </c>
      <c r="L541">
        <v>83</v>
      </c>
      <c r="M541" s="31">
        <v>1016</v>
      </c>
      <c r="N541">
        <v>0</v>
      </c>
      <c r="O541">
        <v>1103.9000000000001</v>
      </c>
      <c r="P541">
        <v>6.7774999999999997E-3</v>
      </c>
      <c r="Q541">
        <v>1.2398</v>
      </c>
      <c r="R541">
        <v>0</v>
      </c>
      <c r="S541" s="31">
        <v>0</v>
      </c>
      <c r="T541" s="31">
        <v>0</v>
      </c>
      <c r="U541">
        <v>0</v>
      </c>
      <c r="V541">
        <v>0</v>
      </c>
      <c r="W541">
        <v>305.23</v>
      </c>
      <c r="X541">
        <v>343.74</v>
      </c>
      <c r="Y541">
        <v>-38.511000000000003</v>
      </c>
      <c r="Z541">
        <v>-28.622</v>
      </c>
      <c r="AA541" s="25">
        <v>100</v>
      </c>
      <c r="AB541" s="25">
        <v>100</v>
      </c>
      <c r="AC541">
        <v>1.2356</v>
      </c>
      <c r="AD541">
        <v>1.7226999999999999</v>
      </c>
      <c r="AE541">
        <v>145.37</v>
      </c>
      <c r="AF541">
        <v>-5.2801</v>
      </c>
      <c r="AG541">
        <v>-3.0038999999999998</v>
      </c>
      <c r="AH541">
        <v>4.9572999999999999E-2</v>
      </c>
      <c r="AI541" s="2">
        <v>8.2524000000000005E-8</v>
      </c>
    </row>
    <row r="542" spans="1:35" ht="14.4" x14ac:dyDescent="0.3">
      <c r="A542" s="30">
        <f t="shared" si="34"/>
        <v>43232</v>
      </c>
      <c r="B542" s="29">
        <f t="shared" si="35"/>
        <v>43232.145833333336</v>
      </c>
      <c r="C542" s="33">
        <f t="shared" si="32"/>
        <v>132.14583333333334</v>
      </c>
      <c r="D542">
        <f t="shared" si="33"/>
        <v>3.5</v>
      </c>
      <c r="E542">
        <v>132</v>
      </c>
      <c r="F542">
        <v>3</v>
      </c>
      <c r="G542">
        <v>30</v>
      </c>
      <c r="H542" t="e">
        <f>NA()</f>
        <v>#N/A</v>
      </c>
      <c r="I542">
        <v>2</v>
      </c>
      <c r="J542">
        <v>11.15</v>
      </c>
      <c r="K542" s="32" t="e">
        <f>NA()</f>
        <v>#N/A</v>
      </c>
      <c r="L542">
        <v>83</v>
      </c>
      <c r="M542" s="31">
        <v>1016</v>
      </c>
      <c r="N542">
        <v>1.3889</v>
      </c>
      <c r="O542">
        <v>1100.3</v>
      </c>
      <c r="P542">
        <v>6.7552999999999997E-3</v>
      </c>
      <c r="Q542">
        <v>1.24</v>
      </c>
      <c r="R542" t="e">
        <f>NA()</f>
        <v>#N/A</v>
      </c>
      <c r="S542" s="31" t="e">
        <v>#N/A</v>
      </c>
      <c r="T542" s="31" t="e">
        <v>#N/A</v>
      </c>
      <c r="U542">
        <v>0</v>
      </c>
      <c r="V542">
        <v>0</v>
      </c>
      <c r="W542">
        <v>301.93</v>
      </c>
      <c r="X542">
        <v>343.1</v>
      </c>
      <c r="Y542">
        <v>-41.176000000000002</v>
      </c>
      <c r="Z542">
        <v>-26.414999999999999</v>
      </c>
      <c r="AA542" s="25">
        <v>100</v>
      </c>
      <c r="AB542" s="25">
        <v>100</v>
      </c>
      <c r="AC542">
        <v>1.2376</v>
      </c>
      <c r="AD542">
        <v>1.6133999999999999</v>
      </c>
      <c r="AE542">
        <v>148.22</v>
      </c>
      <c r="AF542">
        <v>-9.6432000000000002</v>
      </c>
      <c r="AG542">
        <v>-0.71303000000000005</v>
      </c>
      <c r="AH542">
        <v>5.8387000000000001E-2</v>
      </c>
      <c r="AI542" s="2">
        <v>6.0636000000000001E-8</v>
      </c>
    </row>
    <row r="543" spans="1:35" ht="14.4" x14ac:dyDescent="0.3">
      <c r="A543" s="30">
        <f t="shared" si="34"/>
        <v>43232</v>
      </c>
      <c r="B543" s="29">
        <f t="shared" si="35"/>
        <v>43232.166666666664</v>
      </c>
      <c r="C543" s="33">
        <f t="shared" si="32"/>
        <v>132.16666666666666</v>
      </c>
      <c r="D543">
        <f t="shared" si="33"/>
        <v>4</v>
      </c>
      <c r="E543">
        <v>132</v>
      </c>
      <c r="F543">
        <v>4</v>
      </c>
      <c r="G543">
        <v>0</v>
      </c>
      <c r="H543">
        <v>120</v>
      </c>
      <c r="I543">
        <v>2</v>
      </c>
      <c r="J543">
        <v>11.1</v>
      </c>
      <c r="K543" s="32" t="e">
        <f>NA()</f>
        <v>#N/A</v>
      </c>
      <c r="L543">
        <v>83</v>
      </c>
      <c r="M543" s="31">
        <v>1015.9</v>
      </c>
      <c r="N543">
        <v>2.7778</v>
      </c>
      <c r="O543">
        <v>1096.5999999999999</v>
      </c>
      <c r="P543">
        <v>6.7331999999999999E-3</v>
      </c>
      <c r="Q543">
        <v>1.2402</v>
      </c>
      <c r="R543">
        <v>0</v>
      </c>
      <c r="S543" s="31">
        <v>0</v>
      </c>
      <c r="T543" s="31">
        <v>0</v>
      </c>
      <c r="U543">
        <v>4.2053000000000003</v>
      </c>
      <c r="V543">
        <v>1.4541999999999999</v>
      </c>
      <c r="W543">
        <v>300.37</v>
      </c>
      <c r="X543">
        <v>339.05</v>
      </c>
      <c r="Y543">
        <v>-35.924999999999997</v>
      </c>
      <c r="Z543">
        <v>-26.138999999999999</v>
      </c>
      <c r="AA543" s="25">
        <v>100</v>
      </c>
      <c r="AB543" s="25">
        <v>100</v>
      </c>
      <c r="AC543">
        <v>1.2395</v>
      </c>
      <c r="AD543">
        <v>1.0412999999999999</v>
      </c>
      <c r="AE543">
        <v>157.72999999999999</v>
      </c>
      <c r="AF543">
        <v>-4.9913999999999996</v>
      </c>
      <c r="AG543">
        <v>-1.3165</v>
      </c>
      <c r="AH543">
        <v>3.9954000000000003E-2</v>
      </c>
      <c r="AI543" s="2">
        <v>5.6442999999999998E-8</v>
      </c>
    </row>
    <row r="544" spans="1:35" ht="14.4" x14ac:dyDescent="0.3">
      <c r="A544" s="30">
        <f t="shared" si="34"/>
        <v>43232</v>
      </c>
      <c r="B544" s="29">
        <f t="shared" si="35"/>
        <v>43232.1875</v>
      </c>
      <c r="C544" s="33">
        <f t="shared" si="32"/>
        <v>132.1875</v>
      </c>
      <c r="D544">
        <f t="shared" si="33"/>
        <v>4.5</v>
      </c>
      <c r="E544">
        <v>132</v>
      </c>
      <c r="F544">
        <v>4</v>
      </c>
      <c r="G544">
        <v>30</v>
      </c>
      <c r="H544" t="e">
        <f>NA()</f>
        <v>#N/A</v>
      </c>
      <c r="I544">
        <v>2</v>
      </c>
      <c r="J544">
        <v>11.95</v>
      </c>
      <c r="K544" s="32" t="e">
        <f>NA()</f>
        <v>#N/A</v>
      </c>
      <c r="L544">
        <v>81.5</v>
      </c>
      <c r="M544" s="31">
        <v>1016</v>
      </c>
      <c r="N544">
        <v>33.332999999999998</v>
      </c>
      <c r="O544">
        <v>1139.5</v>
      </c>
      <c r="P544">
        <v>6.9969999999999997E-3</v>
      </c>
      <c r="Q544">
        <v>1.2363999999999999</v>
      </c>
      <c r="R544" t="e">
        <f>NA()</f>
        <v>#N/A</v>
      </c>
      <c r="S544" s="31" t="e">
        <v>#N/A</v>
      </c>
      <c r="T544" s="31" t="e">
        <v>#N/A</v>
      </c>
      <c r="U544">
        <v>34.338999999999999</v>
      </c>
      <c r="V544">
        <v>9.7396999999999991</v>
      </c>
      <c r="W544">
        <v>301.54000000000002</v>
      </c>
      <c r="X544">
        <v>346.21</v>
      </c>
      <c r="Y544">
        <v>-20.071000000000002</v>
      </c>
      <c r="Z544">
        <v>-23.148</v>
      </c>
      <c r="AA544" s="25">
        <v>100</v>
      </c>
      <c r="AB544" s="25">
        <v>100</v>
      </c>
      <c r="AC544">
        <v>1.2398</v>
      </c>
      <c r="AD544">
        <v>1.0427</v>
      </c>
      <c r="AE544">
        <v>167.67</v>
      </c>
      <c r="AF544">
        <v>-7.7904999999999998</v>
      </c>
      <c r="AG544">
        <v>9.1852999999999998</v>
      </c>
      <c r="AH544">
        <v>6.5465999999999996E-2</v>
      </c>
      <c r="AI544" s="2">
        <v>2.6718000000000001E-8</v>
      </c>
    </row>
    <row r="545" spans="1:35" ht="14.4" x14ac:dyDescent="0.3">
      <c r="A545" s="30">
        <f t="shared" si="34"/>
        <v>43232</v>
      </c>
      <c r="B545" s="29">
        <f t="shared" si="35"/>
        <v>43232.208333333336</v>
      </c>
      <c r="C545" s="33">
        <f t="shared" si="32"/>
        <v>132.20833333333334</v>
      </c>
      <c r="D545">
        <f t="shared" si="33"/>
        <v>5</v>
      </c>
      <c r="E545">
        <v>132</v>
      </c>
      <c r="F545">
        <v>5</v>
      </c>
      <c r="G545">
        <v>0</v>
      </c>
      <c r="H545">
        <v>120</v>
      </c>
      <c r="I545">
        <v>2</v>
      </c>
      <c r="J545">
        <v>12.8</v>
      </c>
      <c r="K545" s="32" t="e">
        <f>NA()</f>
        <v>#N/A</v>
      </c>
      <c r="L545">
        <v>80</v>
      </c>
      <c r="M545" s="31">
        <v>1016.1</v>
      </c>
      <c r="N545">
        <v>63.889000000000003</v>
      </c>
      <c r="O545">
        <v>1182.4000000000001</v>
      </c>
      <c r="P545">
        <v>7.2608000000000004E-3</v>
      </c>
      <c r="Q545">
        <v>1.2326999999999999</v>
      </c>
      <c r="R545">
        <v>0</v>
      </c>
      <c r="S545" s="31">
        <v>0</v>
      </c>
      <c r="T545" s="31">
        <v>42</v>
      </c>
      <c r="U545">
        <v>87.587000000000003</v>
      </c>
      <c r="V545">
        <v>23.986999999999998</v>
      </c>
      <c r="W545">
        <v>305.95</v>
      </c>
      <c r="X545">
        <v>363.48</v>
      </c>
      <c r="Y545">
        <v>6.0751999999999997</v>
      </c>
      <c r="Z545">
        <v>-9.6369000000000007</v>
      </c>
      <c r="AA545" s="25">
        <v>100</v>
      </c>
      <c r="AB545" s="25">
        <v>100</v>
      </c>
      <c r="AC545">
        <v>1.2371000000000001</v>
      </c>
      <c r="AD545">
        <v>1.2229000000000001</v>
      </c>
      <c r="AE545">
        <v>155.59</v>
      </c>
      <c r="AF545">
        <v>-7.0960000000000001</v>
      </c>
      <c r="AG545">
        <v>1.8002</v>
      </c>
      <c r="AH545" s="2">
        <v>5.1417999999999998E-2</v>
      </c>
      <c r="AI545" s="2">
        <v>2.0243999999999999E-8</v>
      </c>
    </row>
    <row r="546" spans="1:35" ht="14.4" x14ac:dyDescent="0.3">
      <c r="A546" s="30">
        <f t="shared" si="34"/>
        <v>43232</v>
      </c>
      <c r="B546" s="29">
        <f t="shared" si="35"/>
        <v>43232.229166666664</v>
      </c>
      <c r="C546" s="33">
        <f t="shared" si="32"/>
        <v>132.22916666666669</v>
      </c>
      <c r="D546">
        <f t="shared" si="33"/>
        <v>5.5</v>
      </c>
      <c r="E546">
        <v>132</v>
      </c>
      <c r="F546">
        <v>5</v>
      </c>
      <c r="G546">
        <v>30</v>
      </c>
      <c r="H546" t="e">
        <f>NA()</f>
        <v>#N/A</v>
      </c>
      <c r="I546">
        <v>2</v>
      </c>
      <c r="J546">
        <v>13.65</v>
      </c>
      <c r="K546" s="32" t="e">
        <f>NA()</f>
        <v>#N/A</v>
      </c>
      <c r="L546">
        <v>77.5</v>
      </c>
      <c r="M546" s="31">
        <v>1016.2</v>
      </c>
      <c r="N546">
        <v>105.56</v>
      </c>
      <c r="O546">
        <v>1210.3</v>
      </c>
      <c r="P546">
        <v>7.4324999999999999E-3</v>
      </c>
      <c r="Q546">
        <v>1.2290000000000001</v>
      </c>
      <c r="R546" t="e">
        <f>NA()</f>
        <v>#N/A</v>
      </c>
      <c r="S546" s="31" t="e">
        <v>#N/A</v>
      </c>
      <c r="T546" s="31" t="e">
        <v>#N/A</v>
      </c>
      <c r="U546">
        <v>133.06</v>
      </c>
      <c r="V546">
        <v>33.572000000000003</v>
      </c>
      <c r="W546">
        <v>310.87</v>
      </c>
      <c r="X546">
        <v>375.64</v>
      </c>
      <c r="Y546">
        <v>34.722000000000001</v>
      </c>
      <c r="Z546">
        <v>6.5343</v>
      </c>
      <c r="AA546" s="25">
        <v>100</v>
      </c>
      <c r="AB546" s="25">
        <v>100</v>
      </c>
      <c r="AC546">
        <v>1.2345999999999999</v>
      </c>
      <c r="AD546">
        <v>1.2486999999999999</v>
      </c>
      <c r="AE546">
        <v>152.24</v>
      </c>
      <c r="AF546">
        <v>-5.0932000000000004</v>
      </c>
      <c r="AG546">
        <v>18.678000000000001</v>
      </c>
      <c r="AH546" s="2">
        <v>7.5868000000000005E-2</v>
      </c>
      <c r="AI546" s="2">
        <v>1.0232E-8</v>
      </c>
    </row>
    <row r="547" spans="1:35" ht="14.4" x14ac:dyDescent="0.3">
      <c r="A547" s="30">
        <f t="shared" si="34"/>
        <v>43232</v>
      </c>
      <c r="B547" s="29">
        <f t="shared" si="35"/>
        <v>43232.25</v>
      </c>
      <c r="C547" s="33">
        <f t="shared" si="32"/>
        <v>132.25</v>
      </c>
      <c r="D547">
        <f t="shared" si="33"/>
        <v>6</v>
      </c>
      <c r="E547">
        <v>132</v>
      </c>
      <c r="F547">
        <v>6</v>
      </c>
      <c r="G547">
        <v>0</v>
      </c>
      <c r="H547">
        <v>130</v>
      </c>
      <c r="I547">
        <v>2</v>
      </c>
      <c r="J547">
        <v>14.5</v>
      </c>
      <c r="K547" s="32" t="e">
        <f>NA()</f>
        <v>#N/A</v>
      </c>
      <c r="L547">
        <v>75</v>
      </c>
      <c r="M547" s="31">
        <v>1016.2</v>
      </c>
      <c r="N547">
        <v>147.22</v>
      </c>
      <c r="O547">
        <v>1238.2</v>
      </c>
      <c r="P547">
        <v>7.6040999999999999E-3</v>
      </c>
      <c r="Q547">
        <v>1.2252000000000001</v>
      </c>
      <c r="R547">
        <v>0</v>
      </c>
      <c r="S547" s="31">
        <v>0</v>
      </c>
      <c r="T547" s="31">
        <v>24</v>
      </c>
      <c r="U547">
        <v>159.24</v>
      </c>
      <c r="V547">
        <v>38.348999999999997</v>
      </c>
      <c r="W547">
        <v>312.37</v>
      </c>
      <c r="X547">
        <v>383.59</v>
      </c>
      <c r="Y547">
        <v>49.673999999999999</v>
      </c>
      <c r="Z547">
        <v>16.956</v>
      </c>
      <c r="AA547" s="25">
        <v>100</v>
      </c>
      <c r="AB547" s="25">
        <v>100</v>
      </c>
      <c r="AC547">
        <v>1.2317</v>
      </c>
      <c r="AD547">
        <v>1.3887</v>
      </c>
      <c r="AE547">
        <v>160.04</v>
      </c>
      <c r="AF547">
        <v>-2.8437999999999999</v>
      </c>
      <c r="AG547">
        <v>36.341999999999999</v>
      </c>
      <c r="AH547" s="2">
        <v>8.9816999999999994E-2</v>
      </c>
      <c r="AI547" s="2">
        <v>4.1682000000000002E-8</v>
      </c>
    </row>
    <row r="548" spans="1:35" ht="14.4" x14ac:dyDescent="0.3">
      <c r="A548" s="30">
        <f t="shared" si="34"/>
        <v>43232</v>
      </c>
      <c r="B548" s="29">
        <f t="shared" si="35"/>
        <v>43232.270833333336</v>
      </c>
      <c r="C548" s="33">
        <f t="shared" si="32"/>
        <v>132.27083333333334</v>
      </c>
      <c r="D548">
        <f t="shared" si="33"/>
        <v>6.5</v>
      </c>
      <c r="E548">
        <v>132</v>
      </c>
      <c r="F548">
        <v>6</v>
      </c>
      <c r="G548">
        <v>30</v>
      </c>
      <c r="H548" t="e">
        <f>NA()</f>
        <v>#N/A</v>
      </c>
      <c r="I548">
        <v>2</v>
      </c>
      <c r="J548">
        <v>15.7</v>
      </c>
      <c r="K548" s="32" t="e">
        <f>NA()</f>
        <v>#N/A</v>
      </c>
      <c r="L548">
        <v>70</v>
      </c>
      <c r="M548" s="31">
        <v>1016.3</v>
      </c>
      <c r="N548">
        <v>206.94</v>
      </c>
      <c r="O548">
        <v>1244.7</v>
      </c>
      <c r="P548">
        <v>7.6442999999999997E-3</v>
      </c>
      <c r="Q548">
        <v>1.2202</v>
      </c>
      <c r="R548" t="e">
        <f>NA()</f>
        <v>#N/A</v>
      </c>
      <c r="S548" s="31" t="e">
        <v>#N/A</v>
      </c>
      <c r="T548" s="31" t="e">
        <v>#N/A</v>
      </c>
      <c r="U548">
        <v>236.72</v>
      </c>
      <c r="V548">
        <v>58.91</v>
      </c>
      <c r="W548">
        <v>318.98</v>
      </c>
      <c r="X548">
        <v>394.87</v>
      </c>
      <c r="Y548">
        <v>101.93</v>
      </c>
      <c r="Z548">
        <v>21.283000000000001</v>
      </c>
      <c r="AA548" s="25">
        <v>100</v>
      </c>
      <c r="AB548" s="25">
        <v>100</v>
      </c>
      <c r="AC548">
        <v>1.2282999999999999</v>
      </c>
      <c r="AD548">
        <v>1.4866999999999999</v>
      </c>
      <c r="AE548">
        <v>156.32</v>
      </c>
      <c r="AF548">
        <v>7.7638999999999996</v>
      </c>
      <c r="AG548">
        <v>63.688000000000002</v>
      </c>
      <c r="AH548" s="2">
        <v>0.13918</v>
      </c>
      <c r="AI548" s="2">
        <v>2.7441999999999999E-8</v>
      </c>
    </row>
    <row r="549" spans="1:35" ht="14.4" x14ac:dyDescent="0.3">
      <c r="A549" s="30">
        <f t="shared" si="34"/>
        <v>43232</v>
      </c>
      <c r="B549" s="29">
        <f t="shared" si="35"/>
        <v>43232.291666666664</v>
      </c>
      <c r="C549" s="33">
        <f t="shared" si="32"/>
        <v>132.29166666666666</v>
      </c>
      <c r="D549">
        <f t="shared" si="33"/>
        <v>7</v>
      </c>
      <c r="E549">
        <v>132</v>
      </c>
      <c r="F549">
        <v>7</v>
      </c>
      <c r="G549">
        <v>0</v>
      </c>
      <c r="H549">
        <v>140</v>
      </c>
      <c r="I549">
        <v>2</v>
      </c>
      <c r="J549">
        <v>16.899999999999999</v>
      </c>
      <c r="K549" s="32" t="e">
        <f>NA()</f>
        <v>#N/A</v>
      </c>
      <c r="L549">
        <v>65</v>
      </c>
      <c r="M549" s="31">
        <v>1016.3</v>
      </c>
      <c r="N549">
        <v>266.67</v>
      </c>
      <c r="O549">
        <v>1251.3</v>
      </c>
      <c r="P549">
        <v>7.6844000000000001E-3</v>
      </c>
      <c r="Q549">
        <v>1.2152000000000001</v>
      </c>
      <c r="R549">
        <v>0</v>
      </c>
      <c r="S549" s="31">
        <v>0</v>
      </c>
      <c r="T549" s="31">
        <v>30</v>
      </c>
      <c r="U549">
        <v>293.18</v>
      </c>
      <c r="V549">
        <v>71.709999999999994</v>
      </c>
      <c r="W549">
        <v>343.31</v>
      </c>
      <c r="X549">
        <v>410.91</v>
      </c>
      <c r="Y549">
        <v>153.86000000000001</v>
      </c>
      <c r="Z549">
        <v>33.817</v>
      </c>
      <c r="AA549" s="25">
        <v>100</v>
      </c>
      <c r="AB549" s="25">
        <v>100</v>
      </c>
      <c r="AC549">
        <v>1.2238</v>
      </c>
      <c r="AD549">
        <v>1.4551000000000001</v>
      </c>
      <c r="AE549">
        <v>167.93</v>
      </c>
      <c r="AF549">
        <v>29.882000000000001</v>
      </c>
      <c r="AG549">
        <v>96.385000000000005</v>
      </c>
      <c r="AH549" s="2">
        <v>0.17396</v>
      </c>
      <c r="AI549" s="2">
        <v>-8.2359000000000003E-8</v>
      </c>
    </row>
    <row r="550" spans="1:35" ht="14.4" x14ac:dyDescent="0.3">
      <c r="A550" s="30">
        <f t="shared" si="34"/>
        <v>43232</v>
      </c>
      <c r="B550" s="29">
        <f t="shared" si="35"/>
        <v>43232.3125</v>
      </c>
      <c r="C550" s="33">
        <f t="shared" si="32"/>
        <v>132.3125</v>
      </c>
      <c r="D550">
        <f t="shared" si="33"/>
        <v>7.5</v>
      </c>
      <c r="E550">
        <v>132</v>
      </c>
      <c r="F550">
        <v>7</v>
      </c>
      <c r="G550">
        <v>30</v>
      </c>
      <c r="H550" t="e">
        <f>NA()</f>
        <v>#N/A</v>
      </c>
      <c r="I550">
        <v>2</v>
      </c>
      <c r="J550">
        <v>18.55</v>
      </c>
      <c r="K550" s="32" t="e">
        <f>NA()</f>
        <v>#N/A</v>
      </c>
      <c r="L550">
        <v>58.5</v>
      </c>
      <c r="M550" s="31">
        <v>1016.3</v>
      </c>
      <c r="N550">
        <v>412.5</v>
      </c>
      <c r="O550">
        <v>1241</v>
      </c>
      <c r="P550">
        <v>7.6210999999999996E-3</v>
      </c>
      <c r="Q550">
        <v>1.2083999999999999</v>
      </c>
      <c r="R550" t="e">
        <f>NA()</f>
        <v>#N/A</v>
      </c>
      <c r="S550" s="31" t="e">
        <v>#N/A</v>
      </c>
      <c r="T550" s="31" t="e">
        <v>#N/A</v>
      </c>
      <c r="U550">
        <v>506.28</v>
      </c>
      <c r="V550">
        <v>120.94</v>
      </c>
      <c r="W550">
        <v>353.86</v>
      </c>
      <c r="X550">
        <v>438.53</v>
      </c>
      <c r="Y550">
        <v>300.67</v>
      </c>
      <c r="Z550">
        <v>53.043999999999997</v>
      </c>
      <c r="AA550" s="25">
        <v>100</v>
      </c>
      <c r="AB550" s="25">
        <v>100</v>
      </c>
      <c r="AC550">
        <v>1.2186999999999999</v>
      </c>
      <c r="AD550">
        <v>1.4500999999999999</v>
      </c>
      <c r="AE550">
        <v>153.1</v>
      </c>
      <c r="AF550">
        <v>77.703999999999994</v>
      </c>
      <c r="AG550">
        <v>138.38999999999999</v>
      </c>
      <c r="AH550">
        <v>0.14621000000000001</v>
      </c>
      <c r="AI550" s="2">
        <v>-2.2406000000000001E-7</v>
      </c>
    </row>
    <row r="551" spans="1:35" ht="14.4" x14ac:dyDescent="0.3">
      <c r="A551" s="30">
        <f t="shared" si="34"/>
        <v>43232</v>
      </c>
      <c r="B551" s="29">
        <f t="shared" si="35"/>
        <v>43232.333333333336</v>
      </c>
      <c r="C551" s="33">
        <f t="shared" si="32"/>
        <v>132.33333333333334</v>
      </c>
      <c r="D551">
        <f t="shared" si="33"/>
        <v>8</v>
      </c>
      <c r="E551">
        <v>132</v>
      </c>
      <c r="F551">
        <v>8</v>
      </c>
      <c r="G551">
        <v>0</v>
      </c>
      <c r="H551">
        <v>110</v>
      </c>
      <c r="I551">
        <v>2</v>
      </c>
      <c r="J551">
        <v>20.2</v>
      </c>
      <c r="K551" s="32" t="e">
        <f>NA()</f>
        <v>#N/A</v>
      </c>
      <c r="L551">
        <v>52</v>
      </c>
      <c r="M551" s="31">
        <v>1016.3</v>
      </c>
      <c r="N551">
        <v>558.33000000000004</v>
      </c>
      <c r="O551">
        <v>1230.8</v>
      </c>
      <c r="P551">
        <v>7.5577999999999999E-3</v>
      </c>
      <c r="Q551">
        <v>1.2016</v>
      </c>
      <c r="R551">
        <v>0</v>
      </c>
      <c r="S551" s="31">
        <v>0</v>
      </c>
      <c r="T551" s="31">
        <v>60</v>
      </c>
      <c r="U551">
        <v>619.27</v>
      </c>
      <c r="V551">
        <v>142.51</v>
      </c>
      <c r="W551">
        <v>355.35</v>
      </c>
      <c r="X551">
        <v>465.95</v>
      </c>
      <c r="Y551">
        <v>366.15</v>
      </c>
      <c r="Z551">
        <v>74.506</v>
      </c>
      <c r="AA551" s="25">
        <v>100</v>
      </c>
      <c r="AB551" s="25">
        <v>100</v>
      </c>
      <c r="AC551">
        <v>1.2128000000000001</v>
      </c>
      <c r="AD551">
        <v>1.2265999999999999</v>
      </c>
      <c r="AE551">
        <v>147.31</v>
      </c>
      <c r="AF551">
        <v>142.85</v>
      </c>
      <c r="AG551">
        <v>90.503</v>
      </c>
      <c r="AH551">
        <v>0.14398</v>
      </c>
      <c r="AI551" s="2">
        <v>4.5587000000000002E-7</v>
      </c>
    </row>
    <row r="552" spans="1:35" ht="14.4" x14ac:dyDescent="0.3">
      <c r="A552" s="30">
        <f t="shared" si="34"/>
        <v>43232</v>
      </c>
      <c r="B552" s="29">
        <f t="shared" si="35"/>
        <v>43232.354166666664</v>
      </c>
      <c r="C552" s="33">
        <f t="shared" si="32"/>
        <v>132.35416666666669</v>
      </c>
      <c r="D552">
        <f t="shared" si="33"/>
        <v>8.5</v>
      </c>
      <c r="E552">
        <v>132</v>
      </c>
      <c r="F552">
        <v>8</v>
      </c>
      <c r="G552">
        <v>30</v>
      </c>
      <c r="H552" t="e">
        <f>NA()</f>
        <v>#N/A</v>
      </c>
      <c r="I552">
        <v>2</v>
      </c>
      <c r="J552">
        <v>20.65</v>
      </c>
      <c r="K552" s="32" t="e">
        <f>NA()</f>
        <v>#N/A</v>
      </c>
      <c r="L552">
        <v>49</v>
      </c>
      <c r="M552" s="31">
        <v>1016.1</v>
      </c>
      <c r="N552">
        <v>563.89</v>
      </c>
      <c r="O552">
        <v>1190.8</v>
      </c>
      <c r="P552">
        <v>7.3125999999999998E-3</v>
      </c>
      <c r="Q552">
        <v>1.1997</v>
      </c>
      <c r="R552" t="e">
        <f>NA()</f>
        <v>#N/A</v>
      </c>
      <c r="S552" s="31" t="e">
        <v>#N/A</v>
      </c>
      <c r="T552" s="31" t="e">
        <v>#N/A</v>
      </c>
      <c r="U552">
        <v>515.89</v>
      </c>
      <c r="V552">
        <v>114.18</v>
      </c>
      <c r="W552">
        <v>345.32</v>
      </c>
      <c r="X552">
        <v>461.68</v>
      </c>
      <c r="Y552">
        <v>285.35000000000002</v>
      </c>
      <c r="Z552">
        <v>72.257999999999996</v>
      </c>
      <c r="AA552" s="25">
        <v>100</v>
      </c>
      <c r="AB552" s="25">
        <v>100</v>
      </c>
      <c r="AC552">
        <v>1.2114</v>
      </c>
      <c r="AD552">
        <v>1.3976</v>
      </c>
      <c r="AE552">
        <v>136.69</v>
      </c>
      <c r="AF552">
        <v>83.424000000000007</v>
      </c>
      <c r="AG552">
        <v>-12.343999999999999</v>
      </c>
      <c r="AH552">
        <v>6.7938999999999999E-2</v>
      </c>
      <c r="AI552" s="2">
        <v>9.8858000000000003E-7</v>
      </c>
    </row>
    <row r="553" spans="1:35" ht="14.4" x14ac:dyDescent="0.3">
      <c r="A553" s="30">
        <f t="shared" si="34"/>
        <v>43232</v>
      </c>
      <c r="B553" s="29">
        <f t="shared" si="35"/>
        <v>43232.375</v>
      </c>
      <c r="C553" s="33">
        <f t="shared" si="32"/>
        <v>132.375</v>
      </c>
      <c r="D553">
        <f t="shared" si="33"/>
        <v>9</v>
      </c>
      <c r="E553">
        <v>132</v>
      </c>
      <c r="F553">
        <v>9</v>
      </c>
      <c r="G553">
        <v>0</v>
      </c>
      <c r="H553">
        <v>90</v>
      </c>
      <c r="I553">
        <v>2</v>
      </c>
      <c r="J553">
        <v>21.1</v>
      </c>
      <c r="K553" s="32" t="e">
        <f>NA()</f>
        <v>#N/A</v>
      </c>
      <c r="L553">
        <v>46</v>
      </c>
      <c r="M553" s="31">
        <v>1015.9</v>
      </c>
      <c r="N553">
        <v>569.44000000000005</v>
      </c>
      <c r="O553">
        <v>1150.8</v>
      </c>
      <c r="P553">
        <v>7.0675E-3</v>
      </c>
      <c r="Q553">
        <v>1.1978</v>
      </c>
      <c r="R553">
        <v>0</v>
      </c>
      <c r="S553" s="31">
        <v>0</v>
      </c>
      <c r="T553" s="31">
        <v>42</v>
      </c>
      <c r="U553">
        <v>642.25</v>
      </c>
      <c r="V553">
        <v>140.87</v>
      </c>
      <c r="W553">
        <v>347.65</v>
      </c>
      <c r="X553">
        <v>475.44</v>
      </c>
      <c r="Y553">
        <v>373.59</v>
      </c>
      <c r="Z553">
        <v>65.099000000000004</v>
      </c>
      <c r="AA553" s="25">
        <v>100</v>
      </c>
      <c r="AB553" s="25">
        <v>100</v>
      </c>
      <c r="AC553">
        <v>1.2096</v>
      </c>
      <c r="AD553">
        <v>1.7907999999999999</v>
      </c>
      <c r="AE553">
        <v>127.24</v>
      </c>
      <c r="AF553">
        <v>103.2</v>
      </c>
      <c r="AG553">
        <v>122.07</v>
      </c>
      <c r="AH553">
        <v>0.17781</v>
      </c>
      <c r="AI553" s="2">
        <v>3.5479000000000002E-7</v>
      </c>
    </row>
    <row r="554" spans="1:35" ht="14.4" x14ac:dyDescent="0.3">
      <c r="A554" s="30">
        <f t="shared" si="34"/>
        <v>43232</v>
      </c>
      <c r="B554" s="29">
        <f t="shared" si="35"/>
        <v>43232.395833333336</v>
      </c>
      <c r="C554" s="33">
        <f t="shared" si="32"/>
        <v>132.39583333333334</v>
      </c>
      <c r="D554">
        <f t="shared" si="33"/>
        <v>9.5</v>
      </c>
      <c r="E554">
        <v>132</v>
      </c>
      <c r="F554">
        <v>9</v>
      </c>
      <c r="G554">
        <v>30</v>
      </c>
      <c r="H554" t="e">
        <f>NA()</f>
        <v>#N/A</v>
      </c>
      <c r="I554">
        <v>2.5</v>
      </c>
      <c r="J554">
        <v>21.7</v>
      </c>
      <c r="K554" s="32" t="e">
        <f>NA()</f>
        <v>#N/A</v>
      </c>
      <c r="L554">
        <v>40</v>
      </c>
      <c r="M554" s="31">
        <v>1015.7</v>
      </c>
      <c r="N554">
        <v>627.78</v>
      </c>
      <c r="O554">
        <v>1033.0999999999999</v>
      </c>
      <c r="P554">
        <v>6.3432000000000002E-3</v>
      </c>
      <c r="Q554">
        <v>1.1956</v>
      </c>
      <c r="R554" t="e">
        <f>NA()</f>
        <v>#N/A</v>
      </c>
      <c r="S554" s="31" t="e">
        <v>#N/A</v>
      </c>
      <c r="T554" s="31" t="e">
        <v>#N/A</v>
      </c>
      <c r="U554">
        <v>700.4</v>
      </c>
      <c r="V554">
        <v>151.96</v>
      </c>
      <c r="W554">
        <v>351.73</v>
      </c>
      <c r="X554">
        <v>486.32</v>
      </c>
      <c r="Y554">
        <v>413.86</v>
      </c>
      <c r="Z554">
        <v>75.218000000000004</v>
      </c>
      <c r="AA554" s="25">
        <v>100</v>
      </c>
      <c r="AB554" s="25">
        <v>100</v>
      </c>
      <c r="AC554">
        <v>1.2070000000000001</v>
      </c>
      <c r="AD554">
        <v>2.1817000000000002</v>
      </c>
      <c r="AE554">
        <v>148.49</v>
      </c>
      <c r="AF554">
        <v>110.19</v>
      </c>
      <c r="AG554">
        <v>144.62</v>
      </c>
      <c r="AH554">
        <v>0.19214999999999999</v>
      </c>
      <c r="AI554" s="2">
        <v>4.4532999999999999E-8</v>
      </c>
    </row>
    <row r="555" spans="1:35" ht="14.4" x14ac:dyDescent="0.3">
      <c r="A555" s="30">
        <f t="shared" si="34"/>
        <v>43232</v>
      </c>
      <c r="B555" s="29">
        <f t="shared" si="35"/>
        <v>43232.416666666664</v>
      </c>
      <c r="C555" s="33">
        <f t="shared" si="32"/>
        <v>132.41666666666666</v>
      </c>
      <c r="D555">
        <f t="shared" si="33"/>
        <v>10</v>
      </c>
      <c r="E555">
        <v>132</v>
      </c>
      <c r="F555">
        <v>10</v>
      </c>
      <c r="G555">
        <v>0</v>
      </c>
      <c r="H555">
        <v>100</v>
      </c>
      <c r="I555">
        <v>3</v>
      </c>
      <c r="J555">
        <v>22.3</v>
      </c>
      <c r="K555" s="32" t="e">
        <f>NA()</f>
        <v>#N/A</v>
      </c>
      <c r="L555">
        <v>34</v>
      </c>
      <c r="M555" s="31">
        <v>1015.4</v>
      </c>
      <c r="N555">
        <v>686.11</v>
      </c>
      <c r="O555">
        <v>915.31</v>
      </c>
      <c r="P555">
        <v>5.6189999999999999E-3</v>
      </c>
      <c r="Q555">
        <v>1.1934</v>
      </c>
      <c r="R555">
        <v>0</v>
      </c>
      <c r="S555" s="31">
        <v>0</v>
      </c>
      <c r="T555" s="31">
        <v>48</v>
      </c>
      <c r="U555">
        <v>717.83</v>
      </c>
      <c r="V555">
        <v>155.07</v>
      </c>
      <c r="W555">
        <v>356.29</v>
      </c>
      <c r="X555">
        <v>492.68</v>
      </c>
      <c r="Y555">
        <v>426.37</v>
      </c>
      <c r="Z555">
        <v>80.278999999999996</v>
      </c>
      <c r="AA555" s="25">
        <v>100</v>
      </c>
      <c r="AB555" s="25">
        <v>100</v>
      </c>
      <c r="AC555">
        <v>1.2050000000000001</v>
      </c>
      <c r="AD555">
        <v>2.3414000000000001</v>
      </c>
      <c r="AE555">
        <v>136.28</v>
      </c>
      <c r="AF555">
        <v>142.72999999999999</v>
      </c>
      <c r="AG555">
        <v>183.88</v>
      </c>
      <c r="AH555">
        <v>0.20865</v>
      </c>
      <c r="AI555" s="2">
        <v>-1.1600000000000001E-7</v>
      </c>
    </row>
    <row r="556" spans="1:35" ht="14.4" x14ac:dyDescent="0.3">
      <c r="A556" s="30">
        <f t="shared" si="34"/>
        <v>43232</v>
      </c>
      <c r="B556" s="29">
        <f t="shared" si="35"/>
        <v>43232.4375</v>
      </c>
      <c r="C556" s="33">
        <f t="shared" si="32"/>
        <v>132.4375</v>
      </c>
      <c r="D556">
        <f t="shared" si="33"/>
        <v>10.5</v>
      </c>
      <c r="E556">
        <v>132</v>
      </c>
      <c r="F556">
        <v>10</v>
      </c>
      <c r="G556">
        <v>30</v>
      </c>
      <c r="H556" t="e">
        <f>NA()</f>
        <v>#N/A</v>
      </c>
      <c r="I556">
        <v>3</v>
      </c>
      <c r="J556">
        <v>22.5</v>
      </c>
      <c r="K556" s="32" t="e">
        <f>NA()</f>
        <v>#N/A</v>
      </c>
      <c r="L556">
        <v>33.5</v>
      </c>
      <c r="M556" s="31">
        <v>1015.2</v>
      </c>
      <c r="N556">
        <v>684.72</v>
      </c>
      <c r="O556">
        <v>912.77</v>
      </c>
      <c r="P556">
        <v>5.6046999999999998E-3</v>
      </c>
      <c r="Q556">
        <v>1.1922999999999999</v>
      </c>
      <c r="R556" t="e">
        <f>NA()</f>
        <v>#N/A</v>
      </c>
      <c r="S556" s="31" t="e">
        <v>#N/A</v>
      </c>
      <c r="T556" s="31" t="e">
        <v>#N/A</v>
      </c>
      <c r="U556">
        <v>771.03</v>
      </c>
      <c r="V556">
        <v>165.66</v>
      </c>
      <c r="W556">
        <v>359.75</v>
      </c>
      <c r="X556">
        <v>506.77</v>
      </c>
      <c r="Y556">
        <v>458.35</v>
      </c>
      <c r="Z556">
        <v>85.296000000000006</v>
      </c>
      <c r="AA556" s="25">
        <v>100</v>
      </c>
      <c r="AB556" s="25">
        <v>100</v>
      </c>
      <c r="AC556">
        <v>1.2037</v>
      </c>
      <c r="AD556">
        <v>1.9365000000000001</v>
      </c>
      <c r="AE556">
        <v>162.86000000000001</v>
      </c>
      <c r="AF556">
        <v>145.28</v>
      </c>
      <c r="AG556">
        <v>139.41</v>
      </c>
      <c r="AH556">
        <v>0.20885000000000001</v>
      </c>
      <c r="AI556" s="2">
        <v>3.5055999999999998E-7</v>
      </c>
    </row>
    <row r="557" spans="1:35" ht="14.4" x14ac:dyDescent="0.3">
      <c r="A557" s="30">
        <f t="shared" si="34"/>
        <v>43232</v>
      </c>
      <c r="B557" s="29">
        <f t="shared" si="35"/>
        <v>43232.458333333336</v>
      </c>
      <c r="C557" s="33">
        <f t="shared" si="32"/>
        <v>132.45833333333334</v>
      </c>
      <c r="D557">
        <f t="shared" si="33"/>
        <v>11</v>
      </c>
      <c r="E557">
        <v>132</v>
      </c>
      <c r="F557">
        <v>11</v>
      </c>
      <c r="G557">
        <v>0</v>
      </c>
      <c r="H557">
        <v>140</v>
      </c>
      <c r="I557">
        <v>3</v>
      </c>
      <c r="J557">
        <v>22.7</v>
      </c>
      <c r="K557" s="32" t="e">
        <f>NA()</f>
        <v>#N/A</v>
      </c>
      <c r="L557">
        <v>33</v>
      </c>
      <c r="M557" s="31">
        <v>1014.9</v>
      </c>
      <c r="N557">
        <v>683.33</v>
      </c>
      <c r="O557">
        <v>910.23</v>
      </c>
      <c r="P557">
        <v>5.5903999999999997E-3</v>
      </c>
      <c r="Q557">
        <v>1.1912</v>
      </c>
      <c r="R557">
        <v>0</v>
      </c>
      <c r="S557" s="31">
        <v>0</v>
      </c>
      <c r="T557" s="31">
        <v>36</v>
      </c>
      <c r="U557">
        <v>623.79</v>
      </c>
      <c r="V557">
        <v>133.97999999999999</v>
      </c>
      <c r="W557">
        <v>359.03</v>
      </c>
      <c r="X557">
        <v>490.17</v>
      </c>
      <c r="Y557">
        <v>358.67</v>
      </c>
      <c r="Z557">
        <v>74.52</v>
      </c>
      <c r="AA557" s="25">
        <v>100</v>
      </c>
      <c r="AB557" s="25">
        <v>100</v>
      </c>
      <c r="AC557">
        <v>1.2029000000000001</v>
      </c>
      <c r="AD557">
        <v>1.962</v>
      </c>
      <c r="AE557">
        <v>153.81</v>
      </c>
      <c r="AF557">
        <v>97.129000000000005</v>
      </c>
      <c r="AG557">
        <v>155.58000000000001</v>
      </c>
      <c r="AH557">
        <v>0.24088000000000001</v>
      </c>
      <c r="AI557" s="2">
        <v>1.1798E-7</v>
      </c>
    </row>
    <row r="558" spans="1:35" ht="14.4" x14ac:dyDescent="0.3">
      <c r="A558" s="30">
        <f t="shared" si="34"/>
        <v>43232</v>
      </c>
      <c r="B558" s="29">
        <f t="shared" si="35"/>
        <v>43232.479166666664</v>
      </c>
      <c r="C558" s="33">
        <f t="shared" si="32"/>
        <v>132.47916666666669</v>
      </c>
      <c r="D558">
        <f t="shared" si="33"/>
        <v>11.5</v>
      </c>
      <c r="E558">
        <v>132</v>
      </c>
      <c r="F558">
        <v>11</v>
      </c>
      <c r="G558">
        <v>30</v>
      </c>
      <c r="H558" t="e">
        <f>NA()</f>
        <v>#N/A</v>
      </c>
      <c r="I558">
        <v>3</v>
      </c>
      <c r="J558">
        <v>22.75</v>
      </c>
      <c r="K558" s="32" t="e">
        <f>NA()</f>
        <v>#N/A</v>
      </c>
      <c r="L558">
        <v>33</v>
      </c>
      <c r="M558" s="31">
        <v>1014.7</v>
      </c>
      <c r="N558">
        <v>704.17</v>
      </c>
      <c r="O558">
        <v>912.99</v>
      </c>
      <c r="P558">
        <v>5.6089E-3</v>
      </c>
      <c r="Q558">
        <v>1.1907000000000001</v>
      </c>
      <c r="R558" t="e">
        <f>NA()</f>
        <v>#N/A</v>
      </c>
      <c r="S558" s="31" t="e">
        <v>#N/A</v>
      </c>
      <c r="T558" s="31" t="e">
        <v>#N/A</v>
      </c>
      <c r="U558">
        <v>775.77</v>
      </c>
      <c r="V558">
        <v>166.27</v>
      </c>
      <c r="W558">
        <v>364.35</v>
      </c>
      <c r="X558">
        <v>507.63</v>
      </c>
      <c r="Y558">
        <v>466.22</v>
      </c>
      <c r="Z558">
        <v>76.405000000000001</v>
      </c>
      <c r="AA558" s="25">
        <v>100</v>
      </c>
      <c r="AB558" s="25">
        <v>100</v>
      </c>
      <c r="AC558">
        <v>1.2004999999999999</v>
      </c>
      <c r="AD558">
        <v>2.6334</v>
      </c>
      <c r="AE558">
        <v>180.98</v>
      </c>
      <c r="AF558">
        <v>168.62</v>
      </c>
      <c r="AG558">
        <v>127.94</v>
      </c>
      <c r="AH558">
        <v>0.18251999999999999</v>
      </c>
      <c r="AI558" s="2">
        <v>5.1503000000000003E-7</v>
      </c>
    </row>
    <row r="559" spans="1:35" ht="14.4" x14ac:dyDescent="0.3">
      <c r="A559" s="30">
        <f t="shared" si="34"/>
        <v>43232</v>
      </c>
      <c r="B559" s="29">
        <f t="shared" si="35"/>
        <v>43232.5</v>
      </c>
      <c r="C559" s="33">
        <f t="shared" si="32"/>
        <v>132.5</v>
      </c>
      <c r="D559">
        <f t="shared" si="33"/>
        <v>12</v>
      </c>
      <c r="E559">
        <v>132</v>
      </c>
      <c r="F559">
        <v>12</v>
      </c>
      <c r="G559">
        <v>0</v>
      </c>
      <c r="H559">
        <v>160</v>
      </c>
      <c r="I559">
        <v>3</v>
      </c>
      <c r="J559">
        <v>22.8</v>
      </c>
      <c r="K559" s="32" t="e">
        <f>NA()</f>
        <v>#N/A</v>
      </c>
      <c r="L559">
        <v>33</v>
      </c>
      <c r="M559" s="31">
        <v>1014.4</v>
      </c>
      <c r="N559">
        <v>725</v>
      </c>
      <c r="O559">
        <v>915.76</v>
      </c>
      <c r="P559">
        <v>5.6273E-3</v>
      </c>
      <c r="Q559">
        <v>1.1901999999999999</v>
      </c>
      <c r="R559">
        <v>0</v>
      </c>
      <c r="S559" s="31">
        <v>0</v>
      </c>
      <c r="T559" s="31">
        <v>42</v>
      </c>
      <c r="U559">
        <v>691.98</v>
      </c>
      <c r="V559">
        <v>148.28</v>
      </c>
      <c r="W559">
        <v>365.63</v>
      </c>
      <c r="X559">
        <v>501.56</v>
      </c>
      <c r="Y559">
        <v>407.76</v>
      </c>
      <c r="Z559">
        <v>84.471000000000004</v>
      </c>
      <c r="AA559" s="25">
        <v>100</v>
      </c>
      <c r="AB559" s="25">
        <v>100</v>
      </c>
      <c r="AC559">
        <v>1.2002999999999999</v>
      </c>
      <c r="AD559">
        <v>2.4662999999999999</v>
      </c>
      <c r="AE559">
        <v>178.59</v>
      </c>
      <c r="AF559">
        <v>129.87</v>
      </c>
      <c r="AG559">
        <v>123.34</v>
      </c>
      <c r="AH559">
        <v>0.19200999999999999</v>
      </c>
      <c r="AI559" s="2">
        <v>4.8273000000000004E-7</v>
      </c>
    </row>
    <row r="560" spans="1:35" ht="14.4" x14ac:dyDescent="0.3">
      <c r="A560" s="30">
        <f t="shared" si="34"/>
        <v>43232</v>
      </c>
      <c r="B560" s="29">
        <f t="shared" si="35"/>
        <v>43232.520833333336</v>
      </c>
      <c r="C560" s="33">
        <f t="shared" si="32"/>
        <v>132.52083333333334</v>
      </c>
      <c r="D560">
        <f t="shared" si="33"/>
        <v>12.5</v>
      </c>
      <c r="E560">
        <v>132</v>
      </c>
      <c r="F560">
        <v>12</v>
      </c>
      <c r="G560">
        <v>30</v>
      </c>
      <c r="H560" t="e">
        <f>NA()</f>
        <v>#N/A</v>
      </c>
      <c r="I560">
        <v>3</v>
      </c>
      <c r="J560">
        <v>23.15</v>
      </c>
      <c r="K560" s="32" t="e">
        <f>NA()</f>
        <v>#N/A</v>
      </c>
      <c r="L560">
        <v>33.5</v>
      </c>
      <c r="M560" s="31">
        <v>1014.2</v>
      </c>
      <c r="N560">
        <v>665.28</v>
      </c>
      <c r="O560">
        <v>950.01</v>
      </c>
      <c r="P560">
        <v>5.8398E-3</v>
      </c>
      <c r="Q560">
        <v>1.1883999999999999</v>
      </c>
      <c r="R560" t="e">
        <f>NA()</f>
        <v>#N/A</v>
      </c>
      <c r="S560" s="31" t="e">
        <v>#N/A</v>
      </c>
      <c r="T560" s="31" t="e">
        <v>#N/A</v>
      </c>
      <c r="U560">
        <v>643.16</v>
      </c>
      <c r="V560">
        <v>138.71</v>
      </c>
      <c r="W560">
        <v>367.7</v>
      </c>
      <c r="X560">
        <v>496.31</v>
      </c>
      <c r="Y560">
        <v>375.83</v>
      </c>
      <c r="Z560">
        <v>66.337999999999994</v>
      </c>
      <c r="AA560" s="25">
        <v>100</v>
      </c>
      <c r="AB560" s="25">
        <v>100</v>
      </c>
      <c r="AC560">
        <v>1.1990000000000001</v>
      </c>
      <c r="AD560">
        <v>2.6614</v>
      </c>
      <c r="AE560">
        <v>131.04</v>
      </c>
      <c r="AF560">
        <v>101.53</v>
      </c>
      <c r="AG560">
        <v>189.43</v>
      </c>
      <c r="AH560">
        <v>0.26678000000000002</v>
      </c>
      <c r="AI560" s="2">
        <v>-8.2684000000000001E-8</v>
      </c>
    </row>
    <row r="561" spans="1:35" ht="14.4" x14ac:dyDescent="0.3">
      <c r="A561" s="30">
        <f t="shared" si="34"/>
        <v>43232</v>
      </c>
      <c r="B561" s="29">
        <f t="shared" si="35"/>
        <v>43232.541666666664</v>
      </c>
      <c r="C561" s="33">
        <f t="shared" si="32"/>
        <v>132.54166666666666</v>
      </c>
      <c r="D561">
        <f t="shared" si="33"/>
        <v>13</v>
      </c>
      <c r="E561">
        <v>132</v>
      </c>
      <c r="F561">
        <v>13</v>
      </c>
      <c r="G561">
        <v>0</v>
      </c>
      <c r="H561">
        <v>90</v>
      </c>
      <c r="I561">
        <v>3</v>
      </c>
      <c r="J561">
        <v>23.5</v>
      </c>
      <c r="K561" s="32" t="e">
        <f>NA()</f>
        <v>#N/A</v>
      </c>
      <c r="L561">
        <v>34</v>
      </c>
      <c r="M561" s="31">
        <v>1014</v>
      </c>
      <c r="N561">
        <v>605.55999999999995</v>
      </c>
      <c r="O561">
        <v>984.27</v>
      </c>
      <c r="P561">
        <v>6.0521999999999998E-3</v>
      </c>
      <c r="Q561">
        <v>1.1866000000000001</v>
      </c>
      <c r="R561">
        <v>0</v>
      </c>
      <c r="S561" s="31">
        <v>0</v>
      </c>
      <c r="T561" s="31">
        <v>24</v>
      </c>
      <c r="U561">
        <v>586.73</v>
      </c>
      <c r="V561">
        <v>126.45</v>
      </c>
      <c r="W561">
        <v>366.95</v>
      </c>
      <c r="X561">
        <v>491.07</v>
      </c>
      <c r="Y561">
        <v>336.17</v>
      </c>
      <c r="Z561">
        <v>56.790999999999997</v>
      </c>
      <c r="AA561" s="25">
        <v>100</v>
      </c>
      <c r="AB561" s="25">
        <v>100</v>
      </c>
      <c r="AC561">
        <v>1.1983999999999999</v>
      </c>
      <c r="AD561">
        <v>2.3342999999999998</v>
      </c>
      <c r="AE561">
        <v>141.99</v>
      </c>
      <c r="AF561">
        <v>97.269000000000005</v>
      </c>
      <c r="AG561">
        <v>199.24</v>
      </c>
      <c r="AH561">
        <v>0.22597</v>
      </c>
      <c r="AI561" s="2">
        <v>-1.5055999999999999E-7</v>
      </c>
    </row>
    <row r="562" spans="1:35" ht="14.4" x14ac:dyDescent="0.3">
      <c r="A562" s="30">
        <f t="shared" si="34"/>
        <v>43232</v>
      </c>
      <c r="B562" s="29">
        <f t="shared" si="35"/>
        <v>43232.5625</v>
      </c>
      <c r="C562" s="33">
        <f t="shared" si="32"/>
        <v>132.5625</v>
      </c>
      <c r="D562">
        <f t="shared" si="33"/>
        <v>13.5</v>
      </c>
      <c r="E562">
        <v>132</v>
      </c>
      <c r="F562">
        <v>13</v>
      </c>
      <c r="G562">
        <v>30</v>
      </c>
      <c r="H562" t="e">
        <f>NA()</f>
        <v>#N/A</v>
      </c>
      <c r="I562">
        <v>3</v>
      </c>
      <c r="J562">
        <v>23.15</v>
      </c>
      <c r="K562" s="32" t="e">
        <f>NA()</f>
        <v>#N/A</v>
      </c>
      <c r="L562">
        <v>34.5</v>
      </c>
      <c r="M562" s="31">
        <v>1013.8</v>
      </c>
      <c r="N562">
        <v>550</v>
      </c>
      <c r="O562">
        <v>977.76</v>
      </c>
      <c r="P562">
        <v>6.0133000000000001E-3</v>
      </c>
      <c r="Q562">
        <v>1.1878</v>
      </c>
      <c r="R562" t="e">
        <f>NA()</f>
        <v>#N/A</v>
      </c>
      <c r="S562" s="31" t="e">
        <v>#N/A</v>
      </c>
      <c r="T562" s="31" t="e">
        <v>#N/A</v>
      </c>
      <c r="U562">
        <v>531.70000000000005</v>
      </c>
      <c r="V562">
        <v>115.65</v>
      </c>
      <c r="W562">
        <v>370.3</v>
      </c>
      <c r="X562">
        <v>484.01</v>
      </c>
      <c r="Y562">
        <v>302.33999999999997</v>
      </c>
      <c r="Z562">
        <v>44.243000000000002</v>
      </c>
      <c r="AA562" s="25">
        <v>100</v>
      </c>
      <c r="AB562" s="25">
        <v>100</v>
      </c>
      <c r="AC562">
        <v>1.1979</v>
      </c>
      <c r="AD562">
        <v>2.5198999999999998</v>
      </c>
      <c r="AE562">
        <v>118.99</v>
      </c>
      <c r="AF562">
        <v>89.087999999999994</v>
      </c>
      <c r="AG562">
        <v>169.47</v>
      </c>
      <c r="AH562">
        <v>0.18103</v>
      </c>
      <c r="AI562" s="2">
        <v>-3.0139000000000003E-8</v>
      </c>
    </row>
    <row r="563" spans="1:35" ht="14.4" x14ac:dyDescent="0.3">
      <c r="A563" s="30">
        <f t="shared" si="34"/>
        <v>43232</v>
      </c>
      <c r="B563" s="29">
        <f t="shared" si="35"/>
        <v>43232.583333333336</v>
      </c>
      <c r="C563" s="33">
        <f t="shared" si="32"/>
        <v>132.58333333333334</v>
      </c>
      <c r="D563">
        <f t="shared" si="33"/>
        <v>14</v>
      </c>
      <c r="E563">
        <v>132</v>
      </c>
      <c r="F563">
        <v>14</v>
      </c>
      <c r="G563">
        <v>0</v>
      </c>
      <c r="H563">
        <v>130</v>
      </c>
      <c r="I563">
        <v>3</v>
      </c>
      <c r="J563">
        <v>22.8</v>
      </c>
      <c r="K563" s="32" t="e">
        <f>NA()</f>
        <v>#N/A</v>
      </c>
      <c r="L563">
        <v>35</v>
      </c>
      <c r="M563" s="31">
        <v>1013.6</v>
      </c>
      <c r="N563">
        <v>494.44</v>
      </c>
      <c r="O563">
        <v>971.26</v>
      </c>
      <c r="P563">
        <v>5.9743000000000001E-3</v>
      </c>
      <c r="Q563">
        <v>1.1890000000000001</v>
      </c>
      <c r="R563">
        <v>0</v>
      </c>
      <c r="S563" s="31">
        <v>0</v>
      </c>
      <c r="T563" s="31">
        <v>24</v>
      </c>
      <c r="U563">
        <v>473.39</v>
      </c>
      <c r="V563">
        <v>104.02</v>
      </c>
      <c r="W563">
        <v>372.95</v>
      </c>
      <c r="X563">
        <v>476.95</v>
      </c>
      <c r="Y563">
        <v>265.37</v>
      </c>
      <c r="Z563">
        <v>31.655999999999999</v>
      </c>
      <c r="AA563" s="25">
        <v>100</v>
      </c>
      <c r="AB563" s="25">
        <v>100</v>
      </c>
      <c r="AC563">
        <v>1.1970000000000001</v>
      </c>
      <c r="AD563">
        <v>2.1857000000000002</v>
      </c>
      <c r="AE563">
        <v>154.55000000000001</v>
      </c>
      <c r="AF563">
        <v>67.296000000000006</v>
      </c>
      <c r="AG563">
        <v>205.75</v>
      </c>
      <c r="AH563">
        <v>0.22258</v>
      </c>
      <c r="AI563" s="2">
        <v>-2.4242000000000002E-7</v>
      </c>
    </row>
    <row r="564" spans="1:35" ht="14.4" x14ac:dyDescent="0.3">
      <c r="A564" s="30">
        <f t="shared" si="34"/>
        <v>43232</v>
      </c>
      <c r="B564" s="29">
        <f t="shared" si="35"/>
        <v>43232.604166666664</v>
      </c>
      <c r="C564" s="33">
        <f t="shared" si="32"/>
        <v>132.60416666666669</v>
      </c>
      <c r="D564">
        <f t="shared" si="33"/>
        <v>14.5</v>
      </c>
      <c r="E564">
        <v>132</v>
      </c>
      <c r="F564">
        <v>14</v>
      </c>
      <c r="G564">
        <v>30</v>
      </c>
      <c r="H564" t="e">
        <f>NA()</f>
        <v>#N/A</v>
      </c>
      <c r="I564">
        <v>3</v>
      </c>
      <c r="J564">
        <v>22.65</v>
      </c>
      <c r="K564" s="32" t="e">
        <f>NA()</f>
        <v>#N/A</v>
      </c>
      <c r="L564">
        <v>35.5</v>
      </c>
      <c r="M564" s="31">
        <v>1013.4</v>
      </c>
      <c r="N564">
        <v>404.17</v>
      </c>
      <c r="O564">
        <v>976.13</v>
      </c>
      <c r="P564">
        <v>6.0055999999999998E-3</v>
      </c>
      <c r="Q564">
        <v>1.1894</v>
      </c>
      <c r="R564" t="e">
        <f>NA()</f>
        <v>#N/A</v>
      </c>
      <c r="S564" s="31" t="e">
        <v>#N/A</v>
      </c>
      <c r="T564" s="31" t="e">
        <v>#N/A</v>
      </c>
      <c r="U564">
        <v>338.96</v>
      </c>
      <c r="V564">
        <v>74.938000000000002</v>
      </c>
      <c r="W564">
        <v>370.28</v>
      </c>
      <c r="X564">
        <v>459.04</v>
      </c>
      <c r="Y564">
        <v>175.26</v>
      </c>
      <c r="Z564">
        <v>14.824</v>
      </c>
      <c r="AA564" s="25">
        <v>100</v>
      </c>
      <c r="AB564" s="25">
        <v>100</v>
      </c>
      <c r="AC564">
        <v>1.1971000000000001</v>
      </c>
      <c r="AD564">
        <v>2.3620000000000001</v>
      </c>
      <c r="AE564">
        <v>130.82</v>
      </c>
      <c r="AF564">
        <v>39.247</v>
      </c>
      <c r="AG564">
        <v>154.13</v>
      </c>
      <c r="AH564">
        <v>0.17716999999999999</v>
      </c>
      <c r="AI564" s="2">
        <v>-1.9768999999999999E-7</v>
      </c>
    </row>
    <row r="565" spans="1:35" ht="14.4" x14ac:dyDescent="0.3">
      <c r="A565" s="30">
        <f t="shared" si="34"/>
        <v>43232</v>
      </c>
      <c r="B565" s="29">
        <f t="shared" si="35"/>
        <v>43232.625</v>
      </c>
      <c r="C565" s="33">
        <f t="shared" si="32"/>
        <v>132.625</v>
      </c>
      <c r="D565">
        <f t="shared" si="33"/>
        <v>15</v>
      </c>
      <c r="E565">
        <v>132</v>
      </c>
      <c r="F565">
        <v>15</v>
      </c>
      <c r="G565">
        <v>0</v>
      </c>
      <c r="H565">
        <v>110</v>
      </c>
      <c r="I565">
        <v>3</v>
      </c>
      <c r="J565">
        <v>22.5</v>
      </c>
      <c r="K565" s="32" t="e">
        <f>NA()</f>
        <v>#N/A</v>
      </c>
      <c r="L565">
        <v>36</v>
      </c>
      <c r="M565" s="31">
        <v>1013.2</v>
      </c>
      <c r="N565">
        <v>313.89</v>
      </c>
      <c r="O565">
        <v>981</v>
      </c>
      <c r="P565">
        <v>6.0368000000000002E-3</v>
      </c>
      <c r="Q565">
        <v>1.1897</v>
      </c>
      <c r="R565">
        <v>0</v>
      </c>
      <c r="S565" s="31">
        <v>0</v>
      </c>
      <c r="T565" s="31">
        <v>0</v>
      </c>
      <c r="U565">
        <v>291.08999999999997</v>
      </c>
      <c r="V565">
        <v>64.787000000000006</v>
      </c>
      <c r="W565">
        <v>368.3</v>
      </c>
      <c r="X565">
        <v>451.78</v>
      </c>
      <c r="Y565">
        <v>142.83000000000001</v>
      </c>
      <c r="Z565">
        <v>4.7591000000000001</v>
      </c>
      <c r="AA565" s="25">
        <v>100</v>
      </c>
      <c r="AB565" s="25">
        <v>100</v>
      </c>
      <c r="AC565">
        <v>1.1973</v>
      </c>
      <c r="AD565">
        <v>2.3359999999999999</v>
      </c>
      <c r="AE565">
        <v>130.49</v>
      </c>
      <c r="AF565">
        <v>16.283999999999999</v>
      </c>
      <c r="AG565">
        <v>116.89</v>
      </c>
      <c r="AH565">
        <v>0.19763</v>
      </c>
      <c r="AI565" s="2">
        <v>-1.9793E-7</v>
      </c>
    </row>
    <row r="566" spans="1:35" ht="14.4" x14ac:dyDescent="0.3">
      <c r="A566" s="30">
        <f t="shared" si="34"/>
        <v>43232</v>
      </c>
      <c r="B566" s="29">
        <f t="shared" si="35"/>
        <v>43232.645833333336</v>
      </c>
      <c r="C566" s="33">
        <f t="shared" si="32"/>
        <v>132.64583333333334</v>
      </c>
      <c r="D566">
        <f t="shared" si="33"/>
        <v>15.5</v>
      </c>
      <c r="E566">
        <v>132</v>
      </c>
      <c r="F566">
        <v>15</v>
      </c>
      <c r="G566">
        <v>30</v>
      </c>
      <c r="H566" t="e">
        <f>NA()</f>
        <v>#N/A</v>
      </c>
      <c r="I566">
        <v>3</v>
      </c>
      <c r="J566">
        <v>22.25</v>
      </c>
      <c r="K566" s="32" t="e">
        <f>NA()</f>
        <v>#N/A</v>
      </c>
      <c r="L566">
        <v>36.5</v>
      </c>
      <c r="M566" s="31">
        <v>1013</v>
      </c>
      <c r="N566">
        <v>268.06</v>
      </c>
      <c r="O566">
        <v>979.52</v>
      </c>
      <c r="P566">
        <v>6.0289000000000002E-3</v>
      </c>
      <c r="Q566">
        <v>1.1904999999999999</v>
      </c>
      <c r="R566" t="e">
        <f>NA()</f>
        <v>#N/A</v>
      </c>
      <c r="S566" s="31" t="e">
        <v>#N/A</v>
      </c>
      <c r="T566" s="31" t="e">
        <v>#N/A</v>
      </c>
      <c r="U566">
        <v>235.74</v>
      </c>
      <c r="V566">
        <v>52.597999999999999</v>
      </c>
      <c r="W566">
        <v>365.59</v>
      </c>
      <c r="X566">
        <v>443.67</v>
      </c>
      <c r="Y566">
        <v>105.07</v>
      </c>
      <c r="Z566">
        <v>-7.6687000000000005E-2</v>
      </c>
      <c r="AA566" s="25">
        <v>100</v>
      </c>
      <c r="AB566" s="25">
        <v>100</v>
      </c>
      <c r="AC566">
        <v>1.1978</v>
      </c>
      <c r="AD566">
        <v>2.0956000000000001</v>
      </c>
      <c r="AE566">
        <v>131.27000000000001</v>
      </c>
      <c r="AF566">
        <v>1.9451000000000001</v>
      </c>
      <c r="AG566">
        <v>129.26</v>
      </c>
      <c r="AH566">
        <v>0.15559000000000001</v>
      </c>
      <c r="AI566" s="2">
        <v>-1.0298E-7</v>
      </c>
    </row>
    <row r="567" spans="1:35" ht="14.4" x14ac:dyDescent="0.3">
      <c r="A567" s="30">
        <f t="shared" si="34"/>
        <v>43232</v>
      </c>
      <c r="B567" s="29">
        <f t="shared" si="35"/>
        <v>43232.666666666664</v>
      </c>
      <c r="C567" s="33">
        <f t="shared" si="32"/>
        <v>132.66666666666666</v>
      </c>
      <c r="D567">
        <f t="shared" si="33"/>
        <v>16</v>
      </c>
      <c r="E567">
        <v>132</v>
      </c>
      <c r="F567">
        <v>16</v>
      </c>
      <c r="G567">
        <v>0</v>
      </c>
      <c r="H567">
        <v>100</v>
      </c>
      <c r="I567">
        <v>3</v>
      </c>
      <c r="J567">
        <v>22</v>
      </c>
      <c r="K567" s="32" t="e">
        <f>NA()</f>
        <v>#N/A</v>
      </c>
      <c r="L567">
        <v>37</v>
      </c>
      <c r="M567" s="31">
        <v>1012.8</v>
      </c>
      <c r="N567">
        <v>222.22</v>
      </c>
      <c r="O567">
        <v>978.04</v>
      </c>
      <c r="P567">
        <v>6.0210000000000003E-3</v>
      </c>
      <c r="Q567">
        <v>1.1913</v>
      </c>
      <c r="R567">
        <v>0</v>
      </c>
      <c r="S567" s="31">
        <v>0</v>
      </c>
      <c r="T567" s="31">
        <v>0</v>
      </c>
      <c r="U567">
        <v>207.53</v>
      </c>
      <c r="V567">
        <v>46.274999999999999</v>
      </c>
      <c r="W567">
        <v>356.21</v>
      </c>
      <c r="X567">
        <v>435.85</v>
      </c>
      <c r="Y567">
        <v>81.617999999999995</v>
      </c>
      <c r="Z567">
        <v>-4.4805000000000001</v>
      </c>
      <c r="AA567" s="25">
        <v>100</v>
      </c>
      <c r="AB567" s="25">
        <v>100</v>
      </c>
      <c r="AC567">
        <v>1.1982999999999999</v>
      </c>
      <c r="AD567">
        <v>2.4049999999999998</v>
      </c>
      <c r="AE567">
        <v>128.63999999999999</v>
      </c>
      <c r="AF567">
        <v>-7.9922000000000004</v>
      </c>
      <c r="AG567">
        <v>108.63</v>
      </c>
      <c r="AH567">
        <v>0.18679000000000001</v>
      </c>
      <c r="AI567" s="2">
        <v>-1.9308000000000001E-7</v>
      </c>
    </row>
    <row r="568" spans="1:35" ht="14.4" x14ac:dyDescent="0.3">
      <c r="A568" s="30">
        <f t="shared" si="34"/>
        <v>43232</v>
      </c>
      <c r="B568" s="29">
        <f t="shared" si="35"/>
        <v>43232.6875</v>
      </c>
      <c r="C568" s="33">
        <f t="shared" si="32"/>
        <v>132.6875</v>
      </c>
      <c r="D568">
        <f t="shared" si="33"/>
        <v>16.5</v>
      </c>
      <c r="E568">
        <v>132</v>
      </c>
      <c r="F568">
        <v>16</v>
      </c>
      <c r="G568">
        <v>30</v>
      </c>
      <c r="H568" t="e">
        <f>NA()</f>
        <v>#N/A</v>
      </c>
      <c r="I568">
        <v>2.5</v>
      </c>
      <c r="J568">
        <v>21.65</v>
      </c>
      <c r="K568" s="32" t="e">
        <f>NA()</f>
        <v>#N/A</v>
      </c>
      <c r="L568">
        <v>40.5</v>
      </c>
      <c r="M568" s="31">
        <v>1012.6</v>
      </c>
      <c r="N568">
        <v>191.67</v>
      </c>
      <c r="O568">
        <v>1046.2</v>
      </c>
      <c r="P568">
        <v>6.4437000000000001E-3</v>
      </c>
      <c r="Q568">
        <v>1.1920999999999999</v>
      </c>
      <c r="R568" t="e">
        <f>NA()</f>
        <v>#N/A</v>
      </c>
      <c r="S568" s="31" t="e">
        <v>#N/A</v>
      </c>
      <c r="T568" s="31" t="e">
        <v>#N/A</v>
      </c>
      <c r="U568">
        <v>177.75</v>
      </c>
      <c r="V568">
        <v>39.502000000000002</v>
      </c>
      <c r="W568">
        <v>352.02</v>
      </c>
      <c r="X568">
        <v>431.54</v>
      </c>
      <c r="Y568">
        <v>58.732999999999997</v>
      </c>
      <c r="Z568">
        <v>-5.8578000000000001</v>
      </c>
      <c r="AA568" s="25">
        <v>100</v>
      </c>
      <c r="AB568" s="25">
        <v>100</v>
      </c>
      <c r="AC568">
        <v>1.1983999999999999</v>
      </c>
      <c r="AD568">
        <v>1.6786000000000001</v>
      </c>
      <c r="AE568">
        <v>108.54</v>
      </c>
      <c r="AF568">
        <v>-10.122</v>
      </c>
      <c r="AG568">
        <v>66.694000000000003</v>
      </c>
      <c r="AH568">
        <v>0.12424</v>
      </c>
      <c r="AI568" s="2">
        <v>-9.4981999999999996E-8</v>
      </c>
    </row>
    <row r="569" spans="1:35" ht="14.4" x14ac:dyDescent="0.3">
      <c r="A569" s="30">
        <f t="shared" si="34"/>
        <v>43232</v>
      </c>
      <c r="B569" s="29">
        <f t="shared" si="35"/>
        <v>43232.708333333336</v>
      </c>
      <c r="C569" s="33">
        <f t="shared" si="32"/>
        <v>132.70833333333334</v>
      </c>
      <c r="D569">
        <f t="shared" si="33"/>
        <v>17</v>
      </c>
      <c r="E569">
        <v>132</v>
      </c>
      <c r="F569">
        <v>17</v>
      </c>
      <c r="G569">
        <v>0</v>
      </c>
      <c r="H569">
        <v>60</v>
      </c>
      <c r="I569">
        <v>2</v>
      </c>
      <c r="J569">
        <v>21.3</v>
      </c>
      <c r="K569" s="32" t="e">
        <f>NA()</f>
        <v>#N/A</v>
      </c>
      <c r="L569">
        <v>44</v>
      </c>
      <c r="M569" s="31">
        <v>1012.4</v>
      </c>
      <c r="N569">
        <v>161.11000000000001</v>
      </c>
      <c r="O569">
        <v>1114.4000000000001</v>
      </c>
      <c r="P569">
        <v>6.8665000000000002E-3</v>
      </c>
      <c r="Q569">
        <v>1.1930000000000001</v>
      </c>
      <c r="R569">
        <v>0</v>
      </c>
      <c r="S569" s="31">
        <v>0</v>
      </c>
      <c r="T569" s="31">
        <v>0</v>
      </c>
      <c r="U569">
        <v>148.07</v>
      </c>
      <c r="V569">
        <v>33.173000000000002</v>
      </c>
      <c r="W569">
        <v>349.96</v>
      </c>
      <c r="X569">
        <v>425.27</v>
      </c>
      <c r="Y569">
        <v>39.597999999999999</v>
      </c>
      <c r="Z569">
        <v>-6.9086999999999996</v>
      </c>
      <c r="AA569" s="25">
        <v>100</v>
      </c>
      <c r="AB569" s="25">
        <v>100</v>
      </c>
      <c r="AC569">
        <v>1.1997</v>
      </c>
      <c r="AD569">
        <v>1.8555999999999999</v>
      </c>
      <c r="AE569">
        <v>85.418000000000006</v>
      </c>
      <c r="AF569">
        <v>-11.494999999999999</v>
      </c>
      <c r="AG569">
        <v>59.234999999999999</v>
      </c>
      <c r="AH569">
        <v>9.8395999999999997E-2</v>
      </c>
      <c r="AI569" s="2">
        <v>-3.6349999999999998E-8</v>
      </c>
    </row>
    <row r="570" spans="1:35" ht="14.4" x14ac:dyDescent="0.3">
      <c r="A570" s="30">
        <f t="shared" si="34"/>
        <v>43232</v>
      </c>
      <c r="B570" s="29">
        <f t="shared" si="35"/>
        <v>43232.729166666664</v>
      </c>
      <c r="C570" s="33">
        <f t="shared" si="32"/>
        <v>132.72916666666669</v>
      </c>
      <c r="D570">
        <f t="shared" si="33"/>
        <v>17.5</v>
      </c>
      <c r="E570">
        <v>132</v>
      </c>
      <c r="F570">
        <v>17</v>
      </c>
      <c r="G570">
        <v>30</v>
      </c>
      <c r="H570" t="e">
        <f>NA()</f>
        <v>#N/A</v>
      </c>
      <c r="I570">
        <v>2</v>
      </c>
      <c r="J570">
        <v>20.65</v>
      </c>
      <c r="K570" s="32" t="e">
        <f>NA()</f>
        <v>#N/A</v>
      </c>
      <c r="L570">
        <v>45.5</v>
      </c>
      <c r="M570" s="31">
        <v>1012.2</v>
      </c>
      <c r="N570">
        <v>125</v>
      </c>
      <c r="O570">
        <v>1106.5999999999999</v>
      </c>
      <c r="P570">
        <v>6.8195E-3</v>
      </c>
      <c r="Q570">
        <v>1.1955</v>
      </c>
      <c r="R570" t="e">
        <f>NA()</f>
        <v>#N/A</v>
      </c>
      <c r="S570" s="31" t="e">
        <v>#N/A</v>
      </c>
      <c r="T570" s="31" t="e">
        <v>#N/A</v>
      </c>
      <c r="U570">
        <v>102.43</v>
      </c>
      <c r="V570">
        <v>22.963999999999999</v>
      </c>
      <c r="W570">
        <v>343.73</v>
      </c>
      <c r="X570">
        <v>415.23</v>
      </c>
      <c r="Y570">
        <v>7.9659000000000004</v>
      </c>
      <c r="Z570">
        <v>-11.007999999999999</v>
      </c>
      <c r="AA570" s="25">
        <v>100</v>
      </c>
      <c r="AB570" s="25">
        <v>100</v>
      </c>
      <c r="AC570">
        <v>1.2008000000000001</v>
      </c>
      <c r="AD570">
        <v>1.6323000000000001</v>
      </c>
      <c r="AE570">
        <v>89.141999999999996</v>
      </c>
      <c r="AF570">
        <v>-13.454000000000001</v>
      </c>
      <c r="AG570">
        <v>51.817999999999998</v>
      </c>
      <c r="AH570">
        <v>8.0349000000000004E-2</v>
      </c>
      <c r="AI570" s="2">
        <v>-4.7745000000000002E-8</v>
      </c>
    </row>
    <row r="571" spans="1:35" ht="14.4" x14ac:dyDescent="0.3">
      <c r="A571" s="30">
        <f t="shared" si="34"/>
        <v>43232</v>
      </c>
      <c r="B571" s="29">
        <f t="shared" si="35"/>
        <v>43232.75</v>
      </c>
      <c r="C571" s="33">
        <f t="shared" si="32"/>
        <v>132.75</v>
      </c>
      <c r="D571">
        <f t="shared" si="33"/>
        <v>18</v>
      </c>
      <c r="E571">
        <v>132</v>
      </c>
      <c r="F571">
        <v>18</v>
      </c>
      <c r="G571">
        <v>0</v>
      </c>
      <c r="H571">
        <v>60</v>
      </c>
      <c r="I571">
        <v>2</v>
      </c>
      <c r="J571">
        <v>20</v>
      </c>
      <c r="K571" s="32" t="e">
        <f>NA()</f>
        <v>#N/A</v>
      </c>
      <c r="L571">
        <v>47</v>
      </c>
      <c r="M571" s="31">
        <v>1012</v>
      </c>
      <c r="N571">
        <v>88.888999999999996</v>
      </c>
      <c r="O571">
        <v>1098.8</v>
      </c>
      <c r="P571">
        <v>6.7724999999999999E-3</v>
      </c>
      <c r="Q571">
        <v>1.1979</v>
      </c>
      <c r="R571">
        <v>0</v>
      </c>
      <c r="S571" s="31">
        <v>0</v>
      </c>
      <c r="T571" s="31">
        <v>12</v>
      </c>
      <c r="U571">
        <v>77.849000000000004</v>
      </c>
      <c r="V571">
        <v>17.681000000000001</v>
      </c>
      <c r="W571">
        <v>340.41</v>
      </c>
      <c r="X571">
        <v>404.77</v>
      </c>
      <c r="Y571">
        <v>-4.1894</v>
      </c>
      <c r="Z571">
        <v>-17.748000000000001</v>
      </c>
      <c r="AA571" s="25">
        <v>100</v>
      </c>
      <c r="AB571" s="25">
        <v>100</v>
      </c>
      <c r="AC571">
        <v>1.2031000000000001</v>
      </c>
      <c r="AD571">
        <v>1.8824000000000001</v>
      </c>
      <c r="AE571">
        <v>87.950999999999993</v>
      </c>
      <c r="AF571">
        <v>-11.146000000000001</v>
      </c>
      <c r="AG571">
        <v>31.815999999999999</v>
      </c>
      <c r="AH571">
        <v>5.2402999999999998E-2</v>
      </c>
      <c r="AI571" s="2">
        <v>-3.0710000000000002E-8</v>
      </c>
    </row>
    <row r="572" spans="1:35" ht="14.4" x14ac:dyDescent="0.3">
      <c r="A572" s="30">
        <f t="shared" si="34"/>
        <v>43232</v>
      </c>
      <c r="B572" s="29">
        <f t="shared" si="35"/>
        <v>43232.770833333336</v>
      </c>
      <c r="C572" s="33">
        <f t="shared" si="32"/>
        <v>132.77083333333334</v>
      </c>
      <c r="D572">
        <f t="shared" si="33"/>
        <v>18.5</v>
      </c>
      <c r="E572">
        <v>132</v>
      </c>
      <c r="F572">
        <v>18</v>
      </c>
      <c r="G572">
        <v>30</v>
      </c>
      <c r="H572" t="e">
        <f>NA()</f>
        <v>#N/A</v>
      </c>
      <c r="I572">
        <v>2</v>
      </c>
      <c r="J572">
        <v>19.2</v>
      </c>
      <c r="K572" s="32" t="e">
        <f>NA()</f>
        <v>#N/A</v>
      </c>
      <c r="L572">
        <v>49.5</v>
      </c>
      <c r="M572" s="31">
        <v>1012</v>
      </c>
      <c r="N572">
        <v>63.889000000000003</v>
      </c>
      <c r="O572">
        <v>1099.5</v>
      </c>
      <c r="P572">
        <v>6.7777999999999996E-3</v>
      </c>
      <c r="Q572">
        <v>1.2011000000000001</v>
      </c>
      <c r="R572" t="e">
        <f>NA()</f>
        <v>#N/A</v>
      </c>
      <c r="S572" s="31" t="e">
        <v>#N/A</v>
      </c>
      <c r="T572" s="31" t="e">
        <v>#N/A</v>
      </c>
      <c r="U572">
        <v>54.686</v>
      </c>
      <c r="V572">
        <v>13.225</v>
      </c>
      <c r="W572">
        <v>338.65</v>
      </c>
      <c r="X572">
        <v>397.92</v>
      </c>
      <c r="Y572">
        <v>-17.803999999999998</v>
      </c>
      <c r="Z572">
        <v>-20.495999999999999</v>
      </c>
      <c r="AA572" s="25">
        <v>100</v>
      </c>
      <c r="AB572" s="25">
        <v>100</v>
      </c>
      <c r="AC572">
        <v>1.2043999999999999</v>
      </c>
      <c r="AD572">
        <v>1.6977</v>
      </c>
      <c r="AE572">
        <v>81.906999999999996</v>
      </c>
      <c r="AF572">
        <v>-19.882999999999999</v>
      </c>
      <c r="AG572">
        <v>50.280999999999999</v>
      </c>
      <c r="AH572">
        <v>8.4547999999999998E-2</v>
      </c>
      <c r="AI572" s="2">
        <v>6.8846000000000006E-8</v>
      </c>
    </row>
    <row r="573" spans="1:35" ht="14.4" x14ac:dyDescent="0.3">
      <c r="A573" s="30">
        <f t="shared" si="34"/>
        <v>43232</v>
      </c>
      <c r="B573" s="29">
        <f t="shared" si="35"/>
        <v>43232.791666666664</v>
      </c>
      <c r="C573" s="33">
        <f t="shared" si="32"/>
        <v>132.79166666666666</v>
      </c>
      <c r="D573">
        <f t="shared" si="33"/>
        <v>19</v>
      </c>
      <c r="E573">
        <v>132</v>
      </c>
      <c r="F573">
        <v>19</v>
      </c>
      <c r="G573">
        <v>0</v>
      </c>
      <c r="H573">
        <v>60</v>
      </c>
      <c r="I573">
        <v>2</v>
      </c>
      <c r="J573">
        <v>18.399999999999999</v>
      </c>
      <c r="K573" s="32" t="e">
        <f>NA()</f>
        <v>#N/A</v>
      </c>
      <c r="L573">
        <v>52</v>
      </c>
      <c r="M573" s="31">
        <v>1011.9</v>
      </c>
      <c r="N573">
        <v>38.889000000000003</v>
      </c>
      <c r="O573">
        <v>1100.3</v>
      </c>
      <c r="P573">
        <v>6.783E-3</v>
      </c>
      <c r="Q573">
        <v>1.2042999999999999</v>
      </c>
      <c r="R573">
        <v>0</v>
      </c>
      <c r="S573" s="31">
        <v>0</v>
      </c>
      <c r="T573" s="31">
        <v>42</v>
      </c>
      <c r="U573">
        <v>22.341999999999999</v>
      </c>
      <c r="V573">
        <v>5.3247</v>
      </c>
      <c r="W573">
        <v>336.62</v>
      </c>
      <c r="X573">
        <v>385.75</v>
      </c>
      <c r="Y573">
        <v>-32.116</v>
      </c>
      <c r="Z573">
        <v>-24.545999999999999</v>
      </c>
      <c r="AA573" s="25">
        <v>100</v>
      </c>
      <c r="AB573" s="25">
        <v>100</v>
      </c>
      <c r="AC573">
        <v>1.2076</v>
      </c>
      <c r="AD573">
        <v>1.8158000000000001</v>
      </c>
      <c r="AE573">
        <v>91.903000000000006</v>
      </c>
      <c r="AF573">
        <v>-8.2926000000000002</v>
      </c>
      <c r="AG573">
        <v>18.579000000000001</v>
      </c>
      <c r="AH573">
        <v>4.0499E-2</v>
      </c>
      <c r="AI573" s="2">
        <v>8.7676999999999998E-9</v>
      </c>
    </row>
    <row r="574" spans="1:35" ht="14.4" x14ac:dyDescent="0.3">
      <c r="A574" s="30">
        <f t="shared" si="34"/>
        <v>43232</v>
      </c>
      <c r="B574" s="29">
        <f t="shared" si="35"/>
        <v>43232.8125</v>
      </c>
      <c r="C574" s="33">
        <f t="shared" si="32"/>
        <v>132.8125</v>
      </c>
      <c r="D574">
        <f t="shared" si="33"/>
        <v>19.5</v>
      </c>
      <c r="E574">
        <v>132</v>
      </c>
      <c r="F574">
        <v>19</v>
      </c>
      <c r="G574">
        <v>30</v>
      </c>
      <c r="H574" t="e">
        <f>NA()</f>
        <v>#N/A</v>
      </c>
      <c r="I574">
        <v>2</v>
      </c>
      <c r="J574">
        <v>18.100000000000001</v>
      </c>
      <c r="K574" s="32" t="e">
        <f>NA()</f>
        <v>#N/A</v>
      </c>
      <c r="L574">
        <v>55.5</v>
      </c>
      <c r="M574" s="31">
        <v>1012</v>
      </c>
      <c r="N574">
        <v>19.443999999999999</v>
      </c>
      <c r="O574">
        <v>1151.3</v>
      </c>
      <c r="P574">
        <v>7.0978999999999999E-3</v>
      </c>
      <c r="Q574">
        <v>1.2055</v>
      </c>
      <c r="R574" t="e">
        <f>NA()</f>
        <v>#N/A</v>
      </c>
      <c r="S574" s="31" t="e">
        <v>#N/A</v>
      </c>
      <c r="T574" s="31" t="e">
        <v>#N/A</v>
      </c>
      <c r="U574">
        <v>1.6418999999999999</v>
      </c>
      <c r="V574">
        <v>0.42324000000000001</v>
      </c>
      <c r="W574">
        <v>338.91</v>
      </c>
      <c r="X574">
        <v>378.21</v>
      </c>
      <c r="Y574">
        <v>-38.081000000000003</v>
      </c>
      <c r="Z574">
        <v>-30.911000000000001</v>
      </c>
      <c r="AA574" s="25">
        <v>100</v>
      </c>
      <c r="AB574" s="25">
        <v>100</v>
      </c>
      <c r="AC574">
        <v>1.2089000000000001</v>
      </c>
      <c r="AD574">
        <v>1.5142</v>
      </c>
      <c r="AE574">
        <v>76.507999999999996</v>
      </c>
      <c r="AF574">
        <v>-10.214</v>
      </c>
      <c r="AG574">
        <v>-10.016</v>
      </c>
      <c r="AH574">
        <v>6.3075999999999993E-2</v>
      </c>
      <c r="AI574" s="2">
        <v>3.3901000000000002E-7</v>
      </c>
    </row>
    <row r="575" spans="1:35" ht="14.4" x14ac:dyDescent="0.3">
      <c r="A575" s="30">
        <f t="shared" si="34"/>
        <v>43232</v>
      </c>
      <c r="B575" s="29">
        <f t="shared" si="35"/>
        <v>43232.833333333336</v>
      </c>
      <c r="C575" s="33">
        <f t="shared" si="32"/>
        <v>132.83333333333334</v>
      </c>
      <c r="D575">
        <f t="shared" si="33"/>
        <v>20</v>
      </c>
      <c r="E575">
        <v>132</v>
      </c>
      <c r="F575">
        <v>20</v>
      </c>
      <c r="G575">
        <v>0</v>
      </c>
      <c r="H575">
        <v>60</v>
      </c>
      <c r="I575">
        <v>2</v>
      </c>
      <c r="J575">
        <v>17.8</v>
      </c>
      <c r="K575" s="32" t="e">
        <f>NA()</f>
        <v>#N/A</v>
      </c>
      <c r="L575">
        <v>59</v>
      </c>
      <c r="M575" s="31">
        <v>1012.1</v>
      </c>
      <c r="N575">
        <v>0</v>
      </c>
      <c r="O575">
        <v>1202.3</v>
      </c>
      <c r="P575">
        <v>7.4127000000000004E-3</v>
      </c>
      <c r="Q575">
        <v>1.2065999999999999</v>
      </c>
      <c r="R575">
        <v>0</v>
      </c>
      <c r="S575" s="31">
        <v>0</v>
      </c>
      <c r="T575" s="31">
        <v>0</v>
      </c>
      <c r="U575">
        <v>0</v>
      </c>
      <c r="V575">
        <v>0</v>
      </c>
      <c r="W575">
        <v>338.32</v>
      </c>
      <c r="X575">
        <v>375.84</v>
      </c>
      <c r="Y575">
        <v>-37.523000000000003</v>
      </c>
      <c r="Z575">
        <v>-30.751000000000001</v>
      </c>
      <c r="AA575" s="25">
        <v>100</v>
      </c>
      <c r="AB575" s="25">
        <v>100</v>
      </c>
      <c r="AC575">
        <v>1.2115</v>
      </c>
      <c r="AD575">
        <v>1.6055999999999999</v>
      </c>
      <c r="AE575">
        <v>80.003</v>
      </c>
      <c r="AF575">
        <v>-20.471</v>
      </c>
      <c r="AG575">
        <v>3.6004999999999998</v>
      </c>
      <c r="AH575">
        <v>7.9878000000000005E-2</v>
      </c>
      <c r="AI575" s="2">
        <v>2.8568E-7</v>
      </c>
    </row>
    <row r="576" spans="1:35" ht="14.4" x14ac:dyDescent="0.3">
      <c r="A576" s="30">
        <f t="shared" si="34"/>
        <v>43232</v>
      </c>
      <c r="B576" s="29">
        <f t="shared" si="35"/>
        <v>43232.854166666664</v>
      </c>
      <c r="C576" s="33">
        <f t="shared" si="32"/>
        <v>132.85416666666669</v>
      </c>
      <c r="D576">
        <f t="shared" si="33"/>
        <v>20.5</v>
      </c>
      <c r="E576">
        <v>132</v>
      </c>
      <c r="F576">
        <v>20</v>
      </c>
      <c r="G576">
        <v>30</v>
      </c>
      <c r="H576" t="e">
        <f>NA()</f>
        <v>#N/A</v>
      </c>
      <c r="I576">
        <v>2.5</v>
      </c>
      <c r="J576">
        <v>17.75</v>
      </c>
      <c r="K576" s="32" t="e">
        <f>NA()</f>
        <v>#N/A</v>
      </c>
      <c r="L576">
        <v>64</v>
      </c>
      <c r="M576" s="31">
        <v>1012.1</v>
      </c>
      <c r="N576">
        <v>0</v>
      </c>
      <c r="O576">
        <v>1299.7</v>
      </c>
      <c r="P576">
        <v>8.0172999999999998E-3</v>
      </c>
      <c r="Q576">
        <v>1.2062999999999999</v>
      </c>
      <c r="R576" t="e">
        <f>NA()</f>
        <v>#N/A</v>
      </c>
      <c r="S576" s="31" t="e">
        <v>#N/A</v>
      </c>
      <c r="T576" s="31" t="e">
        <v>#N/A</v>
      </c>
      <c r="U576">
        <v>0</v>
      </c>
      <c r="V576">
        <v>0</v>
      </c>
      <c r="W576">
        <v>335.56</v>
      </c>
      <c r="X576">
        <v>378.39</v>
      </c>
      <c r="Y576">
        <v>-42.837000000000003</v>
      </c>
      <c r="Z576">
        <v>-27.055</v>
      </c>
      <c r="AA576" s="25">
        <v>100</v>
      </c>
      <c r="AB576" s="25">
        <v>100</v>
      </c>
      <c r="AC576">
        <v>1.2133</v>
      </c>
      <c r="AD576">
        <v>2.1703999999999999</v>
      </c>
      <c r="AE576">
        <v>91.57</v>
      </c>
      <c r="AF576">
        <v>-23.95</v>
      </c>
      <c r="AG576">
        <v>1.2762</v>
      </c>
      <c r="AH576">
        <v>0.10213</v>
      </c>
      <c r="AI576" s="2">
        <v>1.0634E-7</v>
      </c>
    </row>
    <row r="577" spans="1:35" ht="14.4" x14ac:dyDescent="0.3">
      <c r="A577" s="30">
        <f t="shared" si="34"/>
        <v>43232</v>
      </c>
      <c r="B577" s="29">
        <f t="shared" si="35"/>
        <v>43232.875</v>
      </c>
      <c r="C577" s="33">
        <f t="shared" si="32"/>
        <v>132.875</v>
      </c>
      <c r="D577">
        <f t="shared" si="33"/>
        <v>21</v>
      </c>
      <c r="E577">
        <v>132</v>
      </c>
      <c r="F577">
        <v>21</v>
      </c>
      <c r="G577">
        <v>0</v>
      </c>
      <c r="H577">
        <v>70</v>
      </c>
      <c r="I577">
        <v>3</v>
      </c>
      <c r="J577">
        <v>17.7</v>
      </c>
      <c r="K577" s="32" t="e">
        <f>NA()</f>
        <v>#N/A</v>
      </c>
      <c r="L577">
        <v>69</v>
      </c>
      <c r="M577" s="31">
        <v>1012</v>
      </c>
      <c r="N577">
        <v>0</v>
      </c>
      <c r="O577">
        <v>1397.2</v>
      </c>
      <c r="P577">
        <v>8.6219E-3</v>
      </c>
      <c r="Q577">
        <v>1.206</v>
      </c>
      <c r="R577">
        <v>0</v>
      </c>
      <c r="S577" s="31">
        <v>0</v>
      </c>
      <c r="T577" s="31">
        <v>0</v>
      </c>
      <c r="U577">
        <v>0</v>
      </c>
      <c r="V577">
        <v>0</v>
      </c>
      <c r="W577">
        <v>333.83</v>
      </c>
      <c r="X577">
        <v>382.54</v>
      </c>
      <c r="Y577">
        <v>-48.703000000000003</v>
      </c>
      <c r="Z577">
        <v>-20.271999999999998</v>
      </c>
      <c r="AA577" s="25">
        <v>100</v>
      </c>
      <c r="AB577" s="25">
        <v>100</v>
      </c>
      <c r="AC577">
        <v>1.2135</v>
      </c>
      <c r="AD577">
        <v>2.5916000000000001</v>
      </c>
      <c r="AE577">
        <v>99.031999999999996</v>
      </c>
      <c r="AF577">
        <v>-35.277000000000001</v>
      </c>
      <c r="AG577">
        <v>-23.213999999999999</v>
      </c>
      <c r="AH577">
        <v>0.14405000000000001</v>
      </c>
      <c r="AI577" s="2">
        <v>2.5708000000000002E-7</v>
      </c>
    </row>
    <row r="578" spans="1:35" ht="14.4" x14ac:dyDescent="0.3">
      <c r="A578" s="30">
        <f t="shared" si="34"/>
        <v>43232</v>
      </c>
      <c r="B578" s="29">
        <f t="shared" si="35"/>
        <v>43232.895833333336</v>
      </c>
      <c r="C578" s="33">
        <f t="shared" si="32"/>
        <v>132.89583333333334</v>
      </c>
      <c r="D578">
        <f t="shared" si="33"/>
        <v>21.5</v>
      </c>
      <c r="E578">
        <v>132</v>
      </c>
      <c r="F578">
        <v>21</v>
      </c>
      <c r="G578">
        <v>30</v>
      </c>
      <c r="H578" t="e">
        <f>NA()</f>
        <v>#N/A</v>
      </c>
      <c r="I578">
        <v>3</v>
      </c>
      <c r="J578">
        <v>17.399999999999999</v>
      </c>
      <c r="K578" s="32" t="e">
        <f>NA()</f>
        <v>#N/A</v>
      </c>
      <c r="L578">
        <v>71.5</v>
      </c>
      <c r="M578" s="31">
        <v>1011.9</v>
      </c>
      <c r="N578">
        <v>0</v>
      </c>
      <c r="O578">
        <v>1420</v>
      </c>
      <c r="P578">
        <v>8.7639999999999992E-3</v>
      </c>
      <c r="Q578">
        <v>1.2070000000000001</v>
      </c>
      <c r="R578" t="e">
        <f>NA()</f>
        <v>#N/A</v>
      </c>
      <c r="S578" s="31" t="e">
        <v>#N/A</v>
      </c>
      <c r="T578" s="31" t="e">
        <v>#N/A</v>
      </c>
      <c r="U578">
        <v>0</v>
      </c>
      <c r="V578">
        <v>0</v>
      </c>
      <c r="W578">
        <v>336.02</v>
      </c>
      <c r="X578">
        <v>385.56</v>
      </c>
      <c r="Y578">
        <v>-49.54</v>
      </c>
      <c r="Z578">
        <v>-14.374000000000001</v>
      </c>
      <c r="AA578" s="25">
        <v>100</v>
      </c>
      <c r="AB578" s="25">
        <v>100</v>
      </c>
      <c r="AC578">
        <v>1.2134</v>
      </c>
      <c r="AD578">
        <v>2.6221999999999999</v>
      </c>
      <c r="AE578">
        <v>104.16</v>
      </c>
      <c r="AF578">
        <v>-32.624000000000002</v>
      </c>
      <c r="AG578">
        <v>-27.870999999999999</v>
      </c>
      <c r="AH578" s="2">
        <v>0.14674000000000001</v>
      </c>
      <c r="AI578" s="2">
        <v>3.0188E-7</v>
      </c>
    </row>
    <row r="579" spans="1:35" ht="14.4" x14ac:dyDescent="0.3">
      <c r="A579" s="30">
        <f t="shared" si="34"/>
        <v>43232</v>
      </c>
      <c r="B579" s="29">
        <f t="shared" si="35"/>
        <v>43232.916666666664</v>
      </c>
      <c r="C579" s="33">
        <f t="shared" si="32"/>
        <v>132.91666666666666</v>
      </c>
      <c r="D579">
        <f t="shared" si="33"/>
        <v>22</v>
      </c>
      <c r="E579">
        <v>132</v>
      </c>
      <c r="F579">
        <v>22</v>
      </c>
      <c r="G579">
        <v>0</v>
      </c>
      <c r="H579">
        <v>80</v>
      </c>
      <c r="I579">
        <v>3</v>
      </c>
      <c r="J579">
        <v>17.100000000000001</v>
      </c>
      <c r="K579" s="32" t="e">
        <f>NA()</f>
        <v>#N/A</v>
      </c>
      <c r="L579">
        <v>74</v>
      </c>
      <c r="M579" s="31">
        <v>1011.8</v>
      </c>
      <c r="N579">
        <v>0</v>
      </c>
      <c r="O579">
        <v>1442.7</v>
      </c>
      <c r="P579">
        <v>8.9060000000000007E-3</v>
      </c>
      <c r="Q579">
        <v>1.2081</v>
      </c>
      <c r="R579">
        <v>0</v>
      </c>
      <c r="S579" s="31">
        <v>0</v>
      </c>
      <c r="T579" s="31">
        <v>0</v>
      </c>
      <c r="U579">
        <v>0</v>
      </c>
      <c r="V579">
        <v>0</v>
      </c>
      <c r="W579">
        <v>338.73</v>
      </c>
      <c r="X579">
        <v>384.55</v>
      </c>
      <c r="Y579">
        <v>-45.819000000000003</v>
      </c>
      <c r="Z579">
        <v>-11.128</v>
      </c>
      <c r="AA579" s="25">
        <v>100</v>
      </c>
      <c r="AB579" s="25">
        <v>100</v>
      </c>
      <c r="AC579">
        <v>1.2141999999999999</v>
      </c>
      <c r="AD579">
        <v>2.4108000000000001</v>
      </c>
      <c r="AE579">
        <v>106.43</v>
      </c>
      <c r="AF579">
        <v>-29.206</v>
      </c>
      <c r="AG579">
        <v>-34.825000000000003</v>
      </c>
      <c r="AH579" s="2">
        <v>0.15029999999999999</v>
      </c>
      <c r="AI579" s="2">
        <v>3.2249999999999998E-7</v>
      </c>
    </row>
    <row r="580" spans="1:35" ht="14.4" x14ac:dyDescent="0.3">
      <c r="A580" s="30">
        <f t="shared" si="34"/>
        <v>43232</v>
      </c>
      <c r="B580" s="29">
        <f t="shared" si="35"/>
        <v>43232.9375</v>
      </c>
      <c r="C580" s="33">
        <f t="shared" si="32"/>
        <v>132.9375</v>
      </c>
      <c r="D580">
        <f t="shared" si="33"/>
        <v>22.5</v>
      </c>
      <c r="E580">
        <v>132</v>
      </c>
      <c r="F580">
        <v>22</v>
      </c>
      <c r="G580">
        <v>30</v>
      </c>
      <c r="H580" t="e">
        <f>NA()</f>
        <v>#N/A</v>
      </c>
      <c r="I580">
        <v>3</v>
      </c>
      <c r="J580">
        <v>16.649999999999999</v>
      </c>
      <c r="K580" s="32" t="e">
        <f>NA()</f>
        <v>#N/A</v>
      </c>
      <c r="L580">
        <v>76.5</v>
      </c>
      <c r="M580" s="31">
        <v>1011.7</v>
      </c>
      <c r="N580">
        <v>0</v>
      </c>
      <c r="O580">
        <v>1448.7</v>
      </c>
      <c r="P580">
        <v>8.9438E-3</v>
      </c>
      <c r="Q580">
        <v>1.2098</v>
      </c>
      <c r="R580" t="e">
        <f>NA()</f>
        <v>#N/A</v>
      </c>
      <c r="S580" s="31" t="e">
        <v>#N/A</v>
      </c>
      <c r="T580" s="31" t="e">
        <v>#N/A</v>
      </c>
      <c r="U580">
        <v>0</v>
      </c>
      <c r="V580">
        <v>0</v>
      </c>
      <c r="W580">
        <v>338.92</v>
      </c>
      <c r="X580">
        <v>385.84</v>
      </c>
      <c r="Y580">
        <v>-46.923000000000002</v>
      </c>
      <c r="Z580">
        <v>-9.7537000000000003</v>
      </c>
      <c r="AA580" s="25">
        <v>100</v>
      </c>
      <c r="AB580" s="25">
        <v>100</v>
      </c>
      <c r="AC580">
        <v>1.2144999999999999</v>
      </c>
      <c r="AD580">
        <v>2.6153</v>
      </c>
      <c r="AE580">
        <v>115.95</v>
      </c>
      <c r="AF580">
        <v>-29.443000000000001</v>
      </c>
      <c r="AG580">
        <v>-40.968000000000004</v>
      </c>
      <c r="AH580" s="2">
        <v>0.17105999999999999</v>
      </c>
      <c r="AI580" s="2">
        <v>3.1949000000000001E-7</v>
      </c>
    </row>
    <row r="581" spans="1:35" ht="14.4" x14ac:dyDescent="0.3">
      <c r="A581" s="30">
        <f t="shared" si="34"/>
        <v>43232</v>
      </c>
      <c r="B581" s="29">
        <f t="shared" si="35"/>
        <v>43232.958333333336</v>
      </c>
      <c r="C581" s="33">
        <f t="shared" si="32"/>
        <v>132.95833333333334</v>
      </c>
      <c r="D581">
        <f t="shared" si="33"/>
        <v>23</v>
      </c>
      <c r="E581">
        <v>132</v>
      </c>
      <c r="F581">
        <v>23</v>
      </c>
      <c r="G581">
        <v>0</v>
      </c>
      <c r="H581">
        <v>90</v>
      </c>
      <c r="I581">
        <v>3</v>
      </c>
      <c r="J581">
        <v>16.2</v>
      </c>
      <c r="K581" s="32" t="e">
        <f>NA()</f>
        <v>#N/A</v>
      </c>
      <c r="L581">
        <v>79</v>
      </c>
      <c r="M581" s="31">
        <v>1011.6</v>
      </c>
      <c r="N581">
        <v>0</v>
      </c>
      <c r="O581">
        <v>1454.6</v>
      </c>
      <c r="P581">
        <v>8.9814999999999999E-3</v>
      </c>
      <c r="Q581">
        <v>1.2115</v>
      </c>
      <c r="R581">
        <v>0</v>
      </c>
      <c r="S581" s="31">
        <v>0</v>
      </c>
      <c r="T581" s="31">
        <v>0</v>
      </c>
      <c r="U581">
        <v>0</v>
      </c>
      <c r="V581">
        <v>0</v>
      </c>
      <c r="W581">
        <v>335.54</v>
      </c>
      <c r="X581">
        <v>381.69</v>
      </c>
      <c r="Y581">
        <v>-46.148000000000003</v>
      </c>
      <c r="Z581">
        <v>-9.7155000000000005</v>
      </c>
      <c r="AA581" s="25">
        <v>100</v>
      </c>
      <c r="AB581" s="25">
        <v>100</v>
      </c>
      <c r="AC581">
        <v>1.2161</v>
      </c>
      <c r="AD581">
        <v>2.2376</v>
      </c>
      <c r="AE581">
        <v>116.33</v>
      </c>
      <c r="AF581">
        <v>-12.436999999999999</v>
      </c>
      <c r="AG581">
        <v>-31.523</v>
      </c>
      <c r="AH581" s="2">
        <v>0.10772</v>
      </c>
      <c r="AI581" s="2">
        <v>1.9333E-7</v>
      </c>
    </row>
    <row r="582" spans="1:35" ht="14.4" x14ac:dyDescent="0.3">
      <c r="A582" s="30">
        <f t="shared" si="34"/>
        <v>43232</v>
      </c>
      <c r="B582" s="29">
        <f t="shared" si="35"/>
        <v>43232.979166666664</v>
      </c>
      <c r="C582" s="33">
        <f t="shared" si="32"/>
        <v>132.97916666666669</v>
      </c>
      <c r="D582">
        <f t="shared" si="33"/>
        <v>23.5</v>
      </c>
      <c r="E582">
        <v>132</v>
      </c>
      <c r="F582">
        <v>23</v>
      </c>
      <c r="G582">
        <v>30</v>
      </c>
      <c r="H582" t="e">
        <f>NA()</f>
        <v>#N/A</v>
      </c>
      <c r="I582">
        <v>3</v>
      </c>
      <c r="J582">
        <v>15.5</v>
      </c>
      <c r="K582" s="32" t="e">
        <f>NA()</f>
        <v>#N/A</v>
      </c>
      <c r="L582">
        <v>82</v>
      </c>
      <c r="M582" s="31">
        <v>1011.4</v>
      </c>
      <c r="N582">
        <v>0</v>
      </c>
      <c r="O582">
        <v>1442.7</v>
      </c>
      <c r="P582">
        <v>8.9090000000000003E-3</v>
      </c>
      <c r="Q582">
        <v>1.2142999999999999</v>
      </c>
      <c r="R582" t="e">
        <f>NA()</f>
        <v>#N/A</v>
      </c>
      <c r="S582" s="31" t="e">
        <v>#N/A</v>
      </c>
      <c r="T582" s="31" t="e">
        <v>#N/A</v>
      </c>
      <c r="U582">
        <v>0</v>
      </c>
      <c r="V582">
        <v>0</v>
      </c>
      <c r="W582">
        <v>334.27</v>
      </c>
      <c r="X582">
        <v>372.78</v>
      </c>
      <c r="Y582">
        <v>-38.512999999999998</v>
      </c>
      <c r="Z582">
        <v>-13.11</v>
      </c>
      <c r="AA582" s="25">
        <v>100</v>
      </c>
      <c r="AB582" s="25">
        <v>100</v>
      </c>
      <c r="AC582">
        <v>1.2190000000000001</v>
      </c>
      <c r="AD582">
        <v>1.8974</v>
      </c>
      <c r="AE582">
        <v>105.48</v>
      </c>
      <c r="AF582">
        <v>-8.3097999999999992</v>
      </c>
      <c r="AG582" s="2">
        <v>-21.914999999999999</v>
      </c>
      <c r="AH582" s="2">
        <v>6.0727000000000003E-2</v>
      </c>
      <c r="AI582" s="2">
        <v>1.2424000000000001E-7</v>
      </c>
    </row>
    <row r="583" spans="1:35" ht="14.4" x14ac:dyDescent="0.3">
      <c r="A583" s="30">
        <f t="shared" si="34"/>
        <v>43233</v>
      </c>
      <c r="B583" s="29">
        <f t="shared" si="35"/>
        <v>43233</v>
      </c>
      <c r="C583" s="33">
        <f t="shared" si="32"/>
        <v>133</v>
      </c>
      <c r="D583">
        <f t="shared" si="33"/>
        <v>0</v>
      </c>
      <c r="E583">
        <v>133</v>
      </c>
      <c r="F583">
        <v>0</v>
      </c>
      <c r="G583">
        <v>0</v>
      </c>
      <c r="H583">
        <v>70</v>
      </c>
      <c r="I583">
        <v>3</v>
      </c>
      <c r="J583">
        <v>14.8</v>
      </c>
      <c r="K583" s="32" t="e">
        <f>NA()</f>
        <v>#N/A</v>
      </c>
      <c r="L583">
        <v>85</v>
      </c>
      <c r="M583" s="31">
        <v>1011.2</v>
      </c>
      <c r="N583">
        <v>0</v>
      </c>
      <c r="O583">
        <v>1430.7</v>
      </c>
      <c r="P583">
        <v>8.8366E-3</v>
      </c>
      <c r="Q583">
        <v>1.2170000000000001</v>
      </c>
      <c r="R583">
        <v>0</v>
      </c>
      <c r="S583" s="31">
        <v>0</v>
      </c>
      <c r="T583" s="31">
        <v>0</v>
      </c>
      <c r="U583">
        <v>0</v>
      </c>
      <c r="V583">
        <v>0</v>
      </c>
      <c r="W583">
        <v>332.74</v>
      </c>
      <c r="X583">
        <v>369.54</v>
      </c>
      <c r="Y583">
        <v>-36.798000000000002</v>
      </c>
      <c r="Z583">
        <v>-16.582000000000001</v>
      </c>
      <c r="AA583" s="25">
        <v>99.99722222222222</v>
      </c>
      <c r="AB583" s="25">
        <v>99.99722222222222</v>
      </c>
      <c r="AC583">
        <v>1.2218</v>
      </c>
      <c r="AD583">
        <v>1.9429000000000001</v>
      </c>
      <c r="AE583">
        <v>97.620999999999995</v>
      </c>
      <c r="AF583">
        <v>-6.9</v>
      </c>
      <c r="AG583">
        <v>-25.161999999999999</v>
      </c>
      <c r="AH583" s="2">
        <v>5.348E-2</v>
      </c>
      <c r="AI583" s="2">
        <v>1.4847999999999999E-7</v>
      </c>
    </row>
    <row r="584" spans="1:35" ht="14.4" x14ac:dyDescent="0.3">
      <c r="A584" s="30">
        <f t="shared" si="34"/>
        <v>43233</v>
      </c>
      <c r="B584" s="29">
        <f t="shared" si="35"/>
        <v>43233.020833333336</v>
      </c>
      <c r="C584" s="33">
        <f t="shared" ref="C584:C647" si="36">+E584+F584/24+G584/1440</f>
        <v>133.02083333333334</v>
      </c>
      <c r="D584">
        <f t="shared" ref="D584:D647" si="37">F584+G584/60</f>
        <v>0.5</v>
      </c>
      <c r="E584">
        <v>133</v>
      </c>
      <c r="F584">
        <v>0</v>
      </c>
      <c r="G584">
        <v>30</v>
      </c>
      <c r="H584" t="e">
        <f>NA()</f>
        <v>#N/A</v>
      </c>
      <c r="I584">
        <v>3</v>
      </c>
      <c r="J584">
        <v>15.2</v>
      </c>
      <c r="K584" s="32" t="e">
        <f>NA()</f>
        <v>#N/A</v>
      </c>
      <c r="L584">
        <v>84</v>
      </c>
      <c r="M584" s="31">
        <v>1011</v>
      </c>
      <c r="N584">
        <v>0</v>
      </c>
      <c r="O584">
        <v>1450.7</v>
      </c>
      <c r="P584">
        <v>8.9627999999999999E-3</v>
      </c>
      <c r="Q584">
        <v>1.2150000000000001</v>
      </c>
      <c r="R584" t="e">
        <f>NA()</f>
        <v>#N/A</v>
      </c>
      <c r="S584" s="31" t="e">
        <v>#N/A</v>
      </c>
      <c r="T584" s="31" t="e">
        <v>#N/A</v>
      </c>
      <c r="U584">
        <v>0</v>
      </c>
      <c r="V584">
        <v>0</v>
      </c>
      <c r="W584">
        <v>331.01</v>
      </c>
      <c r="X584">
        <v>370.26</v>
      </c>
      <c r="Y584">
        <v>-39.250999999999998</v>
      </c>
      <c r="Z584">
        <v>-16.934000000000001</v>
      </c>
      <c r="AA584" s="25">
        <v>99.99722222222222</v>
      </c>
      <c r="AB584" s="25">
        <v>99.99722222222222</v>
      </c>
      <c r="AC584">
        <v>1.2236</v>
      </c>
      <c r="AD584">
        <v>1.9815</v>
      </c>
      <c r="AE584">
        <v>97.17</v>
      </c>
      <c r="AF584">
        <v>-8.6517999999999997</v>
      </c>
      <c r="AG584">
        <v>-38.119999999999997</v>
      </c>
      <c r="AH584" s="2">
        <v>7.3543999999999998E-2</v>
      </c>
      <c r="AI584" s="2">
        <v>2.1773999999999999E-7</v>
      </c>
    </row>
    <row r="585" spans="1:35" ht="14.4" x14ac:dyDescent="0.3">
      <c r="A585" s="30">
        <f t="shared" ref="A585:A648" si="38">DATE(2018,1,0)+E585</f>
        <v>43233</v>
      </c>
      <c r="B585" s="29">
        <f t="shared" ref="B585:B648" si="39">DATE(2018,1,0)+E585+TIME(F585,G585,0)</f>
        <v>43233.041666666664</v>
      </c>
      <c r="C585" s="33">
        <f t="shared" si="36"/>
        <v>133.04166666666666</v>
      </c>
      <c r="D585">
        <f t="shared" si="37"/>
        <v>1</v>
      </c>
      <c r="E585">
        <v>133</v>
      </c>
      <c r="F585">
        <v>1</v>
      </c>
      <c r="G585">
        <v>0</v>
      </c>
      <c r="H585">
        <v>80</v>
      </c>
      <c r="I585">
        <v>3</v>
      </c>
      <c r="J585">
        <v>15.6</v>
      </c>
      <c r="K585" s="32" t="e">
        <f>NA()</f>
        <v>#N/A</v>
      </c>
      <c r="L585">
        <v>83</v>
      </c>
      <c r="M585" s="31">
        <v>1010.8</v>
      </c>
      <c r="N585">
        <v>0</v>
      </c>
      <c r="O585">
        <v>1470.8</v>
      </c>
      <c r="P585">
        <v>9.0889999999999999E-3</v>
      </c>
      <c r="Q585">
        <v>1.2130000000000001</v>
      </c>
      <c r="R585">
        <v>0</v>
      </c>
      <c r="S585" s="31">
        <v>0</v>
      </c>
      <c r="T585" s="31">
        <v>0</v>
      </c>
      <c r="U585">
        <v>0</v>
      </c>
      <c r="V585">
        <v>0</v>
      </c>
      <c r="W585">
        <v>336.19</v>
      </c>
      <c r="X585">
        <v>376.06</v>
      </c>
      <c r="Y585">
        <v>-39.875999999999998</v>
      </c>
      <c r="Z585">
        <v>-12.736000000000001</v>
      </c>
      <c r="AA585" s="25">
        <v>100</v>
      </c>
      <c r="AB585" s="25">
        <v>100</v>
      </c>
      <c r="AC585">
        <v>1.2223999999999999</v>
      </c>
      <c r="AD585">
        <v>2.3847999999999998</v>
      </c>
      <c r="AE585">
        <v>104.81</v>
      </c>
      <c r="AF585">
        <v>-19.582000000000001</v>
      </c>
      <c r="AG585">
        <v>-76.043999999999997</v>
      </c>
      <c r="AH585" s="2">
        <v>0.13736999999999999</v>
      </c>
      <c r="AI585" s="2">
        <v>4.7245999999999998E-7</v>
      </c>
    </row>
    <row r="586" spans="1:35" ht="14.4" x14ac:dyDescent="0.3">
      <c r="A586" s="30">
        <f t="shared" si="38"/>
        <v>43233</v>
      </c>
      <c r="B586" s="29">
        <f t="shared" si="39"/>
        <v>43233.0625</v>
      </c>
      <c r="C586" s="33">
        <f t="shared" si="36"/>
        <v>133.0625</v>
      </c>
      <c r="D586">
        <f t="shared" si="37"/>
        <v>1.5</v>
      </c>
      <c r="E586">
        <v>133</v>
      </c>
      <c r="F586">
        <v>1</v>
      </c>
      <c r="G586">
        <v>30</v>
      </c>
      <c r="H586" t="e">
        <f>NA()</f>
        <v>#N/A</v>
      </c>
      <c r="I586">
        <v>3</v>
      </c>
      <c r="J586">
        <v>15.1</v>
      </c>
      <c r="K586" s="32" t="e">
        <f>NA()</f>
        <v>#N/A</v>
      </c>
      <c r="L586">
        <v>85</v>
      </c>
      <c r="M586" s="31">
        <v>1010.8</v>
      </c>
      <c r="N586">
        <v>0</v>
      </c>
      <c r="O586">
        <v>1458.2</v>
      </c>
      <c r="P586">
        <v>9.0112000000000005E-3</v>
      </c>
      <c r="Q586">
        <v>1.2151000000000001</v>
      </c>
      <c r="R586" t="e">
        <f>NA()</f>
        <v>#N/A</v>
      </c>
      <c r="S586" s="31" t="e">
        <v>#N/A</v>
      </c>
      <c r="T586" s="31" t="e">
        <v>#N/A</v>
      </c>
      <c r="U586">
        <v>0</v>
      </c>
      <c r="V586">
        <v>0</v>
      </c>
      <c r="W586">
        <v>341.6</v>
      </c>
      <c r="X586">
        <v>379</v>
      </c>
      <c r="Y586">
        <v>-37.404000000000003</v>
      </c>
      <c r="Z586">
        <v>-5.4123999999999999</v>
      </c>
      <c r="AA586" s="25">
        <v>100</v>
      </c>
      <c r="AB586" s="25">
        <v>100</v>
      </c>
      <c r="AC586">
        <v>1.2222999999999999</v>
      </c>
      <c r="AD586">
        <v>2.3260999999999998</v>
      </c>
      <c r="AE586">
        <v>104.52</v>
      </c>
      <c r="AF586">
        <v>-17.853000000000002</v>
      </c>
      <c r="AG586">
        <v>-88.522999999999996</v>
      </c>
      <c r="AH586" s="2">
        <v>0.15229999999999999</v>
      </c>
      <c r="AI586" s="2">
        <v>5.5769999999999997E-7</v>
      </c>
    </row>
    <row r="587" spans="1:35" ht="14.4" x14ac:dyDescent="0.3">
      <c r="A587" s="30">
        <f t="shared" si="38"/>
        <v>43233</v>
      </c>
      <c r="B587" s="29">
        <f t="shared" si="39"/>
        <v>43233.083333333336</v>
      </c>
      <c r="C587" s="33">
        <f t="shared" si="36"/>
        <v>133.08333333333334</v>
      </c>
      <c r="D587">
        <f t="shared" si="37"/>
        <v>2</v>
      </c>
      <c r="E587">
        <v>133</v>
      </c>
      <c r="F587">
        <v>2</v>
      </c>
      <c r="G587">
        <v>0</v>
      </c>
      <c r="H587">
        <v>80</v>
      </c>
      <c r="I587">
        <v>3</v>
      </c>
      <c r="J587">
        <v>14.6</v>
      </c>
      <c r="K587" s="32" t="e">
        <f>NA()</f>
        <v>#N/A</v>
      </c>
      <c r="L587">
        <v>87</v>
      </c>
      <c r="M587" s="31">
        <v>1010.7</v>
      </c>
      <c r="N587">
        <v>0</v>
      </c>
      <c r="O587">
        <v>1445.6</v>
      </c>
      <c r="P587">
        <v>8.9335000000000005E-3</v>
      </c>
      <c r="Q587">
        <v>1.2172000000000001</v>
      </c>
      <c r="R587">
        <v>0</v>
      </c>
      <c r="S587" s="31">
        <v>0</v>
      </c>
      <c r="T587" s="31">
        <v>0</v>
      </c>
      <c r="U587">
        <v>0</v>
      </c>
      <c r="V587">
        <v>0</v>
      </c>
      <c r="W587">
        <v>336.1</v>
      </c>
      <c r="X587">
        <v>376.43</v>
      </c>
      <c r="Y587">
        <v>-40.329000000000001</v>
      </c>
      <c r="Z587">
        <v>-5.2291999999999996</v>
      </c>
      <c r="AA587" s="25">
        <v>100</v>
      </c>
      <c r="AB587" s="25">
        <v>100</v>
      </c>
      <c r="AC587">
        <v>1.2242999999999999</v>
      </c>
      <c r="AD587">
        <v>2.0114999999999998</v>
      </c>
      <c r="AE587">
        <v>108.06</v>
      </c>
      <c r="AF587">
        <v>-11.41</v>
      </c>
      <c r="AG587">
        <v>-66.691000000000003</v>
      </c>
      <c r="AH587" s="2">
        <v>0.12038</v>
      </c>
      <c r="AI587" s="2">
        <v>3.5676000000000003E-7</v>
      </c>
    </row>
    <row r="588" spans="1:35" ht="14.4" x14ac:dyDescent="0.3">
      <c r="A588" s="30">
        <f t="shared" si="38"/>
        <v>43233</v>
      </c>
      <c r="B588" s="29">
        <f t="shared" si="39"/>
        <v>43233.104166666664</v>
      </c>
      <c r="C588" s="33">
        <f t="shared" si="36"/>
        <v>133.10416666666669</v>
      </c>
      <c r="D588">
        <f t="shared" si="37"/>
        <v>2.5</v>
      </c>
      <c r="E588">
        <v>133</v>
      </c>
      <c r="F588">
        <v>2</v>
      </c>
      <c r="G588">
        <v>30</v>
      </c>
      <c r="H588" t="e">
        <f>NA()</f>
        <v>#N/A</v>
      </c>
      <c r="I588">
        <v>3</v>
      </c>
      <c r="J588">
        <v>14.6</v>
      </c>
      <c r="K588" s="32" t="e">
        <f>NA()</f>
        <v>#N/A</v>
      </c>
      <c r="L588">
        <v>87.5</v>
      </c>
      <c r="M588" s="31">
        <v>1010.6</v>
      </c>
      <c r="N588">
        <v>0</v>
      </c>
      <c r="O588">
        <v>1453.9</v>
      </c>
      <c r="P588">
        <v>8.9864000000000003E-3</v>
      </c>
      <c r="Q588">
        <v>1.2170000000000001</v>
      </c>
      <c r="R588" t="e">
        <f>NA()</f>
        <v>#N/A</v>
      </c>
      <c r="S588" s="31" t="e">
        <v>#N/A</v>
      </c>
      <c r="T588" s="31" t="e">
        <v>#N/A</v>
      </c>
      <c r="U588">
        <v>0</v>
      </c>
      <c r="V588">
        <v>0</v>
      </c>
      <c r="W588">
        <v>335.9</v>
      </c>
      <c r="X588">
        <v>372.06</v>
      </c>
      <c r="Y588">
        <v>-36.164999999999999</v>
      </c>
      <c r="Z588">
        <v>-10.355</v>
      </c>
      <c r="AA588" s="25">
        <v>100</v>
      </c>
      <c r="AB588" s="25">
        <v>100</v>
      </c>
      <c r="AC588">
        <v>1.2261</v>
      </c>
      <c r="AD588">
        <v>1.7418</v>
      </c>
      <c r="AE588">
        <v>119.1</v>
      </c>
      <c r="AF588">
        <v>-9.5051000000000005</v>
      </c>
      <c r="AG588">
        <v>-48.325000000000003</v>
      </c>
      <c r="AH588" s="2">
        <v>9.7549999999999998E-2</v>
      </c>
      <c r="AI588" s="2">
        <v>2.6562000000000002E-7</v>
      </c>
    </row>
    <row r="589" spans="1:35" ht="14.4" x14ac:dyDescent="0.3">
      <c r="A589" s="30">
        <f t="shared" si="38"/>
        <v>43233</v>
      </c>
      <c r="B589" s="29">
        <f t="shared" si="39"/>
        <v>43233.125</v>
      </c>
      <c r="C589" s="33">
        <f t="shared" si="36"/>
        <v>133.125</v>
      </c>
      <c r="D589">
        <f t="shared" si="37"/>
        <v>3</v>
      </c>
      <c r="E589">
        <v>133</v>
      </c>
      <c r="F589">
        <v>3</v>
      </c>
      <c r="G589">
        <v>0</v>
      </c>
      <c r="H589">
        <v>70</v>
      </c>
      <c r="I589">
        <v>3</v>
      </c>
      <c r="J589">
        <v>14.6</v>
      </c>
      <c r="K589" s="32" t="e">
        <f>NA()</f>
        <v>#N/A</v>
      </c>
      <c r="L589">
        <v>88</v>
      </c>
      <c r="M589" s="31">
        <v>1010.4</v>
      </c>
      <c r="N589">
        <v>0</v>
      </c>
      <c r="O589">
        <v>1462.2</v>
      </c>
      <c r="P589">
        <v>9.0393999999999995E-3</v>
      </c>
      <c r="Q589">
        <v>1.2168000000000001</v>
      </c>
      <c r="R589">
        <v>0</v>
      </c>
      <c r="S589" s="31">
        <v>0</v>
      </c>
      <c r="T589" s="31">
        <v>0</v>
      </c>
      <c r="U589">
        <v>0</v>
      </c>
      <c r="V589">
        <v>0</v>
      </c>
      <c r="W589">
        <v>335.97</v>
      </c>
      <c r="X589">
        <v>371.5</v>
      </c>
      <c r="Y589">
        <v>-35.527999999999999</v>
      </c>
      <c r="Z589">
        <v>-11.605</v>
      </c>
      <c r="AA589" s="25">
        <v>100</v>
      </c>
      <c r="AB589" s="25">
        <v>100</v>
      </c>
      <c r="AC589">
        <v>1.2270000000000001</v>
      </c>
      <c r="AD589">
        <v>1.7143999999999999</v>
      </c>
      <c r="AE589">
        <v>100.15</v>
      </c>
      <c r="AF589">
        <v>-8.6194000000000006</v>
      </c>
      <c r="AG589" s="2">
        <v>-63.103000000000002</v>
      </c>
      <c r="AH589" s="2">
        <v>9.1233999999999996E-2</v>
      </c>
      <c r="AI589" s="2">
        <v>2.4027000000000002E-7</v>
      </c>
    </row>
    <row r="590" spans="1:35" ht="14.4" x14ac:dyDescent="0.3">
      <c r="A590" s="30">
        <f t="shared" si="38"/>
        <v>43233</v>
      </c>
      <c r="B590" s="29">
        <f t="shared" si="39"/>
        <v>43233.145833333336</v>
      </c>
      <c r="C590" s="33">
        <f t="shared" si="36"/>
        <v>133.14583333333334</v>
      </c>
      <c r="D590">
        <f t="shared" si="37"/>
        <v>3.5</v>
      </c>
      <c r="E590">
        <v>133</v>
      </c>
      <c r="F590">
        <v>3</v>
      </c>
      <c r="G590">
        <v>30</v>
      </c>
      <c r="H590" t="e">
        <f>NA()</f>
        <v>#N/A</v>
      </c>
      <c r="I590">
        <v>3</v>
      </c>
      <c r="J590">
        <v>14.75</v>
      </c>
      <c r="K590" s="32" t="e">
        <f>NA()</f>
        <v>#N/A</v>
      </c>
      <c r="L590">
        <v>88</v>
      </c>
      <c r="M590" s="31">
        <v>1010.3</v>
      </c>
      <c r="N590">
        <v>1.3889</v>
      </c>
      <c r="O590">
        <v>1476.5</v>
      </c>
      <c r="P590">
        <v>9.1295999999999999E-3</v>
      </c>
      <c r="Q590">
        <v>1.2159</v>
      </c>
      <c r="R590" t="e">
        <f>NA()</f>
        <v>#N/A</v>
      </c>
      <c r="S590" s="31" t="e">
        <v>#N/A</v>
      </c>
      <c r="T590" s="31" t="e">
        <v>#N/A</v>
      </c>
      <c r="U590">
        <v>0</v>
      </c>
      <c r="V590">
        <v>0</v>
      </c>
      <c r="W590">
        <v>347.14</v>
      </c>
      <c r="X590">
        <v>378.38</v>
      </c>
      <c r="Y590">
        <v>-31.236999999999998</v>
      </c>
      <c r="Z590">
        <v>-6.3968999999999996</v>
      </c>
      <c r="AA590" s="25">
        <v>100</v>
      </c>
      <c r="AB590" s="25">
        <v>100</v>
      </c>
      <c r="AC590">
        <v>1.2249000000000001</v>
      </c>
      <c r="AD590">
        <v>2.2694000000000001</v>
      </c>
      <c r="AE590">
        <v>102.88</v>
      </c>
      <c r="AF590">
        <v>-14.382</v>
      </c>
      <c r="AG590">
        <v>-73.256</v>
      </c>
      <c r="AH590" s="2">
        <v>0.14229</v>
      </c>
      <c r="AI590" s="2">
        <v>4.1715E-7</v>
      </c>
    </row>
    <row r="591" spans="1:35" ht="14.4" x14ac:dyDescent="0.3">
      <c r="A591" s="30">
        <f t="shared" si="38"/>
        <v>43233</v>
      </c>
      <c r="B591" s="29">
        <f t="shared" si="39"/>
        <v>43233.166666666664</v>
      </c>
      <c r="C591" s="33">
        <f t="shared" si="36"/>
        <v>133.16666666666666</v>
      </c>
      <c r="D591">
        <f t="shared" si="37"/>
        <v>4</v>
      </c>
      <c r="E591">
        <v>133</v>
      </c>
      <c r="F591">
        <v>4</v>
      </c>
      <c r="G591">
        <v>0</v>
      </c>
      <c r="H591">
        <v>140</v>
      </c>
      <c r="I591">
        <v>3</v>
      </c>
      <c r="J591">
        <v>14.9</v>
      </c>
      <c r="K591" s="32" t="e">
        <f>NA()</f>
        <v>#N/A</v>
      </c>
      <c r="L591">
        <v>88</v>
      </c>
      <c r="M591" s="31">
        <v>1010.1</v>
      </c>
      <c r="N591">
        <v>2.7778</v>
      </c>
      <c r="O591">
        <v>1490.8</v>
      </c>
      <c r="P591">
        <v>9.2198000000000002E-3</v>
      </c>
      <c r="Q591">
        <v>1.2150000000000001</v>
      </c>
      <c r="R591">
        <v>0</v>
      </c>
      <c r="S591" s="31">
        <v>0</v>
      </c>
      <c r="T591" s="31">
        <v>0</v>
      </c>
      <c r="U591">
        <v>2.8525</v>
      </c>
      <c r="V591">
        <v>1.2587999999999999</v>
      </c>
      <c r="W591">
        <v>357.97</v>
      </c>
      <c r="X591">
        <v>379.29</v>
      </c>
      <c r="Y591">
        <v>-19.727</v>
      </c>
      <c r="Z591">
        <v>-2.2530000000000001</v>
      </c>
      <c r="AA591" s="25">
        <v>100</v>
      </c>
      <c r="AB591" s="25">
        <v>100</v>
      </c>
      <c r="AC591">
        <v>1.2258</v>
      </c>
      <c r="AD591">
        <v>1.3263</v>
      </c>
      <c r="AE591">
        <v>127.7</v>
      </c>
      <c r="AF591">
        <v>-11.234999999999999</v>
      </c>
      <c r="AG591">
        <v>-46.182000000000002</v>
      </c>
      <c r="AH591" s="2">
        <v>0.12728</v>
      </c>
      <c r="AI591" s="2">
        <v>3.0874E-7</v>
      </c>
    </row>
    <row r="592" spans="1:35" ht="14.4" x14ac:dyDescent="0.3">
      <c r="A592" s="30">
        <f t="shared" si="38"/>
        <v>43233</v>
      </c>
      <c r="B592" s="29">
        <f t="shared" si="39"/>
        <v>43233.1875</v>
      </c>
      <c r="C592" s="33">
        <f t="shared" si="36"/>
        <v>133.1875</v>
      </c>
      <c r="D592">
        <f t="shared" si="37"/>
        <v>4.5</v>
      </c>
      <c r="E592">
        <v>133</v>
      </c>
      <c r="F592">
        <v>4</v>
      </c>
      <c r="G592">
        <v>30</v>
      </c>
      <c r="H592" t="e">
        <f>NA()</f>
        <v>#N/A</v>
      </c>
      <c r="I592">
        <v>2</v>
      </c>
      <c r="J592">
        <v>15</v>
      </c>
      <c r="K592" s="32" t="e">
        <f>NA()</f>
        <v>#N/A</v>
      </c>
      <c r="L592">
        <v>88</v>
      </c>
      <c r="M592" s="31">
        <v>1010.5</v>
      </c>
      <c r="N592">
        <v>13.888999999999999</v>
      </c>
      <c r="O592">
        <v>1500.4</v>
      </c>
      <c r="P592">
        <v>9.2765999999999994E-3</v>
      </c>
      <c r="Q592">
        <v>1.2150000000000001</v>
      </c>
      <c r="R592" t="e">
        <f>NA()</f>
        <v>#N/A</v>
      </c>
      <c r="S592" s="31" t="e">
        <v>#N/A</v>
      </c>
      <c r="T592" s="31" t="e">
        <v>#N/A</v>
      </c>
      <c r="U592">
        <v>13.432</v>
      </c>
      <c r="V592">
        <v>3.1718999999999999</v>
      </c>
      <c r="W592">
        <v>359.85</v>
      </c>
      <c r="X592">
        <v>379.69</v>
      </c>
      <c r="Y592">
        <v>-9.5866000000000007</v>
      </c>
      <c r="Z592">
        <v>0.79901</v>
      </c>
      <c r="AA592" s="25">
        <v>100</v>
      </c>
      <c r="AB592" s="25">
        <v>100</v>
      </c>
      <c r="AC592">
        <v>1.2258</v>
      </c>
      <c r="AD592">
        <v>0.82830999999999999</v>
      </c>
      <c r="AE592">
        <v>149.06</v>
      </c>
      <c r="AF592">
        <v>-1.5589999999999999</v>
      </c>
      <c r="AG592">
        <v>-5.5437000000000003</v>
      </c>
      <c r="AH592" s="2">
        <v>7.9283000000000006E-2</v>
      </c>
      <c r="AI592" s="2">
        <v>1.0684999999999999E-7</v>
      </c>
    </row>
    <row r="593" spans="1:35" ht="14.4" x14ac:dyDescent="0.3">
      <c r="A593" s="30">
        <f t="shared" si="38"/>
        <v>43233</v>
      </c>
      <c r="B593" s="29">
        <f t="shared" si="39"/>
        <v>43233.208333333336</v>
      </c>
      <c r="C593" s="33">
        <f t="shared" si="36"/>
        <v>133.20833333333334</v>
      </c>
      <c r="D593">
        <f t="shared" si="37"/>
        <v>5</v>
      </c>
      <c r="E593">
        <v>133</v>
      </c>
      <c r="F593">
        <v>5</v>
      </c>
      <c r="G593">
        <v>0</v>
      </c>
      <c r="H593">
        <v>120</v>
      </c>
      <c r="I593">
        <v>1</v>
      </c>
      <c r="J593">
        <v>15.1</v>
      </c>
      <c r="K593" s="32" t="e">
        <f>NA()</f>
        <v>#N/A</v>
      </c>
      <c r="L593">
        <v>88</v>
      </c>
      <c r="M593" s="31">
        <v>1010.8</v>
      </c>
      <c r="N593">
        <v>25</v>
      </c>
      <c r="O593">
        <v>1510.1</v>
      </c>
      <c r="P593">
        <v>9.3334999999999998E-3</v>
      </c>
      <c r="Q593">
        <v>1.2149000000000001</v>
      </c>
      <c r="R593">
        <v>0</v>
      </c>
      <c r="S593" s="31">
        <v>0</v>
      </c>
      <c r="T593" s="31">
        <v>0</v>
      </c>
      <c r="U593">
        <v>37.32</v>
      </c>
      <c r="V593">
        <v>8.6477000000000004</v>
      </c>
      <c r="W593">
        <v>357</v>
      </c>
      <c r="X593">
        <v>382.25</v>
      </c>
      <c r="Y593">
        <v>3.4232999999999998</v>
      </c>
      <c r="Z593">
        <v>1.2771999999999999</v>
      </c>
      <c r="AA593" s="25">
        <v>100</v>
      </c>
      <c r="AB593" s="25">
        <v>100</v>
      </c>
      <c r="AC593">
        <v>1.2252000000000001</v>
      </c>
      <c r="AD593">
        <v>0.70972999999999997</v>
      </c>
      <c r="AE593">
        <v>160.08000000000001</v>
      </c>
      <c r="AF593">
        <v>-2.6023000000000001</v>
      </c>
      <c r="AG593">
        <v>8.2664000000000001E-2</v>
      </c>
      <c r="AH593" s="2">
        <v>4.1027000000000001E-2</v>
      </c>
      <c r="AI593" s="2">
        <v>4.4372000000000002E-8</v>
      </c>
    </row>
    <row r="594" spans="1:35" ht="14.4" x14ac:dyDescent="0.3">
      <c r="A594" s="30">
        <f t="shared" si="38"/>
        <v>43233</v>
      </c>
      <c r="B594" s="29">
        <f t="shared" si="39"/>
        <v>43233.229166666664</v>
      </c>
      <c r="C594" s="33">
        <f t="shared" si="36"/>
        <v>133.22916666666669</v>
      </c>
      <c r="D594">
        <f t="shared" si="37"/>
        <v>5.5</v>
      </c>
      <c r="E594">
        <v>133</v>
      </c>
      <c r="F594">
        <v>5</v>
      </c>
      <c r="G594">
        <v>30</v>
      </c>
      <c r="H594" t="e">
        <f>NA()</f>
        <v>#N/A</v>
      </c>
      <c r="I594">
        <v>2</v>
      </c>
      <c r="J594">
        <v>15.85</v>
      </c>
      <c r="K594" s="32" t="e">
        <f>NA()</f>
        <v>#N/A</v>
      </c>
      <c r="L594">
        <v>85.5</v>
      </c>
      <c r="M594" s="31">
        <v>1010.9</v>
      </c>
      <c r="N594">
        <v>36.110999999999997</v>
      </c>
      <c r="O594">
        <v>1538.9</v>
      </c>
      <c r="P594">
        <v>9.5115000000000009E-3</v>
      </c>
      <c r="Q594">
        <v>1.2118</v>
      </c>
      <c r="R594" t="e">
        <f>NA()</f>
        <v>#N/A</v>
      </c>
      <c r="S594" s="31" t="e">
        <v>#N/A</v>
      </c>
      <c r="T594" s="31" t="e">
        <v>#N/A</v>
      </c>
      <c r="U594">
        <v>32.103000000000002</v>
      </c>
      <c r="V594">
        <v>7.4143999999999997</v>
      </c>
      <c r="W594">
        <v>373.99</v>
      </c>
      <c r="X594">
        <v>388.92</v>
      </c>
      <c r="Y594">
        <v>9.7637999999999998</v>
      </c>
      <c r="Z594">
        <v>6.1285999999999996</v>
      </c>
      <c r="AA594" s="25">
        <v>100</v>
      </c>
      <c r="AB594" s="25">
        <v>100</v>
      </c>
      <c r="AC594">
        <v>1.2228000000000001</v>
      </c>
      <c r="AD594">
        <v>1.8458000000000001</v>
      </c>
      <c r="AE594">
        <v>166.61</v>
      </c>
      <c r="AF594">
        <v>-9.5814000000000004</v>
      </c>
      <c r="AG594">
        <v>-0.81605000000000005</v>
      </c>
      <c r="AH594">
        <v>0.11412</v>
      </c>
      <c r="AI594" s="2">
        <v>-2.1345E-7</v>
      </c>
    </row>
    <row r="595" spans="1:35" ht="14.4" x14ac:dyDescent="0.3">
      <c r="A595" s="30">
        <f t="shared" si="38"/>
        <v>43233</v>
      </c>
      <c r="B595" s="29">
        <f t="shared" si="39"/>
        <v>43233.25</v>
      </c>
      <c r="C595" s="33">
        <f t="shared" si="36"/>
        <v>133.25</v>
      </c>
      <c r="D595">
        <f t="shared" si="37"/>
        <v>6</v>
      </c>
      <c r="E595">
        <v>133</v>
      </c>
      <c r="F595">
        <v>6</v>
      </c>
      <c r="G595">
        <v>0</v>
      </c>
      <c r="H595">
        <v>120</v>
      </c>
      <c r="I595">
        <v>3</v>
      </c>
      <c r="J595">
        <v>16.600000000000001</v>
      </c>
      <c r="K595" s="32" t="e">
        <f>NA()</f>
        <v>#N/A</v>
      </c>
      <c r="L595">
        <v>83</v>
      </c>
      <c r="M595" s="31">
        <v>1011</v>
      </c>
      <c r="N595">
        <v>47.222000000000001</v>
      </c>
      <c r="O595">
        <v>1567.7</v>
      </c>
      <c r="P595">
        <v>9.6895999999999996E-3</v>
      </c>
      <c r="Q595">
        <v>1.2085999999999999</v>
      </c>
      <c r="R595">
        <v>0</v>
      </c>
      <c r="S595" s="31">
        <v>0</v>
      </c>
      <c r="T595" s="31">
        <v>0</v>
      </c>
      <c r="U595">
        <v>60.058999999999997</v>
      </c>
      <c r="V595">
        <v>14.147</v>
      </c>
      <c r="W595">
        <v>375.33</v>
      </c>
      <c r="X595">
        <v>394.24</v>
      </c>
      <c r="Y595">
        <v>26.998000000000001</v>
      </c>
      <c r="Z595">
        <v>11.516999999999999</v>
      </c>
      <c r="AA595" s="25">
        <v>100</v>
      </c>
      <c r="AB595" s="25">
        <v>100</v>
      </c>
      <c r="AC595">
        <v>1.2202999999999999</v>
      </c>
      <c r="AD595">
        <v>2.0034000000000001</v>
      </c>
      <c r="AE595">
        <v>161.04</v>
      </c>
      <c r="AF595">
        <v>-4.9181999999999997</v>
      </c>
      <c r="AG595">
        <v>-17.681999999999999</v>
      </c>
      <c r="AH595">
        <v>0.13034999999999999</v>
      </c>
      <c r="AI595" s="2">
        <v>-9.6179000000000004E-8</v>
      </c>
    </row>
    <row r="596" spans="1:35" ht="14.4" x14ac:dyDescent="0.3">
      <c r="A596" s="30">
        <f t="shared" si="38"/>
        <v>43233</v>
      </c>
      <c r="B596" s="29">
        <f t="shared" si="39"/>
        <v>43233.270833333336</v>
      </c>
      <c r="C596" s="33">
        <f t="shared" si="36"/>
        <v>133.27083333333334</v>
      </c>
      <c r="D596">
        <f t="shared" si="37"/>
        <v>6.5</v>
      </c>
      <c r="E596">
        <v>133</v>
      </c>
      <c r="F596">
        <v>6</v>
      </c>
      <c r="G596">
        <v>30</v>
      </c>
      <c r="H596" t="e">
        <f>NA()</f>
        <v>#N/A</v>
      </c>
      <c r="I596">
        <v>2.5</v>
      </c>
      <c r="J596">
        <v>17.649999999999999</v>
      </c>
      <c r="K596" s="32" t="e">
        <f>NA()</f>
        <v>#N/A</v>
      </c>
      <c r="L596">
        <v>75.5</v>
      </c>
      <c r="M596" s="31">
        <v>1010.9</v>
      </c>
      <c r="N596">
        <v>111.11</v>
      </c>
      <c r="O596">
        <v>1516.9</v>
      </c>
      <c r="P596">
        <v>9.3751000000000008E-3</v>
      </c>
      <c r="Q596">
        <v>1.2043999999999999</v>
      </c>
      <c r="R596" t="e">
        <f>NA()</f>
        <v>#N/A</v>
      </c>
      <c r="S596" s="31" t="e">
        <v>#N/A</v>
      </c>
      <c r="T596" s="31" t="e">
        <v>#N/A</v>
      </c>
      <c r="U596">
        <v>80.703000000000003</v>
      </c>
      <c r="V596">
        <v>19.399000000000001</v>
      </c>
      <c r="W596">
        <v>375.64</v>
      </c>
      <c r="X596">
        <v>398.97</v>
      </c>
      <c r="Y596">
        <v>37.972999999999999</v>
      </c>
      <c r="Z596">
        <v>17.315000000000001</v>
      </c>
      <c r="AA596" s="25">
        <v>100</v>
      </c>
      <c r="AB596" s="25">
        <v>100</v>
      </c>
      <c r="AC596">
        <v>1.2182999999999999</v>
      </c>
      <c r="AD596">
        <v>1.4246000000000001</v>
      </c>
      <c r="AE596">
        <v>147.88999999999999</v>
      </c>
      <c r="AF596">
        <v>-3.2646999999999999</v>
      </c>
      <c r="AG596">
        <v>7.3936000000000002</v>
      </c>
      <c r="AH596">
        <v>0.10431</v>
      </c>
      <c r="AI596" s="2">
        <v>-3.8379999999999997E-8</v>
      </c>
    </row>
    <row r="597" spans="1:35" ht="14.4" x14ac:dyDescent="0.3">
      <c r="A597" s="30">
        <f t="shared" si="38"/>
        <v>43233</v>
      </c>
      <c r="B597" s="29">
        <f t="shared" si="39"/>
        <v>43233.291666666664</v>
      </c>
      <c r="C597" s="33">
        <f t="shared" si="36"/>
        <v>133.29166666666666</v>
      </c>
      <c r="D597">
        <f t="shared" si="37"/>
        <v>7</v>
      </c>
      <c r="E597">
        <v>133</v>
      </c>
      <c r="F597">
        <v>7</v>
      </c>
      <c r="G597">
        <v>0</v>
      </c>
      <c r="H597">
        <v>190</v>
      </c>
      <c r="I597">
        <v>2</v>
      </c>
      <c r="J597">
        <v>18.7</v>
      </c>
      <c r="K597" s="32" t="e">
        <f>NA()</f>
        <v>#N/A</v>
      </c>
      <c r="L597">
        <v>68</v>
      </c>
      <c r="M597" s="31">
        <v>1010.8</v>
      </c>
      <c r="N597">
        <v>175</v>
      </c>
      <c r="O597">
        <v>1466.2</v>
      </c>
      <c r="P597">
        <v>9.0606000000000003E-3</v>
      </c>
      <c r="Q597">
        <v>1.2000999999999999</v>
      </c>
      <c r="R597">
        <v>0</v>
      </c>
      <c r="S597" s="31">
        <v>0</v>
      </c>
      <c r="T597" s="31">
        <v>12</v>
      </c>
      <c r="U597">
        <v>270.44</v>
      </c>
      <c r="V597">
        <v>64.171000000000006</v>
      </c>
      <c r="W597">
        <v>366.8</v>
      </c>
      <c r="X597">
        <v>419.19</v>
      </c>
      <c r="Y597">
        <v>153.88999999999999</v>
      </c>
      <c r="Z597">
        <v>26.196000000000002</v>
      </c>
      <c r="AA597" s="25">
        <v>100</v>
      </c>
      <c r="AB597" s="25">
        <v>100</v>
      </c>
      <c r="AC597">
        <v>1.2142999999999999</v>
      </c>
      <c r="AD597">
        <v>1.5031000000000001</v>
      </c>
      <c r="AE597">
        <v>208.87</v>
      </c>
      <c r="AF597">
        <v>26.757000000000001</v>
      </c>
      <c r="AG597">
        <v>107.04</v>
      </c>
      <c r="AH597">
        <v>0.14985000000000001</v>
      </c>
      <c r="AI597" s="2">
        <v>-2.7051E-7</v>
      </c>
    </row>
    <row r="598" spans="1:35" ht="14.4" x14ac:dyDescent="0.3">
      <c r="A598" s="30">
        <f t="shared" si="38"/>
        <v>43233</v>
      </c>
      <c r="B598" s="29">
        <f t="shared" si="39"/>
        <v>43233.3125</v>
      </c>
      <c r="C598" s="33">
        <f t="shared" si="36"/>
        <v>133.3125</v>
      </c>
      <c r="D598">
        <f t="shared" si="37"/>
        <v>7.5</v>
      </c>
      <c r="E598">
        <v>133</v>
      </c>
      <c r="F598">
        <v>7</v>
      </c>
      <c r="G598">
        <v>30</v>
      </c>
      <c r="H598" t="e">
        <f>NA()</f>
        <v>#N/A</v>
      </c>
      <c r="I598">
        <v>2.5</v>
      </c>
      <c r="J598">
        <v>18.75</v>
      </c>
      <c r="K598" s="32" t="e">
        <f>NA()</f>
        <v>#N/A</v>
      </c>
      <c r="L598">
        <v>67</v>
      </c>
      <c r="M598" s="31">
        <v>1010.9</v>
      </c>
      <c r="N598">
        <v>250</v>
      </c>
      <c r="O598">
        <v>1449.1</v>
      </c>
      <c r="P598">
        <v>8.9539000000000007E-3</v>
      </c>
      <c r="Q598">
        <v>1.2000999999999999</v>
      </c>
      <c r="R598" t="e">
        <f>NA()</f>
        <v>#N/A</v>
      </c>
      <c r="S598" s="31" t="e">
        <v>#N/A</v>
      </c>
      <c r="T598" s="31" t="e">
        <v>#N/A</v>
      </c>
      <c r="U598">
        <v>255.7</v>
      </c>
      <c r="V598">
        <v>57.41</v>
      </c>
      <c r="W598">
        <v>360.18</v>
      </c>
      <c r="X598">
        <v>420.55</v>
      </c>
      <c r="Y598">
        <v>137.91999999999999</v>
      </c>
      <c r="Z598">
        <v>35.857999999999997</v>
      </c>
      <c r="AA598" s="25">
        <v>100</v>
      </c>
      <c r="AB598" s="25">
        <v>100</v>
      </c>
      <c r="AC598">
        <v>1.2135</v>
      </c>
      <c r="AD598">
        <v>1.8959999999999999</v>
      </c>
      <c r="AE598">
        <v>232.14</v>
      </c>
      <c r="AF598">
        <v>19.331</v>
      </c>
      <c r="AG598">
        <v>25.294</v>
      </c>
      <c r="AH598">
        <v>0.23299</v>
      </c>
      <c r="AI598" s="2">
        <v>-4.0513E-8</v>
      </c>
    </row>
    <row r="599" spans="1:35" ht="14.4" x14ac:dyDescent="0.3">
      <c r="A599" s="30">
        <f t="shared" si="38"/>
        <v>43233</v>
      </c>
      <c r="B599" s="29">
        <f t="shared" si="39"/>
        <v>43233.333333333336</v>
      </c>
      <c r="C599" s="33">
        <f t="shared" si="36"/>
        <v>133.33333333333334</v>
      </c>
      <c r="D599">
        <f t="shared" si="37"/>
        <v>8</v>
      </c>
      <c r="E599">
        <v>133</v>
      </c>
      <c r="F599">
        <v>8</v>
      </c>
      <c r="G599">
        <v>0</v>
      </c>
      <c r="H599">
        <v>230</v>
      </c>
      <c r="I599">
        <v>3</v>
      </c>
      <c r="J599">
        <v>18.8</v>
      </c>
      <c r="K599" s="32" t="e">
        <f>NA()</f>
        <v>#N/A</v>
      </c>
      <c r="L599">
        <v>66</v>
      </c>
      <c r="M599" s="31">
        <v>1010.9</v>
      </c>
      <c r="N599">
        <v>325</v>
      </c>
      <c r="O599">
        <v>1432</v>
      </c>
      <c r="P599">
        <v>8.8471999999999995E-3</v>
      </c>
      <c r="Q599">
        <v>1.2</v>
      </c>
      <c r="R599">
        <v>0</v>
      </c>
      <c r="S599" s="31">
        <v>0</v>
      </c>
      <c r="T599" s="31">
        <v>12</v>
      </c>
      <c r="U599">
        <v>394.92</v>
      </c>
      <c r="V599">
        <v>90.111999999999995</v>
      </c>
      <c r="W599">
        <v>367.24</v>
      </c>
      <c r="X599">
        <v>433.24</v>
      </c>
      <c r="Y599">
        <v>238.81</v>
      </c>
      <c r="Z599">
        <v>32.506999999999998</v>
      </c>
      <c r="AA599" s="25">
        <v>100</v>
      </c>
      <c r="AB599" s="25">
        <v>100</v>
      </c>
      <c r="AC599">
        <v>1.2146999999999999</v>
      </c>
      <c r="AD599">
        <v>2.0798000000000001</v>
      </c>
      <c r="AE599">
        <v>255.45</v>
      </c>
      <c r="AF599">
        <v>54.265000000000001</v>
      </c>
      <c r="AG599">
        <v>204.44</v>
      </c>
      <c r="AH599">
        <v>0.27600999999999998</v>
      </c>
      <c r="AI599" s="2">
        <v>-6.8938E-7</v>
      </c>
    </row>
    <row r="600" spans="1:35" ht="14.4" x14ac:dyDescent="0.3">
      <c r="A600" s="30">
        <f t="shared" si="38"/>
        <v>43233</v>
      </c>
      <c r="B600" s="29">
        <f t="shared" si="39"/>
        <v>43233.354166666664</v>
      </c>
      <c r="C600" s="33">
        <f t="shared" si="36"/>
        <v>133.35416666666669</v>
      </c>
      <c r="D600">
        <f t="shared" si="37"/>
        <v>8.5</v>
      </c>
      <c r="E600">
        <v>133</v>
      </c>
      <c r="F600">
        <v>8</v>
      </c>
      <c r="G600">
        <v>30</v>
      </c>
      <c r="H600" t="e">
        <f>NA()</f>
        <v>#N/A</v>
      </c>
      <c r="I600">
        <v>3</v>
      </c>
      <c r="J600">
        <v>19.350000000000001</v>
      </c>
      <c r="K600" s="32" t="e">
        <f>NA()</f>
        <v>#N/A</v>
      </c>
      <c r="L600">
        <v>63.5</v>
      </c>
      <c r="M600" s="31">
        <v>1011</v>
      </c>
      <c r="N600">
        <v>429.17</v>
      </c>
      <c r="O600">
        <v>1424.6</v>
      </c>
      <c r="P600">
        <v>8.8006000000000004E-3</v>
      </c>
      <c r="Q600">
        <v>1.1979</v>
      </c>
      <c r="R600" t="e">
        <f>NA()</f>
        <v>#N/A</v>
      </c>
      <c r="S600" s="31" t="e">
        <v>#N/A</v>
      </c>
      <c r="T600" s="31" t="e">
        <v>#N/A</v>
      </c>
      <c r="U600">
        <v>449.85</v>
      </c>
      <c r="V600">
        <v>97.542000000000002</v>
      </c>
      <c r="W600">
        <v>360.97</v>
      </c>
      <c r="X600">
        <v>440.97</v>
      </c>
      <c r="Y600">
        <v>272.32</v>
      </c>
      <c r="Z600">
        <v>37.243000000000002</v>
      </c>
      <c r="AA600" s="25">
        <v>100</v>
      </c>
      <c r="AB600" s="25">
        <v>100</v>
      </c>
      <c r="AC600">
        <v>1.2138</v>
      </c>
      <c r="AD600">
        <v>2.8285999999999998</v>
      </c>
      <c r="AE600">
        <v>283.26</v>
      </c>
      <c r="AF600">
        <v>61.728000000000002</v>
      </c>
      <c r="AG600">
        <v>237.39</v>
      </c>
      <c r="AH600">
        <v>0.25107000000000002</v>
      </c>
      <c r="AI600" s="2">
        <v>-7.0447000000000001E-7</v>
      </c>
    </row>
    <row r="601" spans="1:35" ht="14.4" x14ac:dyDescent="0.3">
      <c r="A601" s="30">
        <f t="shared" si="38"/>
        <v>43233</v>
      </c>
      <c r="B601" s="29">
        <f t="shared" si="39"/>
        <v>43233.375</v>
      </c>
      <c r="C601" s="33">
        <f t="shared" si="36"/>
        <v>133.375</v>
      </c>
      <c r="D601">
        <f t="shared" si="37"/>
        <v>9</v>
      </c>
      <c r="E601">
        <v>133</v>
      </c>
      <c r="F601">
        <v>9</v>
      </c>
      <c r="G601">
        <v>0</v>
      </c>
      <c r="H601">
        <v>280</v>
      </c>
      <c r="I601">
        <v>3</v>
      </c>
      <c r="J601">
        <v>19.899999999999999</v>
      </c>
      <c r="K601" s="32" t="e">
        <f>NA()</f>
        <v>#N/A</v>
      </c>
      <c r="L601">
        <v>61</v>
      </c>
      <c r="M601" s="31">
        <v>1011.1</v>
      </c>
      <c r="N601">
        <v>533.33000000000004</v>
      </c>
      <c r="O601">
        <v>1417.2</v>
      </c>
      <c r="P601">
        <v>8.7539000000000002E-3</v>
      </c>
      <c r="Q601">
        <v>1.1958</v>
      </c>
      <c r="R601">
        <v>0</v>
      </c>
      <c r="S601" s="31">
        <v>0</v>
      </c>
      <c r="T601" s="31">
        <v>36</v>
      </c>
      <c r="U601">
        <v>636.58000000000004</v>
      </c>
      <c r="V601">
        <v>138.34</v>
      </c>
      <c r="W601">
        <v>362.3</v>
      </c>
      <c r="X601">
        <v>466.04</v>
      </c>
      <c r="Y601">
        <v>394.5</v>
      </c>
      <c r="Z601">
        <v>46.640999999999998</v>
      </c>
      <c r="AA601" s="25">
        <v>100</v>
      </c>
      <c r="AB601" s="25">
        <v>100</v>
      </c>
      <c r="AC601">
        <v>1.2118</v>
      </c>
      <c r="AD601">
        <v>2.3711000000000002</v>
      </c>
      <c r="AE601">
        <v>296.94</v>
      </c>
      <c r="AF601">
        <v>96.248000000000005</v>
      </c>
      <c r="AG601">
        <v>181.16</v>
      </c>
      <c r="AH601">
        <v>0.1978</v>
      </c>
      <c r="AI601" s="2">
        <v>-5.2470999999999999E-7</v>
      </c>
    </row>
    <row r="602" spans="1:35" ht="14.4" x14ac:dyDescent="0.3">
      <c r="A602" s="30">
        <f t="shared" si="38"/>
        <v>43233</v>
      </c>
      <c r="B602" s="29">
        <f t="shared" si="39"/>
        <v>43233.395833333336</v>
      </c>
      <c r="C602" s="33">
        <f t="shared" si="36"/>
        <v>133.39583333333334</v>
      </c>
      <c r="D602">
        <f t="shared" si="37"/>
        <v>9.5</v>
      </c>
      <c r="E602">
        <v>133</v>
      </c>
      <c r="F602">
        <v>9</v>
      </c>
      <c r="G602">
        <v>30</v>
      </c>
      <c r="H602" t="e">
        <f>NA()</f>
        <v>#N/A</v>
      </c>
      <c r="I602">
        <v>3</v>
      </c>
      <c r="J602">
        <v>20.5</v>
      </c>
      <c r="K602" s="32" t="e">
        <f>NA()</f>
        <v>#N/A</v>
      </c>
      <c r="L602">
        <v>61.5</v>
      </c>
      <c r="M602" s="31">
        <v>1011</v>
      </c>
      <c r="N602">
        <v>611.11</v>
      </c>
      <c r="O602">
        <v>1484.2</v>
      </c>
      <c r="P602">
        <v>9.1707000000000004E-3</v>
      </c>
      <c r="Q602">
        <v>1.1929000000000001</v>
      </c>
      <c r="R602" t="e">
        <f>NA()</f>
        <v>#N/A</v>
      </c>
      <c r="S602" s="31" t="e">
        <v>#N/A</v>
      </c>
      <c r="T602" s="31" t="e">
        <v>#N/A</v>
      </c>
      <c r="U602">
        <v>720.21</v>
      </c>
      <c r="V602">
        <v>154.1</v>
      </c>
      <c r="W602">
        <v>365.04</v>
      </c>
      <c r="X602">
        <v>484.58</v>
      </c>
      <c r="Y602">
        <v>446.57</v>
      </c>
      <c r="Z602">
        <v>59.991</v>
      </c>
      <c r="AA602" s="25">
        <v>100</v>
      </c>
      <c r="AB602" s="25">
        <v>100</v>
      </c>
      <c r="AC602">
        <v>1.2084999999999999</v>
      </c>
      <c r="AD602">
        <v>2.6375000000000002</v>
      </c>
      <c r="AE602">
        <v>303.18</v>
      </c>
      <c r="AF602">
        <v>110.81</v>
      </c>
      <c r="AG602">
        <v>107.48</v>
      </c>
      <c r="AH602">
        <v>0.16542999999999999</v>
      </c>
      <c r="AI602" s="2">
        <v>-1.9212E-7</v>
      </c>
    </row>
    <row r="603" spans="1:35" ht="14.4" x14ac:dyDescent="0.3">
      <c r="A603" s="30">
        <f t="shared" si="38"/>
        <v>43233</v>
      </c>
      <c r="B603" s="29">
        <f t="shared" si="39"/>
        <v>43233.416666666664</v>
      </c>
      <c r="C603" s="33">
        <f t="shared" si="36"/>
        <v>133.41666666666666</v>
      </c>
      <c r="D603">
        <f t="shared" si="37"/>
        <v>10</v>
      </c>
      <c r="E603">
        <v>133</v>
      </c>
      <c r="F603">
        <v>10</v>
      </c>
      <c r="G603">
        <v>0</v>
      </c>
      <c r="H603">
        <v>270</v>
      </c>
      <c r="I603">
        <v>3</v>
      </c>
      <c r="J603">
        <v>21.1</v>
      </c>
      <c r="K603" s="32" t="e">
        <f>NA()</f>
        <v>#N/A</v>
      </c>
      <c r="L603">
        <v>62</v>
      </c>
      <c r="M603" s="31">
        <v>1010.9</v>
      </c>
      <c r="N603">
        <v>688.89</v>
      </c>
      <c r="O603">
        <v>1551.1</v>
      </c>
      <c r="P603">
        <v>9.5875000000000005E-3</v>
      </c>
      <c r="Q603">
        <v>1.1900999999999999</v>
      </c>
      <c r="R603">
        <v>0</v>
      </c>
      <c r="S603" s="31">
        <v>0</v>
      </c>
      <c r="T603" s="31">
        <v>54</v>
      </c>
      <c r="U603">
        <v>697.46</v>
      </c>
      <c r="V603">
        <v>147.91999999999999</v>
      </c>
      <c r="W603">
        <v>372.02</v>
      </c>
      <c r="X603">
        <v>493.44</v>
      </c>
      <c r="Y603">
        <v>428.13</v>
      </c>
      <c r="Z603">
        <v>75.370999999999995</v>
      </c>
      <c r="AA603" s="25">
        <v>100</v>
      </c>
      <c r="AB603" s="25">
        <v>100</v>
      </c>
      <c r="AC603">
        <v>1.2059</v>
      </c>
      <c r="AD603">
        <v>2.1976</v>
      </c>
      <c r="AE603">
        <v>289.31</v>
      </c>
      <c r="AF603">
        <v>126.64</v>
      </c>
      <c r="AG603">
        <v>280.70999999999998</v>
      </c>
      <c r="AH603">
        <v>0.20443</v>
      </c>
      <c r="AI603" s="2">
        <v>-6.9337000000000002E-7</v>
      </c>
    </row>
    <row r="604" spans="1:35" ht="14.4" x14ac:dyDescent="0.3">
      <c r="A604" s="30">
        <f t="shared" si="38"/>
        <v>43233</v>
      </c>
      <c r="B604" s="29">
        <f t="shared" si="39"/>
        <v>43233.4375</v>
      </c>
      <c r="C604" s="33">
        <f t="shared" si="36"/>
        <v>133.4375</v>
      </c>
      <c r="D604">
        <f t="shared" si="37"/>
        <v>10.5</v>
      </c>
      <c r="E604">
        <v>133</v>
      </c>
      <c r="F604">
        <v>10</v>
      </c>
      <c r="G604">
        <v>30</v>
      </c>
      <c r="H604" t="e">
        <f>NA()</f>
        <v>#N/A</v>
      </c>
      <c r="I604">
        <v>3.5</v>
      </c>
      <c r="J604">
        <v>20.3</v>
      </c>
      <c r="K604" s="32" t="e">
        <f>NA()</f>
        <v>#N/A</v>
      </c>
      <c r="L604">
        <v>64</v>
      </c>
      <c r="M604" s="31">
        <v>1011</v>
      </c>
      <c r="N604">
        <v>497.22</v>
      </c>
      <c r="O604">
        <v>1523.5</v>
      </c>
      <c r="P604">
        <v>9.4152000000000003E-3</v>
      </c>
      <c r="Q604">
        <v>1.1935</v>
      </c>
      <c r="R604" t="e">
        <f>NA()</f>
        <v>#N/A</v>
      </c>
      <c r="S604" s="31" t="e">
        <v>#N/A</v>
      </c>
      <c r="T604" s="31" t="e">
        <v>#N/A</v>
      </c>
      <c r="U604">
        <v>279.74</v>
      </c>
      <c r="V604">
        <v>58.569000000000003</v>
      </c>
      <c r="W604">
        <v>393.54</v>
      </c>
      <c r="X604">
        <v>453.72</v>
      </c>
      <c r="Y604">
        <v>160.99</v>
      </c>
      <c r="Z604">
        <v>61.076000000000001</v>
      </c>
      <c r="AA604" s="25">
        <v>100</v>
      </c>
      <c r="AB604" s="25">
        <v>100</v>
      </c>
      <c r="AC604">
        <v>1.2064999999999999</v>
      </c>
      <c r="AD604">
        <v>2.1128999999999998</v>
      </c>
      <c r="AE604">
        <v>279.83999999999997</v>
      </c>
      <c r="AF604">
        <v>35.362000000000002</v>
      </c>
      <c r="AG604">
        <v>281.88</v>
      </c>
      <c r="AH604">
        <v>0.24551999999999999</v>
      </c>
      <c r="AI604" s="2">
        <v>-8.9052999999999997E-7</v>
      </c>
    </row>
    <row r="605" spans="1:35" ht="14.4" x14ac:dyDescent="0.3">
      <c r="A605" s="30">
        <f t="shared" si="38"/>
        <v>43233</v>
      </c>
      <c r="B605" s="29">
        <f t="shared" si="39"/>
        <v>43233.458333333336</v>
      </c>
      <c r="C605" s="33">
        <f t="shared" si="36"/>
        <v>133.45833333333334</v>
      </c>
      <c r="D605">
        <f t="shared" si="37"/>
        <v>11</v>
      </c>
      <c r="E605">
        <v>133</v>
      </c>
      <c r="F605">
        <v>11</v>
      </c>
      <c r="G605">
        <v>0</v>
      </c>
      <c r="H605">
        <v>250</v>
      </c>
      <c r="I605">
        <v>4</v>
      </c>
      <c r="J605">
        <v>19.5</v>
      </c>
      <c r="K605" s="32" t="e">
        <f>NA()</f>
        <v>#N/A</v>
      </c>
      <c r="L605">
        <v>66</v>
      </c>
      <c r="M605" s="31">
        <v>1011</v>
      </c>
      <c r="N605">
        <v>305.56</v>
      </c>
      <c r="O605">
        <v>1495.8</v>
      </c>
      <c r="P605">
        <v>9.2429999999999995E-3</v>
      </c>
      <c r="Q605">
        <v>1.1970000000000001</v>
      </c>
      <c r="R605">
        <v>0</v>
      </c>
      <c r="S605" s="31">
        <v>0</v>
      </c>
      <c r="T605" s="31">
        <v>0</v>
      </c>
      <c r="U605">
        <v>327.68</v>
      </c>
      <c r="V605">
        <v>71.8</v>
      </c>
      <c r="W605">
        <v>389.45</v>
      </c>
      <c r="X605">
        <v>439.59</v>
      </c>
      <c r="Y605">
        <v>205.74</v>
      </c>
      <c r="Z605">
        <v>21.081</v>
      </c>
      <c r="AA605" s="25">
        <v>100</v>
      </c>
      <c r="AB605" s="25">
        <v>100</v>
      </c>
      <c r="AC605">
        <v>1.2097</v>
      </c>
      <c r="AD605">
        <v>3.6756000000000002</v>
      </c>
      <c r="AE605">
        <v>284.72000000000003</v>
      </c>
      <c r="AF605">
        <v>29.225000000000001</v>
      </c>
      <c r="AG605">
        <v>237.94</v>
      </c>
      <c r="AH605">
        <v>0.26591999999999999</v>
      </c>
      <c r="AI605" s="2">
        <v>-8.6843999999999996E-7</v>
      </c>
    </row>
    <row r="606" spans="1:35" ht="14.4" x14ac:dyDescent="0.3">
      <c r="A606" s="30">
        <f t="shared" si="38"/>
        <v>43233</v>
      </c>
      <c r="B606" s="29">
        <f t="shared" si="39"/>
        <v>43233.479166666664</v>
      </c>
      <c r="C606" s="33">
        <f t="shared" si="36"/>
        <v>133.47916666666669</v>
      </c>
      <c r="D606">
        <f t="shared" si="37"/>
        <v>11.5</v>
      </c>
      <c r="E606">
        <v>133</v>
      </c>
      <c r="F606">
        <v>11</v>
      </c>
      <c r="G606">
        <v>30</v>
      </c>
      <c r="H606" t="e">
        <f>NA()</f>
        <v>#N/A</v>
      </c>
      <c r="I606">
        <v>5</v>
      </c>
      <c r="J606">
        <v>19.350000000000001</v>
      </c>
      <c r="K606" s="32" t="e">
        <f>NA()</f>
        <v>#N/A</v>
      </c>
      <c r="L606">
        <v>65</v>
      </c>
      <c r="M606" s="31">
        <v>1010.9</v>
      </c>
      <c r="N606">
        <v>423.61</v>
      </c>
      <c r="O606">
        <v>1459.8</v>
      </c>
      <c r="P606">
        <v>9.0202000000000008E-3</v>
      </c>
      <c r="Q606">
        <v>1.1976</v>
      </c>
      <c r="R606" t="e">
        <f>NA()</f>
        <v>#N/A</v>
      </c>
      <c r="S606" s="31" t="e">
        <v>#N/A</v>
      </c>
      <c r="T606" s="31" t="e">
        <v>#N/A</v>
      </c>
      <c r="U606">
        <v>521.61</v>
      </c>
      <c r="V606">
        <v>112.18</v>
      </c>
      <c r="W606">
        <v>387.81</v>
      </c>
      <c r="X606">
        <v>457.04</v>
      </c>
      <c r="Y606">
        <v>340.2</v>
      </c>
      <c r="Z606">
        <v>36.973999999999997</v>
      </c>
      <c r="AA606" s="25">
        <v>100</v>
      </c>
      <c r="AB606" s="25">
        <v>100</v>
      </c>
      <c r="AC606">
        <v>1.21</v>
      </c>
      <c r="AD606">
        <v>4.2770000000000001</v>
      </c>
      <c r="AE606">
        <v>289.45999999999998</v>
      </c>
      <c r="AF606">
        <v>88.846000000000004</v>
      </c>
      <c r="AG606">
        <v>209.26</v>
      </c>
      <c r="AH606">
        <v>0.31657999999999997</v>
      </c>
      <c r="AI606" s="2">
        <v>-3.0562000000000001E-7</v>
      </c>
    </row>
    <row r="607" spans="1:35" ht="14.4" x14ac:dyDescent="0.3">
      <c r="A607" s="30">
        <f t="shared" si="38"/>
        <v>43233</v>
      </c>
      <c r="B607" s="29">
        <f t="shared" si="39"/>
        <v>43233.5</v>
      </c>
      <c r="C607" s="33">
        <f t="shared" si="36"/>
        <v>133.5</v>
      </c>
      <c r="D607">
        <f t="shared" si="37"/>
        <v>12</v>
      </c>
      <c r="E607">
        <v>133</v>
      </c>
      <c r="F607">
        <v>12</v>
      </c>
      <c r="G607">
        <v>0</v>
      </c>
      <c r="H607">
        <v>250</v>
      </c>
      <c r="I607">
        <v>6</v>
      </c>
      <c r="J607">
        <v>19.2</v>
      </c>
      <c r="K607" s="32" t="e">
        <f>NA()</f>
        <v>#N/A</v>
      </c>
      <c r="L607">
        <v>64</v>
      </c>
      <c r="M607" s="31">
        <v>1010.7</v>
      </c>
      <c r="N607">
        <v>541.66999999999996</v>
      </c>
      <c r="O607">
        <v>1423.7</v>
      </c>
      <c r="P607">
        <v>8.7974000000000004E-3</v>
      </c>
      <c r="Q607">
        <v>1.1981999999999999</v>
      </c>
      <c r="R607">
        <v>0</v>
      </c>
      <c r="S607" s="31">
        <v>0</v>
      </c>
      <c r="T607" s="31">
        <v>12</v>
      </c>
      <c r="U607">
        <v>564.09</v>
      </c>
      <c r="V607">
        <v>121.37</v>
      </c>
      <c r="W607">
        <v>385.76</v>
      </c>
      <c r="X607">
        <v>458.78</v>
      </c>
      <c r="Y607">
        <v>369.7</v>
      </c>
      <c r="Z607">
        <v>45.255000000000003</v>
      </c>
      <c r="AA607" s="25">
        <v>100</v>
      </c>
      <c r="AB607" s="25">
        <v>100</v>
      </c>
      <c r="AC607">
        <v>1.2101999999999999</v>
      </c>
      <c r="AD607">
        <v>4.5997000000000003</v>
      </c>
      <c r="AE607">
        <v>282.99</v>
      </c>
      <c r="AF607">
        <v>114</v>
      </c>
      <c r="AG607">
        <v>388.54</v>
      </c>
      <c r="AH607">
        <v>0.43934000000000001</v>
      </c>
      <c r="AI607" s="2">
        <v>-9.2651E-7</v>
      </c>
    </row>
    <row r="608" spans="1:35" ht="14.4" x14ac:dyDescent="0.3">
      <c r="A608" s="30">
        <f t="shared" si="38"/>
        <v>43233</v>
      </c>
      <c r="B608" s="29">
        <f t="shared" si="39"/>
        <v>43233.520833333336</v>
      </c>
      <c r="C608" s="33">
        <f t="shared" si="36"/>
        <v>133.52083333333334</v>
      </c>
      <c r="D608">
        <f t="shared" si="37"/>
        <v>12.5</v>
      </c>
      <c r="E608">
        <v>133</v>
      </c>
      <c r="F608">
        <v>12</v>
      </c>
      <c r="G608">
        <v>30</v>
      </c>
      <c r="H608" t="e">
        <f>NA()</f>
        <v>#N/A</v>
      </c>
      <c r="I608">
        <v>6</v>
      </c>
      <c r="J608">
        <v>18.2</v>
      </c>
      <c r="K608" s="32" t="e">
        <f>NA()</f>
        <v>#N/A</v>
      </c>
      <c r="L608">
        <v>68</v>
      </c>
      <c r="M608" s="31">
        <v>1010.7</v>
      </c>
      <c r="N608">
        <v>498.61</v>
      </c>
      <c r="O608">
        <v>1418.2</v>
      </c>
      <c r="P608">
        <v>8.7635999999999999E-3</v>
      </c>
      <c r="Q608">
        <v>1.2021999999999999</v>
      </c>
      <c r="R608" t="e">
        <f>NA()</f>
        <v>#N/A</v>
      </c>
      <c r="S608" s="31" t="e">
        <v>#N/A</v>
      </c>
      <c r="T608" s="31" t="e">
        <v>#N/A</v>
      </c>
      <c r="U608">
        <v>470.12</v>
      </c>
      <c r="V608">
        <v>99.570999999999998</v>
      </c>
      <c r="W608">
        <v>372.24</v>
      </c>
      <c r="X608">
        <v>444.48</v>
      </c>
      <c r="Y608">
        <v>298.31</v>
      </c>
      <c r="Z608">
        <v>37.024000000000001</v>
      </c>
      <c r="AA608" s="25">
        <v>100</v>
      </c>
      <c r="AB608" s="25">
        <v>100</v>
      </c>
      <c r="AC608">
        <v>1.2143999999999999</v>
      </c>
      <c r="AD608">
        <v>5.2904</v>
      </c>
      <c r="AE608">
        <v>285.14999999999998</v>
      </c>
      <c r="AF608">
        <v>105.27</v>
      </c>
      <c r="AG608">
        <v>339.21</v>
      </c>
      <c r="AH608">
        <v>0.43164000000000002</v>
      </c>
      <c r="AI608" s="2">
        <v>-6.9752000000000001E-7</v>
      </c>
    </row>
    <row r="609" spans="1:35" ht="14.4" x14ac:dyDescent="0.3">
      <c r="A609" s="30">
        <f t="shared" si="38"/>
        <v>43233</v>
      </c>
      <c r="B609" s="29">
        <f t="shared" si="39"/>
        <v>43233.541666666664</v>
      </c>
      <c r="C609" s="33">
        <f t="shared" si="36"/>
        <v>133.54166666666666</v>
      </c>
      <c r="D609">
        <f t="shared" si="37"/>
        <v>13</v>
      </c>
      <c r="E609">
        <v>133</v>
      </c>
      <c r="F609">
        <v>13</v>
      </c>
      <c r="G609">
        <v>0</v>
      </c>
      <c r="H609">
        <v>270</v>
      </c>
      <c r="I609">
        <v>6</v>
      </c>
      <c r="J609">
        <v>17.2</v>
      </c>
      <c r="K609" s="32" t="e">
        <f>NA()</f>
        <v>#N/A</v>
      </c>
      <c r="L609">
        <v>72</v>
      </c>
      <c r="M609" s="31">
        <v>1010.6</v>
      </c>
      <c r="N609">
        <v>455.56</v>
      </c>
      <c r="O609">
        <v>1412.7</v>
      </c>
      <c r="P609">
        <v>8.7297999999999994E-3</v>
      </c>
      <c r="Q609">
        <v>1.2062999999999999</v>
      </c>
      <c r="R609">
        <v>0</v>
      </c>
      <c r="S609" s="31">
        <v>0</v>
      </c>
      <c r="T609" s="31">
        <v>6</v>
      </c>
      <c r="U609">
        <v>444.28</v>
      </c>
      <c r="V609">
        <v>95.471000000000004</v>
      </c>
      <c r="W609">
        <v>373.11</v>
      </c>
      <c r="X609">
        <v>439.65</v>
      </c>
      <c r="Y609">
        <v>282.26</v>
      </c>
      <c r="Z609">
        <v>21.803999999999998</v>
      </c>
      <c r="AA609" s="25">
        <v>100</v>
      </c>
      <c r="AB609" s="25">
        <v>100</v>
      </c>
      <c r="AC609">
        <v>1.2169000000000001</v>
      </c>
      <c r="AD609">
        <v>4.6951999999999998</v>
      </c>
      <c r="AE609">
        <v>298.82</v>
      </c>
      <c r="AF609">
        <v>94.063999999999993</v>
      </c>
      <c r="AG609">
        <v>269.01</v>
      </c>
      <c r="AH609">
        <v>0.32624999999999998</v>
      </c>
      <c r="AI609" s="2">
        <v>-5.9554E-7</v>
      </c>
    </row>
    <row r="610" spans="1:35" ht="14.4" x14ac:dyDescent="0.3">
      <c r="A610" s="30">
        <f t="shared" si="38"/>
        <v>43233</v>
      </c>
      <c r="B610" s="29">
        <f t="shared" si="39"/>
        <v>43233.5625</v>
      </c>
      <c r="C610" s="33">
        <f t="shared" si="36"/>
        <v>133.5625</v>
      </c>
      <c r="D610">
        <f t="shared" si="37"/>
        <v>13.5</v>
      </c>
      <c r="E610">
        <v>133</v>
      </c>
      <c r="F610">
        <v>13</v>
      </c>
      <c r="G610">
        <v>30</v>
      </c>
      <c r="H610" t="e">
        <f>NA()</f>
        <v>#N/A</v>
      </c>
      <c r="I610">
        <v>5.5</v>
      </c>
      <c r="J610">
        <v>16.5</v>
      </c>
      <c r="K610" s="32" t="e">
        <f>NA()</f>
        <v>#N/A</v>
      </c>
      <c r="L610">
        <v>75.5</v>
      </c>
      <c r="M610" s="31">
        <v>1010.9</v>
      </c>
      <c r="N610">
        <v>320.83</v>
      </c>
      <c r="O610">
        <v>1415.3</v>
      </c>
      <c r="P610">
        <v>8.7439000000000006E-3</v>
      </c>
      <c r="Q610">
        <v>1.2096</v>
      </c>
      <c r="R610" t="e">
        <f>NA()</f>
        <v>#N/A</v>
      </c>
      <c r="S610" s="31" t="e">
        <v>#N/A</v>
      </c>
      <c r="T610" s="31" t="e">
        <v>#N/A</v>
      </c>
      <c r="U610">
        <v>269.79000000000002</v>
      </c>
      <c r="V610">
        <v>57.718000000000004</v>
      </c>
      <c r="W610">
        <v>382.84</v>
      </c>
      <c r="X610">
        <v>425.85</v>
      </c>
      <c r="Y610">
        <v>169.06</v>
      </c>
      <c r="Z610">
        <v>16.766999999999999</v>
      </c>
      <c r="AA610" s="25">
        <v>100</v>
      </c>
      <c r="AB610" s="25">
        <v>100</v>
      </c>
      <c r="AC610">
        <v>1.2198</v>
      </c>
      <c r="AD610">
        <v>4.1001000000000003</v>
      </c>
      <c r="AE610">
        <v>296.73</v>
      </c>
      <c r="AF610">
        <v>54.758000000000003</v>
      </c>
      <c r="AG610">
        <v>210.22</v>
      </c>
      <c r="AH610">
        <v>0.34893999999999997</v>
      </c>
      <c r="AI610" s="2">
        <v>-5.3860999999999998E-7</v>
      </c>
    </row>
    <row r="611" spans="1:35" ht="14.4" x14ac:dyDescent="0.3">
      <c r="A611" s="30">
        <f t="shared" si="38"/>
        <v>43233</v>
      </c>
      <c r="B611" s="29">
        <f t="shared" si="39"/>
        <v>43233.583333333336</v>
      </c>
      <c r="C611" s="33">
        <f t="shared" si="36"/>
        <v>133.58333333333334</v>
      </c>
      <c r="D611">
        <f t="shared" si="37"/>
        <v>14</v>
      </c>
      <c r="E611">
        <v>133</v>
      </c>
      <c r="F611">
        <v>14</v>
      </c>
      <c r="G611">
        <v>0</v>
      </c>
      <c r="H611">
        <v>250</v>
      </c>
      <c r="I611">
        <v>5</v>
      </c>
      <c r="J611">
        <v>15.8</v>
      </c>
      <c r="K611" s="32" t="e">
        <f>NA()</f>
        <v>#N/A</v>
      </c>
      <c r="L611">
        <v>79</v>
      </c>
      <c r="M611" s="31">
        <v>1011.1</v>
      </c>
      <c r="N611">
        <v>186.11</v>
      </c>
      <c r="O611">
        <v>1417.9</v>
      </c>
      <c r="P611">
        <v>8.7580999999999996E-3</v>
      </c>
      <c r="Q611">
        <v>1.2128000000000001</v>
      </c>
      <c r="R611">
        <v>0</v>
      </c>
      <c r="S611" s="31">
        <v>0</v>
      </c>
      <c r="T611" s="31">
        <v>0</v>
      </c>
      <c r="U611">
        <v>93.813999999999993</v>
      </c>
      <c r="V611">
        <v>19.812000000000001</v>
      </c>
      <c r="W611">
        <v>386.47</v>
      </c>
      <c r="X611">
        <v>406.9</v>
      </c>
      <c r="Y611">
        <v>53.573</v>
      </c>
      <c r="Z611">
        <v>-7.9943999999999997</v>
      </c>
      <c r="AA611" s="25">
        <v>100</v>
      </c>
      <c r="AB611" s="25">
        <v>100</v>
      </c>
      <c r="AC611">
        <v>1.2221</v>
      </c>
      <c r="AD611">
        <v>3.9493999999999998</v>
      </c>
      <c r="AE611">
        <v>287.87</v>
      </c>
      <c r="AF611">
        <v>12.154999999999999</v>
      </c>
      <c r="AG611">
        <v>176.65</v>
      </c>
      <c r="AH611">
        <v>0.33027000000000001</v>
      </c>
      <c r="AI611" s="2">
        <v>-4.2903000000000002E-7</v>
      </c>
    </row>
    <row r="612" spans="1:35" ht="14.4" x14ac:dyDescent="0.3">
      <c r="A612" s="30">
        <f t="shared" si="38"/>
        <v>43233</v>
      </c>
      <c r="B612" s="29">
        <f t="shared" si="39"/>
        <v>43233.604166666664</v>
      </c>
      <c r="C612" s="33">
        <f t="shared" si="36"/>
        <v>133.60416666666669</v>
      </c>
      <c r="D612">
        <f t="shared" si="37"/>
        <v>14.5</v>
      </c>
      <c r="E612">
        <v>133</v>
      </c>
      <c r="F612">
        <v>14</v>
      </c>
      <c r="G612">
        <v>30</v>
      </c>
      <c r="H612" t="e">
        <f>NA()</f>
        <v>#N/A</v>
      </c>
      <c r="I612">
        <v>5</v>
      </c>
      <c r="J612">
        <v>15.4</v>
      </c>
      <c r="K612" s="32" t="e">
        <f>NA()</f>
        <v>#N/A</v>
      </c>
      <c r="L612">
        <v>79.5</v>
      </c>
      <c r="M612" s="31">
        <v>1011.5</v>
      </c>
      <c r="N612">
        <v>123.61</v>
      </c>
      <c r="O612">
        <v>1391</v>
      </c>
      <c r="P612">
        <v>8.5874000000000002E-3</v>
      </c>
      <c r="Q612">
        <v>1.2151000000000001</v>
      </c>
      <c r="R612" t="e">
        <f>NA()</f>
        <v>#N/A</v>
      </c>
      <c r="S612" s="31" t="e">
        <v>#N/A</v>
      </c>
      <c r="T612" s="31" t="e">
        <v>#N/A</v>
      </c>
      <c r="U612">
        <v>55.902999999999999</v>
      </c>
      <c r="V612">
        <v>11.622999999999999</v>
      </c>
      <c r="W612">
        <v>382.36</v>
      </c>
      <c r="X612">
        <v>399.64</v>
      </c>
      <c r="Y612">
        <v>26.995999999999999</v>
      </c>
      <c r="Z612">
        <v>-12.486000000000001</v>
      </c>
      <c r="AA612" s="25">
        <v>100</v>
      </c>
      <c r="AB612" s="25">
        <v>100</v>
      </c>
      <c r="AC612">
        <v>1.224</v>
      </c>
      <c r="AD612">
        <v>2.7410999999999999</v>
      </c>
      <c r="AE612">
        <v>289.3</v>
      </c>
      <c r="AF612">
        <v>-3.7711000000000001</v>
      </c>
      <c r="AG612">
        <v>225.2</v>
      </c>
      <c r="AH612">
        <v>0.20998</v>
      </c>
      <c r="AI612" s="2">
        <v>-7.4611999999999996E-7</v>
      </c>
    </row>
    <row r="613" spans="1:35" ht="14.4" x14ac:dyDescent="0.3">
      <c r="A613" s="30">
        <f t="shared" si="38"/>
        <v>43233</v>
      </c>
      <c r="B613" s="29">
        <f t="shared" si="39"/>
        <v>43233.625</v>
      </c>
      <c r="C613" s="33">
        <f t="shared" si="36"/>
        <v>133.625</v>
      </c>
      <c r="D613">
        <f t="shared" si="37"/>
        <v>15</v>
      </c>
      <c r="E613">
        <v>133</v>
      </c>
      <c r="F613">
        <v>15</v>
      </c>
      <c r="G613">
        <v>0</v>
      </c>
      <c r="H613">
        <v>300</v>
      </c>
      <c r="I613">
        <v>5</v>
      </c>
      <c r="J613">
        <v>15</v>
      </c>
      <c r="K613" s="32" t="e">
        <f>NA()</f>
        <v>#N/A</v>
      </c>
      <c r="L613">
        <v>80</v>
      </c>
      <c r="M613" s="31">
        <v>1011.9</v>
      </c>
      <c r="N613">
        <v>61.110999999999997</v>
      </c>
      <c r="O613">
        <v>1364</v>
      </c>
      <c r="P613">
        <v>8.4166999999999992E-3</v>
      </c>
      <c r="Q613">
        <v>1.2173</v>
      </c>
      <c r="R613">
        <v>0</v>
      </c>
      <c r="S613" s="31">
        <v>0</v>
      </c>
      <c r="T613" s="31">
        <v>0</v>
      </c>
      <c r="U613">
        <v>62.128</v>
      </c>
      <c r="V613">
        <v>12.727</v>
      </c>
      <c r="W613">
        <v>380.92</v>
      </c>
      <c r="X613">
        <v>397.42</v>
      </c>
      <c r="Y613">
        <v>32.901000000000003</v>
      </c>
      <c r="Z613">
        <v>-13.385</v>
      </c>
      <c r="AA613" s="25">
        <v>100</v>
      </c>
      <c r="AB613" s="25">
        <v>100</v>
      </c>
      <c r="AC613">
        <v>1.2253000000000001</v>
      </c>
      <c r="AD613">
        <v>4.4962</v>
      </c>
      <c r="AE613">
        <v>324.16000000000003</v>
      </c>
      <c r="AF613">
        <v>4.4726999999999997</v>
      </c>
      <c r="AG613">
        <v>104.5</v>
      </c>
      <c r="AH613">
        <v>0.25585000000000002</v>
      </c>
      <c r="AI613" s="2">
        <v>-1.924E-7</v>
      </c>
    </row>
    <row r="614" spans="1:35" ht="14.4" x14ac:dyDescent="0.3">
      <c r="A614" s="30">
        <f t="shared" si="38"/>
        <v>43233</v>
      </c>
      <c r="B614" s="29">
        <f t="shared" si="39"/>
        <v>43233.645833333336</v>
      </c>
      <c r="C614" s="33">
        <f t="shared" si="36"/>
        <v>133.64583333333334</v>
      </c>
      <c r="D614">
        <f t="shared" si="37"/>
        <v>15.5</v>
      </c>
      <c r="E614">
        <v>133</v>
      </c>
      <c r="F614">
        <v>15</v>
      </c>
      <c r="G614">
        <v>30</v>
      </c>
      <c r="H614" t="e">
        <f>NA()</f>
        <v>#N/A</v>
      </c>
      <c r="I614">
        <v>4</v>
      </c>
      <c r="J614">
        <v>14.4</v>
      </c>
      <c r="K614" s="32" t="e">
        <f>NA()</f>
        <v>#N/A</v>
      </c>
      <c r="L614">
        <v>87</v>
      </c>
      <c r="M614" s="31">
        <v>1012.4</v>
      </c>
      <c r="N614">
        <v>38.889000000000003</v>
      </c>
      <c r="O614">
        <v>1423.5</v>
      </c>
      <c r="P614">
        <v>8.7817999999999993E-3</v>
      </c>
      <c r="Q614">
        <v>1.2202</v>
      </c>
      <c r="R614" t="e">
        <f>NA()</f>
        <v>#N/A</v>
      </c>
      <c r="S614" s="31" t="e">
        <v>#N/A</v>
      </c>
      <c r="T614" s="31" t="e">
        <v>#N/A</v>
      </c>
      <c r="U614">
        <v>9.9581999999999997</v>
      </c>
      <c r="V614">
        <v>2.2077</v>
      </c>
      <c r="W614">
        <v>382.03</v>
      </c>
      <c r="X614">
        <v>385.24</v>
      </c>
      <c r="Y614">
        <v>4.5332999999999997</v>
      </c>
      <c r="Z614">
        <v>-17.736999999999998</v>
      </c>
      <c r="AA614" s="25">
        <v>100</v>
      </c>
      <c r="AB614" s="25">
        <v>49.202777777777776</v>
      </c>
      <c r="AC614">
        <v>1.2292000000000001</v>
      </c>
      <c r="AD614">
        <v>0.85075000000000001</v>
      </c>
      <c r="AE614">
        <v>326.14</v>
      </c>
      <c r="AF614">
        <v>-19.661000000000001</v>
      </c>
      <c r="AG614">
        <v>227.43</v>
      </c>
      <c r="AH614">
        <v>0.15407999999999999</v>
      </c>
      <c r="AI614" s="2">
        <v>8.8763E-6</v>
      </c>
    </row>
    <row r="615" spans="1:35" ht="14.4" x14ac:dyDescent="0.3">
      <c r="A615" s="30">
        <f t="shared" si="38"/>
        <v>43233</v>
      </c>
      <c r="B615" s="29">
        <f t="shared" si="39"/>
        <v>43233.666666666664</v>
      </c>
      <c r="C615" s="33">
        <f t="shared" si="36"/>
        <v>133.66666666666666</v>
      </c>
      <c r="D615">
        <f t="shared" si="37"/>
        <v>16</v>
      </c>
      <c r="E615">
        <v>133</v>
      </c>
      <c r="F615">
        <v>16</v>
      </c>
      <c r="G615">
        <v>0</v>
      </c>
      <c r="H615">
        <v>300</v>
      </c>
      <c r="I615">
        <v>3</v>
      </c>
      <c r="J615">
        <v>13.8</v>
      </c>
      <c r="K615" s="32" t="e">
        <f>NA()</f>
        <v>#N/A</v>
      </c>
      <c r="L615">
        <v>94</v>
      </c>
      <c r="M615" s="31">
        <v>1012.8</v>
      </c>
      <c r="N615">
        <v>16.667000000000002</v>
      </c>
      <c r="O615">
        <v>1483</v>
      </c>
      <c r="P615">
        <v>9.1468999999999995E-3</v>
      </c>
      <c r="Q615">
        <v>1.2230000000000001</v>
      </c>
      <c r="R615">
        <v>10.3</v>
      </c>
      <c r="S615" s="31">
        <v>54</v>
      </c>
      <c r="T615" s="31">
        <v>0</v>
      </c>
      <c r="U615">
        <v>21.754999999999999</v>
      </c>
      <c r="V615">
        <v>4.3387000000000002</v>
      </c>
      <c r="W615">
        <v>382</v>
      </c>
      <c r="X615">
        <v>383.43</v>
      </c>
      <c r="Y615">
        <v>15.984999999999999</v>
      </c>
      <c r="Z615">
        <v>-38.290999999999997</v>
      </c>
      <c r="AA615" s="25">
        <v>99.983333333333334</v>
      </c>
      <c r="AB615" s="25">
        <v>17.566666666666666</v>
      </c>
      <c r="AC615">
        <v>1.2315</v>
      </c>
      <c r="AD615">
        <v>2.1549</v>
      </c>
      <c r="AE615">
        <v>335.58</v>
      </c>
      <c r="AF615">
        <v>-19.509</v>
      </c>
      <c r="AG615">
        <v>355.6</v>
      </c>
      <c r="AH615">
        <v>0.21486</v>
      </c>
      <c r="AI615" s="2">
        <v>-3.6878000000000001E-6</v>
      </c>
    </row>
    <row r="616" spans="1:35" ht="14.4" x14ac:dyDescent="0.3">
      <c r="A616" s="30">
        <f t="shared" si="38"/>
        <v>43233</v>
      </c>
      <c r="B616" s="29">
        <f t="shared" si="39"/>
        <v>43233.6875</v>
      </c>
      <c r="C616" s="33">
        <f t="shared" si="36"/>
        <v>133.6875</v>
      </c>
      <c r="D616">
        <f t="shared" si="37"/>
        <v>16.5</v>
      </c>
      <c r="E616">
        <v>133</v>
      </c>
      <c r="F616">
        <v>16</v>
      </c>
      <c r="G616">
        <v>30</v>
      </c>
      <c r="H616" t="e">
        <f>NA()</f>
        <v>#N/A</v>
      </c>
      <c r="I616">
        <v>4</v>
      </c>
      <c r="J616">
        <v>13.8</v>
      </c>
      <c r="K616" s="32" t="e">
        <f>NA()</f>
        <v>#N/A</v>
      </c>
      <c r="L616">
        <v>92</v>
      </c>
      <c r="M616" s="31">
        <v>1012.5</v>
      </c>
      <c r="N616">
        <v>27.777999999999999</v>
      </c>
      <c r="O616">
        <v>1451.5</v>
      </c>
      <c r="P616">
        <v>8.9543000000000001E-3</v>
      </c>
      <c r="Q616">
        <v>1.2226999999999999</v>
      </c>
      <c r="R616" t="e">
        <f>NA()</f>
        <v>#N/A</v>
      </c>
      <c r="S616" s="31" t="e">
        <v>#N/A</v>
      </c>
      <c r="T616" s="31" t="e">
        <v>#N/A</v>
      </c>
      <c r="U616">
        <v>34.954999999999998</v>
      </c>
      <c r="V616">
        <v>7.6135999999999999</v>
      </c>
      <c r="W616">
        <v>381.92</v>
      </c>
      <c r="X616">
        <v>384.32</v>
      </c>
      <c r="Y616">
        <v>24.946000000000002</v>
      </c>
      <c r="Z616">
        <v>-16.428999999999998</v>
      </c>
      <c r="AA616" s="25">
        <v>99.99722222222222</v>
      </c>
      <c r="AB616" s="25">
        <v>37.822222222222223</v>
      </c>
      <c r="AC616">
        <v>1.2313000000000001</v>
      </c>
      <c r="AD616">
        <v>3.5636999999999999</v>
      </c>
      <c r="AE616">
        <v>3.8755000000000002</v>
      </c>
      <c r="AF616">
        <v>2.7067000000000001</v>
      </c>
      <c r="AG616">
        <v>-46.963999999999999</v>
      </c>
      <c r="AH616">
        <v>0.30216999999999999</v>
      </c>
      <c r="AI616" s="2">
        <v>-2.4719E-6</v>
      </c>
    </row>
    <row r="617" spans="1:35" ht="14.4" x14ac:dyDescent="0.3">
      <c r="A617" s="30">
        <f t="shared" si="38"/>
        <v>43233</v>
      </c>
      <c r="B617" s="29">
        <f t="shared" si="39"/>
        <v>43233.708333333336</v>
      </c>
      <c r="C617" s="33">
        <f t="shared" si="36"/>
        <v>133.70833333333334</v>
      </c>
      <c r="D617">
        <f t="shared" si="37"/>
        <v>17</v>
      </c>
      <c r="E617">
        <v>133</v>
      </c>
      <c r="F617">
        <v>17</v>
      </c>
      <c r="G617">
        <v>0</v>
      </c>
      <c r="H617">
        <v>320</v>
      </c>
      <c r="I617">
        <v>5</v>
      </c>
      <c r="J617">
        <v>13.8</v>
      </c>
      <c r="K617" s="32" t="e">
        <f>NA()</f>
        <v>#N/A</v>
      </c>
      <c r="L617">
        <v>90</v>
      </c>
      <c r="M617" s="31">
        <v>1012.1</v>
      </c>
      <c r="N617">
        <v>38.889000000000003</v>
      </c>
      <c r="O617">
        <v>1419.9</v>
      </c>
      <c r="P617">
        <v>8.7617000000000007E-3</v>
      </c>
      <c r="Q617">
        <v>1.2223999999999999</v>
      </c>
      <c r="R617">
        <v>1.8</v>
      </c>
      <c r="S617" s="31">
        <v>60</v>
      </c>
      <c r="T617" s="31">
        <v>0</v>
      </c>
      <c r="U617">
        <v>39.947000000000003</v>
      </c>
      <c r="V617">
        <v>9.3026</v>
      </c>
      <c r="W617">
        <v>379.47</v>
      </c>
      <c r="X617">
        <v>384.15</v>
      </c>
      <c r="Y617">
        <v>25.963999999999999</v>
      </c>
      <c r="Z617">
        <v>-13.004</v>
      </c>
      <c r="AA617" s="25">
        <v>100</v>
      </c>
      <c r="AB617" s="25">
        <v>99.838888888888889</v>
      </c>
      <c r="AC617">
        <v>1.2317</v>
      </c>
      <c r="AD617">
        <v>4.4103000000000003</v>
      </c>
      <c r="AE617">
        <v>352</v>
      </c>
      <c r="AF617">
        <v>-11.404999999999999</v>
      </c>
      <c r="AG617">
        <v>77.459000000000003</v>
      </c>
      <c r="AH617">
        <v>0.31873000000000001</v>
      </c>
      <c r="AI617" s="2">
        <v>-1.7048999999999999E-8</v>
      </c>
    </row>
    <row r="618" spans="1:35" ht="14.4" x14ac:dyDescent="0.3">
      <c r="A618" s="30">
        <f t="shared" si="38"/>
        <v>43233</v>
      </c>
      <c r="B618" s="29">
        <f t="shared" si="39"/>
        <v>43233.729166666664</v>
      </c>
      <c r="C618" s="33">
        <f t="shared" si="36"/>
        <v>133.72916666666669</v>
      </c>
      <c r="D618">
        <f t="shared" si="37"/>
        <v>17.5</v>
      </c>
      <c r="E618">
        <v>133</v>
      </c>
      <c r="F618">
        <v>17</v>
      </c>
      <c r="G618">
        <v>30</v>
      </c>
      <c r="H618" t="e">
        <f>NA()</f>
        <v>#N/A</v>
      </c>
      <c r="I618">
        <v>4.5</v>
      </c>
      <c r="J618">
        <v>13.8</v>
      </c>
      <c r="K618" s="32" t="e">
        <f>NA()</f>
        <v>#N/A</v>
      </c>
      <c r="L618">
        <v>91.5</v>
      </c>
      <c r="M618" s="31">
        <v>1011.6</v>
      </c>
      <c r="N618">
        <v>48.610999999999997</v>
      </c>
      <c r="O618">
        <v>1443.6</v>
      </c>
      <c r="P618">
        <v>8.9130000000000008E-3</v>
      </c>
      <c r="Q618">
        <v>1.2217</v>
      </c>
      <c r="R618" t="e">
        <f>NA()</f>
        <v>#N/A</v>
      </c>
      <c r="S618" s="31" t="e">
        <v>#N/A</v>
      </c>
      <c r="T618" s="31" t="e">
        <v>#N/A</v>
      </c>
      <c r="U618">
        <v>54.661999999999999</v>
      </c>
      <c r="V618">
        <v>12.532999999999999</v>
      </c>
      <c r="W618">
        <v>381.47</v>
      </c>
      <c r="X618">
        <v>384.71</v>
      </c>
      <c r="Y618">
        <v>38.883000000000003</v>
      </c>
      <c r="Z618">
        <v>-9.4390999999999998</v>
      </c>
      <c r="AA618" s="25">
        <v>100</v>
      </c>
      <c r="AB618" s="25">
        <v>99.983333333333334</v>
      </c>
      <c r="AC618">
        <v>1.2311000000000001</v>
      </c>
      <c r="AD618">
        <v>3.0550000000000002</v>
      </c>
      <c r="AE618">
        <v>354.09</v>
      </c>
      <c r="AF618">
        <v>-5.7171000000000003</v>
      </c>
      <c r="AG618">
        <v>18.007000000000001</v>
      </c>
      <c r="AH618">
        <v>0.21360999999999999</v>
      </c>
      <c r="AI618" s="2">
        <v>3.4876000000000001E-7</v>
      </c>
    </row>
    <row r="619" spans="1:35" ht="14.4" x14ac:dyDescent="0.3">
      <c r="A619" s="30">
        <f t="shared" si="38"/>
        <v>43233</v>
      </c>
      <c r="B619" s="29">
        <f t="shared" si="39"/>
        <v>43233.75</v>
      </c>
      <c r="C619" s="33">
        <f t="shared" si="36"/>
        <v>133.75</v>
      </c>
      <c r="D619">
        <f t="shared" si="37"/>
        <v>18</v>
      </c>
      <c r="E619">
        <v>133</v>
      </c>
      <c r="F619">
        <v>18</v>
      </c>
      <c r="G619">
        <v>0</v>
      </c>
      <c r="H619">
        <v>320</v>
      </c>
      <c r="I619">
        <v>4</v>
      </c>
      <c r="J619">
        <v>13.8</v>
      </c>
      <c r="K619" s="32" t="e">
        <f>NA()</f>
        <v>#N/A</v>
      </c>
      <c r="L619">
        <v>93</v>
      </c>
      <c r="M619" s="31">
        <v>1011.1</v>
      </c>
      <c r="N619">
        <v>58.332999999999998</v>
      </c>
      <c r="O619">
        <v>1467.2</v>
      </c>
      <c r="P619">
        <v>9.0644000000000002E-3</v>
      </c>
      <c r="Q619">
        <v>1.2210000000000001</v>
      </c>
      <c r="R619">
        <v>0.2</v>
      </c>
      <c r="S619" s="31">
        <v>30</v>
      </c>
      <c r="T619" s="31">
        <v>0</v>
      </c>
      <c r="U619">
        <v>56.667999999999999</v>
      </c>
      <c r="V619">
        <v>12.79</v>
      </c>
      <c r="W619">
        <v>381.84</v>
      </c>
      <c r="X619">
        <v>385.01</v>
      </c>
      <c r="Y619">
        <v>40.71</v>
      </c>
      <c r="Z619">
        <v>-4.9618000000000002</v>
      </c>
      <c r="AA619" s="25">
        <v>100</v>
      </c>
      <c r="AB619" s="25">
        <v>100</v>
      </c>
      <c r="AC619">
        <v>1.2310000000000001</v>
      </c>
      <c r="AD619">
        <v>3.1741999999999999</v>
      </c>
      <c r="AE619">
        <v>357.3</v>
      </c>
      <c r="AF619">
        <v>-8.1646999999999998</v>
      </c>
      <c r="AG619">
        <v>18.129000000000001</v>
      </c>
      <c r="AH619">
        <v>0.20129</v>
      </c>
      <c r="AI619" s="2">
        <v>1.5606000000000001E-7</v>
      </c>
    </row>
    <row r="620" spans="1:35" ht="14.4" x14ac:dyDescent="0.3">
      <c r="A620" s="30">
        <f t="shared" si="38"/>
        <v>43233</v>
      </c>
      <c r="B620" s="29">
        <f t="shared" si="39"/>
        <v>43233.770833333336</v>
      </c>
      <c r="C620" s="33">
        <f t="shared" si="36"/>
        <v>133.77083333333334</v>
      </c>
      <c r="D620">
        <f t="shared" si="37"/>
        <v>18.5</v>
      </c>
      <c r="E620">
        <v>133</v>
      </c>
      <c r="F620">
        <v>18</v>
      </c>
      <c r="G620">
        <v>30</v>
      </c>
      <c r="H620" t="e">
        <f>NA()</f>
        <v>#N/A</v>
      </c>
      <c r="I620">
        <v>4</v>
      </c>
      <c r="J620">
        <v>13.55</v>
      </c>
      <c r="K620" s="32" t="e">
        <f>NA()</f>
        <v>#N/A</v>
      </c>
      <c r="L620">
        <v>93.5</v>
      </c>
      <c r="M620" s="31">
        <v>1011.4</v>
      </c>
      <c r="N620">
        <v>40.277999999999999</v>
      </c>
      <c r="O620">
        <v>1451.4</v>
      </c>
      <c r="P620">
        <v>8.9630999999999999E-3</v>
      </c>
      <c r="Q620">
        <v>1.2224999999999999</v>
      </c>
      <c r="R620" t="e">
        <f>NA()</f>
        <v>#N/A</v>
      </c>
      <c r="S620" s="31" t="e">
        <v>#N/A</v>
      </c>
      <c r="T620" s="31" t="e">
        <v>#N/A</v>
      </c>
      <c r="U620">
        <v>28.646999999999998</v>
      </c>
      <c r="V620">
        <v>6.6368</v>
      </c>
      <c r="W620">
        <v>378.13</v>
      </c>
      <c r="X620">
        <v>381.18</v>
      </c>
      <c r="Y620">
        <v>18.956</v>
      </c>
      <c r="Z620">
        <v>-8.4259000000000004</v>
      </c>
      <c r="AA620" s="25">
        <v>100</v>
      </c>
      <c r="AB620" s="25">
        <v>100</v>
      </c>
      <c r="AC620">
        <v>1.2321</v>
      </c>
      <c r="AD620">
        <v>3.7431999999999999</v>
      </c>
      <c r="AE620">
        <v>342.32</v>
      </c>
      <c r="AF620">
        <v>-17.582999999999998</v>
      </c>
      <c r="AG620">
        <v>14.6</v>
      </c>
      <c r="AH620">
        <v>0.26909</v>
      </c>
      <c r="AI620" s="2">
        <v>2.4433000000000002E-7</v>
      </c>
    </row>
    <row r="621" spans="1:35" ht="14.4" x14ac:dyDescent="0.3">
      <c r="A621" s="30">
        <f t="shared" si="38"/>
        <v>43233</v>
      </c>
      <c r="B621" s="29">
        <f t="shared" si="39"/>
        <v>43233.791666666664</v>
      </c>
      <c r="C621" s="33">
        <f t="shared" si="36"/>
        <v>133.79166666666666</v>
      </c>
      <c r="D621">
        <f t="shared" si="37"/>
        <v>19</v>
      </c>
      <c r="E621">
        <v>133</v>
      </c>
      <c r="F621">
        <v>19</v>
      </c>
      <c r="G621">
        <v>0</v>
      </c>
      <c r="H621">
        <v>300</v>
      </c>
      <c r="I621">
        <v>4</v>
      </c>
      <c r="J621">
        <v>13.3</v>
      </c>
      <c r="K621" s="32" t="e">
        <f>NA()</f>
        <v>#N/A</v>
      </c>
      <c r="L621">
        <v>94</v>
      </c>
      <c r="M621" s="31">
        <v>1011.7</v>
      </c>
      <c r="N621">
        <v>22.222000000000001</v>
      </c>
      <c r="O621">
        <v>1435.5</v>
      </c>
      <c r="P621">
        <v>8.8619000000000007E-3</v>
      </c>
      <c r="Q621">
        <v>1.224</v>
      </c>
      <c r="R621">
        <v>0</v>
      </c>
      <c r="S621" s="31">
        <v>0</v>
      </c>
      <c r="T621" s="31">
        <v>0</v>
      </c>
      <c r="U621">
        <v>13.246</v>
      </c>
      <c r="V621">
        <v>3.4870000000000001</v>
      </c>
      <c r="W621">
        <v>376.66</v>
      </c>
      <c r="X621">
        <v>379.05</v>
      </c>
      <c r="Y621">
        <v>7.3623000000000003</v>
      </c>
      <c r="Z621">
        <v>-12.635</v>
      </c>
      <c r="AA621" s="25">
        <v>100</v>
      </c>
      <c r="AB621" s="25">
        <v>100</v>
      </c>
      <c r="AC621">
        <v>1.234</v>
      </c>
      <c r="AD621">
        <v>2.5028999999999999</v>
      </c>
      <c r="AE621">
        <v>322.37</v>
      </c>
      <c r="AF621">
        <v>-5.5350000000000001</v>
      </c>
      <c r="AG621">
        <v>-12.12</v>
      </c>
      <c r="AH621">
        <v>0.12042</v>
      </c>
      <c r="AI621" s="2">
        <v>2.3809999999999999E-7</v>
      </c>
    </row>
    <row r="622" spans="1:35" ht="14.4" x14ac:dyDescent="0.3">
      <c r="A622" s="30">
        <f t="shared" si="38"/>
        <v>43233</v>
      </c>
      <c r="B622" s="29">
        <f t="shared" si="39"/>
        <v>43233.8125</v>
      </c>
      <c r="C622" s="33">
        <f t="shared" si="36"/>
        <v>133.8125</v>
      </c>
      <c r="D622">
        <f t="shared" si="37"/>
        <v>19.5</v>
      </c>
      <c r="E622">
        <v>133</v>
      </c>
      <c r="F622">
        <v>19</v>
      </c>
      <c r="G622">
        <v>30</v>
      </c>
      <c r="H622" t="e">
        <f>NA()</f>
        <v>#N/A</v>
      </c>
      <c r="I622">
        <v>3.5</v>
      </c>
      <c r="J622">
        <v>13.2</v>
      </c>
      <c r="K622" s="32" t="e">
        <f>NA()</f>
        <v>#N/A</v>
      </c>
      <c r="L622">
        <v>93.5</v>
      </c>
      <c r="M622" s="31">
        <v>1012.2</v>
      </c>
      <c r="N622">
        <v>11.111000000000001</v>
      </c>
      <c r="O622">
        <v>1418.6</v>
      </c>
      <c r="P622">
        <v>8.7535000000000009E-3</v>
      </c>
      <c r="Q622">
        <v>1.2251000000000001</v>
      </c>
      <c r="R622" t="e">
        <f>NA()</f>
        <v>#N/A</v>
      </c>
      <c r="S622" s="31" t="e">
        <v>#N/A</v>
      </c>
      <c r="T622" s="31" t="e">
        <v>#N/A</v>
      </c>
      <c r="U622">
        <v>0.79922000000000004</v>
      </c>
      <c r="V622">
        <v>0</v>
      </c>
      <c r="W622">
        <v>375.34</v>
      </c>
      <c r="X622">
        <v>379.71</v>
      </c>
      <c r="Y622">
        <v>-3.5718000000000001</v>
      </c>
      <c r="Z622">
        <v>-10.233000000000001</v>
      </c>
      <c r="AA622" s="25">
        <v>100</v>
      </c>
      <c r="AB622" s="25">
        <v>100</v>
      </c>
      <c r="AC622">
        <v>1.2344999999999999</v>
      </c>
      <c r="AD622">
        <v>2.3047</v>
      </c>
      <c r="AE622">
        <v>332.01</v>
      </c>
      <c r="AF622">
        <v>-3.8035999999999999</v>
      </c>
      <c r="AG622">
        <v>11.855</v>
      </c>
      <c r="AH622">
        <v>9.6654000000000004E-2</v>
      </c>
      <c r="AI622" s="2">
        <v>3.4130999999999998E-7</v>
      </c>
    </row>
    <row r="623" spans="1:35" ht="14.4" x14ac:dyDescent="0.3">
      <c r="A623" s="30">
        <f t="shared" si="38"/>
        <v>43233</v>
      </c>
      <c r="B623" s="29">
        <f t="shared" si="39"/>
        <v>43233.833333333336</v>
      </c>
      <c r="C623" s="33">
        <f t="shared" si="36"/>
        <v>133.83333333333334</v>
      </c>
      <c r="D623">
        <f t="shared" si="37"/>
        <v>20</v>
      </c>
      <c r="E623">
        <v>133</v>
      </c>
      <c r="F623">
        <v>20</v>
      </c>
      <c r="G623">
        <v>0</v>
      </c>
      <c r="H623">
        <v>290</v>
      </c>
      <c r="I623">
        <v>3</v>
      </c>
      <c r="J623">
        <v>13.1</v>
      </c>
      <c r="K623" s="32" t="e">
        <f>NA()</f>
        <v>#N/A</v>
      </c>
      <c r="L623">
        <v>93</v>
      </c>
      <c r="M623" s="31">
        <v>1012.6</v>
      </c>
      <c r="N623">
        <v>0</v>
      </c>
      <c r="O623">
        <v>1401.8</v>
      </c>
      <c r="P623">
        <v>8.6450999999999993E-3</v>
      </c>
      <c r="Q623">
        <v>1.2261</v>
      </c>
      <c r="R623">
        <v>0</v>
      </c>
      <c r="S623" s="31">
        <v>0</v>
      </c>
      <c r="T623" s="31">
        <v>0</v>
      </c>
      <c r="U623">
        <v>0</v>
      </c>
      <c r="V623">
        <v>0</v>
      </c>
      <c r="W623">
        <v>368.34</v>
      </c>
      <c r="X623">
        <v>376.8</v>
      </c>
      <c r="Y623">
        <v>-8.4550000000000001</v>
      </c>
      <c r="Z623">
        <v>-11.025</v>
      </c>
      <c r="AA623" s="25">
        <v>100</v>
      </c>
      <c r="AB623" s="25">
        <v>100</v>
      </c>
      <c r="AC623">
        <v>1.2347999999999999</v>
      </c>
      <c r="AD623">
        <v>1.7845</v>
      </c>
      <c r="AE623">
        <v>321.2</v>
      </c>
      <c r="AF623">
        <v>-6.5298999999999996</v>
      </c>
      <c r="AG623">
        <v>-0.58367999999999998</v>
      </c>
      <c r="AH623">
        <v>0.14008000000000001</v>
      </c>
      <c r="AI623" s="2">
        <v>2.4368999999999998E-7</v>
      </c>
    </row>
    <row r="624" spans="1:35" ht="14.4" x14ac:dyDescent="0.3">
      <c r="A624" s="30">
        <f t="shared" si="38"/>
        <v>43233</v>
      </c>
      <c r="B624" s="29">
        <f t="shared" si="39"/>
        <v>43233.854166666664</v>
      </c>
      <c r="C624" s="33">
        <f t="shared" si="36"/>
        <v>133.85416666666669</v>
      </c>
      <c r="D624">
        <f t="shared" si="37"/>
        <v>20.5</v>
      </c>
      <c r="E624">
        <v>133</v>
      </c>
      <c r="F624">
        <v>20</v>
      </c>
      <c r="G624">
        <v>30</v>
      </c>
      <c r="H624" t="e">
        <f>NA()</f>
        <v>#N/A</v>
      </c>
      <c r="I624">
        <v>3</v>
      </c>
      <c r="J624">
        <v>13.15</v>
      </c>
      <c r="K624" s="32" t="e">
        <f>NA()</f>
        <v>#N/A</v>
      </c>
      <c r="L624">
        <v>93.5</v>
      </c>
      <c r="M624" s="31">
        <v>1012.8</v>
      </c>
      <c r="N624">
        <v>0</v>
      </c>
      <c r="O624">
        <v>1414</v>
      </c>
      <c r="P624">
        <v>8.7188000000000005E-3</v>
      </c>
      <c r="Q624">
        <v>1.2261</v>
      </c>
      <c r="R624" t="e">
        <f>NA()</f>
        <v>#N/A</v>
      </c>
      <c r="S624" s="31" t="e">
        <v>#N/A</v>
      </c>
      <c r="T624" s="31" t="e">
        <v>#N/A</v>
      </c>
      <c r="U624">
        <v>0</v>
      </c>
      <c r="V624">
        <v>0</v>
      </c>
      <c r="W624">
        <v>376.2</v>
      </c>
      <c r="X624">
        <v>379.05</v>
      </c>
      <c r="Y624">
        <v>-2.8553999999999999</v>
      </c>
      <c r="Z624">
        <v>-9.7561999999999998</v>
      </c>
      <c r="AA624" s="25">
        <v>100</v>
      </c>
      <c r="AB624" s="25">
        <v>100</v>
      </c>
      <c r="AC624">
        <v>1.2345999999999999</v>
      </c>
      <c r="AD624">
        <v>2.3123999999999998</v>
      </c>
      <c r="AE624">
        <v>354.75</v>
      </c>
      <c r="AF624">
        <v>-2.2734999999999999</v>
      </c>
      <c r="AG624">
        <v>13.077999999999999</v>
      </c>
      <c r="AH624">
        <v>0.15462000000000001</v>
      </c>
      <c r="AI624" s="2">
        <v>2.4130999999999998E-7</v>
      </c>
    </row>
    <row r="625" spans="1:35" ht="14.4" x14ac:dyDescent="0.3">
      <c r="A625" s="30">
        <f t="shared" si="38"/>
        <v>43233</v>
      </c>
      <c r="B625" s="29">
        <f t="shared" si="39"/>
        <v>43233.875</v>
      </c>
      <c r="C625" s="33">
        <f t="shared" si="36"/>
        <v>133.875</v>
      </c>
      <c r="D625">
        <f t="shared" si="37"/>
        <v>21</v>
      </c>
      <c r="E625">
        <v>133</v>
      </c>
      <c r="F625">
        <v>21</v>
      </c>
      <c r="G625">
        <v>0</v>
      </c>
      <c r="H625">
        <v>350</v>
      </c>
      <c r="I625">
        <v>3</v>
      </c>
      <c r="J625">
        <v>13.2</v>
      </c>
      <c r="K625" s="32" t="e">
        <f>NA()</f>
        <v>#N/A</v>
      </c>
      <c r="L625">
        <v>94</v>
      </c>
      <c r="M625" s="31">
        <v>1013</v>
      </c>
      <c r="N625">
        <v>0</v>
      </c>
      <c r="O625">
        <v>1426.2</v>
      </c>
      <c r="P625">
        <v>8.7925999999999994E-3</v>
      </c>
      <c r="Q625">
        <v>1.226</v>
      </c>
      <c r="R625">
        <v>0</v>
      </c>
      <c r="S625" s="31">
        <v>0</v>
      </c>
      <c r="T625" s="31">
        <v>0</v>
      </c>
      <c r="U625">
        <v>0</v>
      </c>
      <c r="V625">
        <v>0</v>
      </c>
      <c r="W625">
        <v>376.24</v>
      </c>
      <c r="X625">
        <v>379.35</v>
      </c>
      <c r="Y625">
        <v>-3.113</v>
      </c>
      <c r="Z625">
        <v>-7.7990000000000004</v>
      </c>
      <c r="AA625" s="25">
        <v>100</v>
      </c>
      <c r="AB625" s="25">
        <v>100</v>
      </c>
      <c r="AC625">
        <v>1.2343999999999999</v>
      </c>
      <c r="AD625">
        <v>2.4527999999999999</v>
      </c>
      <c r="AE625">
        <v>359.38</v>
      </c>
      <c r="AF625">
        <v>-2.1686999999999999</v>
      </c>
      <c r="AG625">
        <v>-8.2245000000000008</v>
      </c>
      <c r="AH625">
        <v>0.15073</v>
      </c>
      <c r="AI625" s="2">
        <v>2.4457000000000003E-7</v>
      </c>
    </row>
    <row r="626" spans="1:35" ht="14.4" x14ac:dyDescent="0.3">
      <c r="A626" s="30">
        <f t="shared" si="38"/>
        <v>43233</v>
      </c>
      <c r="B626" s="29">
        <f t="shared" si="39"/>
        <v>43233.895833333336</v>
      </c>
      <c r="C626" s="33">
        <f t="shared" si="36"/>
        <v>133.89583333333334</v>
      </c>
      <c r="D626">
        <f t="shared" si="37"/>
        <v>21.5</v>
      </c>
      <c r="E626">
        <v>133</v>
      </c>
      <c r="F626">
        <v>21</v>
      </c>
      <c r="G626">
        <v>30</v>
      </c>
      <c r="H626" t="e">
        <f>NA()</f>
        <v>#N/A</v>
      </c>
      <c r="I626">
        <v>3</v>
      </c>
      <c r="J626">
        <v>13.15</v>
      </c>
      <c r="K626" s="32" t="e">
        <f>NA()</f>
        <v>#N/A</v>
      </c>
      <c r="L626">
        <v>94.5</v>
      </c>
      <c r="M626" s="31">
        <v>1012.7</v>
      </c>
      <c r="N626">
        <v>0</v>
      </c>
      <c r="O626">
        <v>1429</v>
      </c>
      <c r="P626">
        <v>8.8135999999999996E-3</v>
      </c>
      <c r="Q626">
        <v>1.2258</v>
      </c>
      <c r="R626" t="e">
        <f>NA()</f>
        <v>#N/A</v>
      </c>
      <c r="S626" s="31" t="e">
        <v>#N/A</v>
      </c>
      <c r="T626" s="31" t="e">
        <v>#N/A</v>
      </c>
      <c r="U626">
        <v>0</v>
      </c>
      <c r="V626">
        <v>0</v>
      </c>
      <c r="W626">
        <v>376.99</v>
      </c>
      <c r="X626">
        <v>379.95</v>
      </c>
      <c r="Y626">
        <v>-2.9613</v>
      </c>
      <c r="Z626">
        <v>-6.3132999999999999</v>
      </c>
      <c r="AA626" s="25">
        <v>100</v>
      </c>
      <c r="AB626" s="25">
        <v>100</v>
      </c>
      <c r="AC626">
        <v>1.2341</v>
      </c>
      <c r="AD626">
        <v>2.5739999999999998</v>
      </c>
      <c r="AE626">
        <v>358.21</v>
      </c>
      <c r="AF626">
        <v>-2.4161999999999999</v>
      </c>
      <c r="AG626">
        <v>10.201000000000001</v>
      </c>
      <c r="AH626">
        <v>0.18523000000000001</v>
      </c>
      <c r="AI626" s="2">
        <v>3.0419000000000003E-7</v>
      </c>
    </row>
    <row r="627" spans="1:35" ht="14.4" x14ac:dyDescent="0.3">
      <c r="A627" s="30">
        <f t="shared" si="38"/>
        <v>43233</v>
      </c>
      <c r="B627" s="29">
        <f t="shared" si="39"/>
        <v>43233.916666666664</v>
      </c>
      <c r="C627" s="33">
        <f t="shared" si="36"/>
        <v>133.91666666666666</v>
      </c>
      <c r="D627">
        <f t="shared" si="37"/>
        <v>22</v>
      </c>
      <c r="E627">
        <v>133</v>
      </c>
      <c r="F627">
        <v>22</v>
      </c>
      <c r="G627">
        <v>0</v>
      </c>
      <c r="H627">
        <v>310</v>
      </c>
      <c r="I627">
        <v>3</v>
      </c>
      <c r="J627">
        <v>13.1</v>
      </c>
      <c r="K627" s="32" t="e">
        <f>NA()</f>
        <v>#N/A</v>
      </c>
      <c r="L627">
        <v>95</v>
      </c>
      <c r="M627" s="31">
        <v>1012.3</v>
      </c>
      <c r="N627">
        <v>0</v>
      </c>
      <c r="O627">
        <v>1431.9</v>
      </c>
      <c r="P627">
        <v>8.8345999999999997E-3</v>
      </c>
      <c r="Q627">
        <v>1.2256</v>
      </c>
      <c r="R627">
        <v>0</v>
      </c>
      <c r="S627" s="31">
        <v>0</v>
      </c>
      <c r="T627" s="31">
        <v>0</v>
      </c>
      <c r="U627">
        <v>0</v>
      </c>
      <c r="V627">
        <v>0</v>
      </c>
      <c r="W627">
        <v>377.11</v>
      </c>
      <c r="X627">
        <v>379.83</v>
      </c>
      <c r="Y627">
        <v>-2.7122000000000002</v>
      </c>
      <c r="Z627">
        <v>-5.6847000000000003</v>
      </c>
      <c r="AA627" s="25">
        <v>100</v>
      </c>
      <c r="AB627" s="25">
        <v>100</v>
      </c>
      <c r="AC627">
        <v>1.2341</v>
      </c>
      <c r="AD627">
        <v>3.0244</v>
      </c>
      <c r="AE627">
        <v>350.5</v>
      </c>
      <c r="AF627">
        <v>-1.4164000000000001</v>
      </c>
      <c r="AG627">
        <v>8.0129999999999999</v>
      </c>
      <c r="AH627">
        <v>0.21392</v>
      </c>
      <c r="AI627" s="2">
        <v>2.6805000000000002E-7</v>
      </c>
    </row>
    <row r="628" spans="1:35" ht="14.4" x14ac:dyDescent="0.3">
      <c r="A628" s="30">
        <f t="shared" si="38"/>
        <v>43233</v>
      </c>
      <c r="B628" s="29">
        <f t="shared" si="39"/>
        <v>43233.9375</v>
      </c>
      <c r="C628" s="33">
        <f t="shared" si="36"/>
        <v>133.9375</v>
      </c>
      <c r="D628">
        <f t="shared" si="37"/>
        <v>22.5</v>
      </c>
      <c r="E628">
        <v>133</v>
      </c>
      <c r="F628">
        <v>22</v>
      </c>
      <c r="G628">
        <v>30</v>
      </c>
      <c r="H628" t="e">
        <f>NA()</f>
        <v>#N/A</v>
      </c>
      <c r="I628">
        <v>3.5</v>
      </c>
      <c r="J628">
        <v>13.1</v>
      </c>
      <c r="K628" s="32" t="e">
        <f>NA()</f>
        <v>#N/A</v>
      </c>
      <c r="L628">
        <v>96</v>
      </c>
      <c r="M628" s="31">
        <v>1012.4</v>
      </c>
      <c r="N628">
        <v>0</v>
      </c>
      <c r="O628">
        <v>1447</v>
      </c>
      <c r="P628">
        <v>8.9277000000000002E-3</v>
      </c>
      <c r="Q628">
        <v>1.2256</v>
      </c>
      <c r="R628" t="e">
        <f>NA()</f>
        <v>#N/A</v>
      </c>
      <c r="S628" s="31" t="e">
        <v>#N/A</v>
      </c>
      <c r="T628" s="31" t="e">
        <v>#N/A</v>
      </c>
      <c r="U628">
        <v>0</v>
      </c>
      <c r="V628">
        <v>0</v>
      </c>
      <c r="W628">
        <v>377.64</v>
      </c>
      <c r="X628">
        <v>379.62</v>
      </c>
      <c r="Y628">
        <v>-1.9733000000000001</v>
      </c>
      <c r="Z628">
        <v>-5.6853999999999996</v>
      </c>
      <c r="AA628" s="25">
        <v>100</v>
      </c>
      <c r="AB628" s="25">
        <v>100</v>
      </c>
      <c r="AC628">
        <v>1.2343</v>
      </c>
      <c r="AD628">
        <v>3.0911</v>
      </c>
      <c r="AE628">
        <v>355.36</v>
      </c>
      <c r="AF628">
        <v>-0.60496000000000005</v>
      </c>
      <c r="AG628">
        <v>3.3995000000000002</v>
      </c>
      <c r="AH628">
        <v>0.21678</v>
      </c>
      <c r="AI628" s="2">
        <v>2.4848000000000001E-7</v>
      </c>
    </row>
    <row r="629" spans="1:35" ht="14.4" x14ac:dyDescent="0.3">
      <c r="A629" s="30">
        <f t="shared" si="38"/>
        <v>43233</v>
      </c>
      <c r="B629" s="29">
        <f t="shared" si="39"/>
        <v>43233.958333333336</v>
      </c>
      <c r="C629" s="33">
        <f t="shared" si="36"/>
        <v>133.95833333333334</v>
      </c>
      <c r="D629">
        <f t="shared" si="37"/>
        <v>23</v>
      </c>
      <c r="E629">
        <v>133</v>
      </c>
      <c r="F629">
        <v>23</v>
      </c>
      <c r="G629">
        <v>0</v>
      </c>
      <c r="H629">
        <v>330</v>
      </c>
      <c r="I629">
        <v>4</v>
      </c>
      <c r="J629">
        <v>13.1</v>
      </c>
      <c r="K629" s="32" t="e">
        <f>NA()</f>
        <v>#N/A</v>
      </c>
      <c r="L629">
        <v>97</v>
      </c>
      <c r="M629" s="31">
        <v>1012.4</v>
      </c>
      <c r="N629">
        <v>0</v>
      </c>
      <c r="O629">
        <v>1462.1</v>
      </c>
      <c r="P629">
        <v>9.0206999999999996E-3</v>
      </c>
      <c r="Q629">
        <v>1.2256</v>
      </c>
      <c r="R629">
        <v>0.1</v>
      </c>
      <c r="S629" s="31">
        <v>12</v>
      </c>
      <c r="T629" s="31">
        <v>0</v>
      </c>
      <c r="U629">
        <v>0</v>
      </c>
      <c r="V629">
        <v>0</v>
      </c>
      <c r="W629">
        <v>378.46</v>
      </c>
      <c r="X629">
        <v>379.71</v>
      </c>
      <c r="Y629">
        <v>-1.2471000000000001</v>
      </c>
      <c r="Z629">
        <v>-4.2243000000000004</v>
      </c>
      <c r="AA629" s="25">
        <v>100</v>
      </c>
      <c r="AB629" s="25">
        <v>100</v>
      </c>
      <c r="AC629">
        <v>1.2342</v>
      </c>
      <c r="AD629">
        <v>2.8369</v>
      </c>
      <c r="AE629">
        <v>357.66</v>
      </c>
      <c r="AF629">
        <v>-1.6841999999999999</v>
      </c>
      <c r="AG629">
        <v>23.253</v>
      </c>
      <c r="AH629">
        <v>0.18940000000000001</v>
      </c>
      <c r="AI629" s="2">
        <v>1.7032999999999999E-7</v>
      </c>
    </row>
    <row r="630" spans="1:35" ht="14.4" x14ac:dyDescent="0.3">
      <c r="A630" s="30">
        <f t="shared" si="38"/>
        <v>43233</v>
      </c>
      <c r="B630" s="29">
        <f t="shared" si="39"/>
        <v>43233.979166666664</v>
      </c>
      <c r="C630" s="33">
        <f t="shared" si="36"/>
        <v>133.97916666666669</v>
      </c>
      <c r="D630">
        <f t="shared" si="37"/>
        <v>23.5</v>
      </c>
      <c r="E630">
        <v>133</v>
      </c>
      <c r="F630">
        <v>23</v>
      </c>
      <c r="G630">
        <v>30</v>
      </c>
      <c r="H630" t="e">
        <f>NA()</f>
        <v>#N/A</v>
      </c>
      <c r="I630">
        <v>3</v>
      </c>
      <c r="J630">
        <v>13.1</v>
      </c>
      <c r="K630" s="32" t="e">
        <f>NA()</f>
        <v>#N/A</v>
      </c>
      <c r="L630">
        <v>97</v>
      </c>
      <c r="M630" s="31">
        <v>1012.3</v>
      </c>
      <c r="N630">
        <v>0</v>
      </c>
      <c r="O630">
        <v>1462.1</v>
      </c>
      <c r="P630">
        <v>9.0220999999999999E-3</v>
      </c>
      <c r="Q630">
        <v>1.2254</v>
      </c>
      <c r="R630" t="e">
        <f>NA()</f>
        <v>#N/A</v>
      </c>
      <c r="S630" s="31" t="e">
        <v>#N/A</v>
      </c>
      <c r="T630" s="31" t="e">
        <v>#N/A</v>
      </c>
      <c r="U630">
        <v>0</v>
      </c>
      <c r="V630">
        <v>0</v>
      </c>
      <c r="W630">
        <v>379.15</v>
      </c>
      <c r="X630">
        <v>379.88</v>
      </c>
      <c r="Y630">
        <v>-0.72568999999999995</v>
      </c>
      <c r="Z630">
        <v>-4.5456000000000003</v>
      </c>
      <c r="AA630" s="25">
        <v>100</v>
      </c>
      <c r="AB630" s="25">
        <v>99.977777777777774</v>
      </c>
      <c r="AC630">
        <v>1.2354000000000001</v>
      </c>
      <c r="AD630">
        <v>1.4429000000000001</v>
      </c>
      <c r="AE630">
        <v>352.94</v>
      </c>
      <c r="AF630">
        <v>0.53959999999999997</v>
      </c>
      <c r="AG630">
        <v>-21.356000000000002</v>
      </c>
      <c r="AH630">
        <v>0.12558</v>
      </c>
      <c r="AI630" s="2">
        <v>3.9402999999999999E-7</v>
      </c>
    </row>
    <row r="631" spans="1:35" ht="14.4" x14ac:dyDescent="0.3">
      <c r="A631" s="30">
        <f t="shared" si="38"/>
        <v>43234</v>
      </c>
      <c r="B631" s="29">
        <f t="shared" si="39"/>
        <v>43234</v>
      </c>
      <c r="C631" s="33">
        <f t="shared" si="36"/>
        <v>134</v>
      </c>
      <c r="D631">
        <f t="shared" si="37"/>
        <v>0</v>
      </c>
      <c r="E631">
        <v>134</v>
      </c>
      <c r="F631">
        <v>0</v>
      </c>
      <c r="G631">
        <v>0</v>
      </c>
      <c r="H631">
        <v>310</v>
      </c>
      <c r="I631">
        <v>2</v>
      </c>
      <c r="J631">
        <v>13.1</v>
      </c>
      <c r="K631" s="32" t="e">
        <f>NA()</f>
        <v>#N/A</v>
      </c>
      <c r="L631">
        <v>97</v>
      </c>
      <c r="M631" s="31">
        <v>1012.1</v>
      </c>
      <c r="N631">
        <v>0</v>
      </c>
      <c r="O631">
        <v>1462.1</v>
      </c>
      <c r="P631">
        <v>9.0234000000000009E-3</v>
      </c>
      <c r="Q631">
        <v>1.2252000000000001</v>
      </c>
      <c r="R631">
        <v>0.3</v>
      </c>
      <c r="S631" s="31">
        <v>18</v>
      </c>
      <c r="T631" s="31">
        <v>0</v>
      </c>
      <c r="U631">
        <v>0</v>
      </c>
      <c r="V631">
        <v>0</v>
      </c>
      <c r="W631">
        <v>379.28</v>
      </c>
      <c r="X631">
        <v>380.13</v>
      </c>
      <c r="Y631">
        <v>-0.84957000000000005</v>
      </c>
      <c r="Z631">
        <v>-3.1837</v>
      </c>
      <c r="AA631" s="25">
        <v>99.99722222222222</v>
      </c>
      <c r="AB631" s="25">
        <v>99.99722222222222</v>
      </c>
      <c r="AC631">
        <v>1.2350000000000001</v>
      </c>
      <c r="AD631">
        <v>1.3119000000000001</v>
      </c>
      <c r="AE631">
        <v>340.19</v>
      </c>
      <c r="AF631">
        <v>-0.20094000000000001</v>
      </c>
      <c r="AG631">
        <v>4.4295999999999998</v>
      </c>
      <c r="AH631" s="2">
        <v>8.0751000000000003E-2</v>
      </c>
      <c r="AI631" s="2">
        <v>2.3516E-7</v>
      </c>
    </row>
    <row r="632" spans="1:35" ht="14.4" x14ac:dyDescent="0.3">
      <c r="A632" s="30">
        <f t="shared" si="38"/>
        <v>43234</v>
      </c>
      <c r="B632" s="29">
        <f t="shared" si="39"/>
        <v>43234.020833333336</v>
      </c>
      <c r="C632" s="33">
        <f t="shared" si="36"/>
        <v>134.02083333333334</v>
      </c>
      <c r="D632">
        <f t="shared" si="37"/>
        <v>0.5</v>
      </c>
      <c r="E632">
        <v>134</v>
      </c>
      <c r="F632">
        <v>0</v>
      </c>
      <c r="G632">
        <v>30</v>
      </c>
      <c r="H632" t="e">
        <f>NA()</f>
        <v>#N/A</v>
      </c>
      <c r="I632">
        <v>2</v>
      </c>
      <c r="J632">
        <v>13.1</v>
      </c>
      <c r="K632" s="32" t="e">
        <f>NA()</f>
        <v>#N/A</v>
      </c>
      <c r="L632">
        <v>97.5</v>
      </c>
      <c r="M632" s="31">
        <v>1012</v>
      </c>
      <c r="N632">
        <v>0</v>
      </c>
      <c r="O632">
        <v>1469.6</v>
      </c>
      <c r="P632">
        <v>9.0711000000000003E-3</v>
      </c>
      <c r="Q632">
        <v>1.2251000000000001</v>
      </c>
      <c r="R632" t="e">
        <f>NA()</f>
        <v>#N/A</v>
      </c>
      <c r="S632" s="31" t="e">
        <v>#N/A</v>
      </c>
      <c r="T632" s="31" t="e">
        <v>#N/A</v>
      </c>
      <c r="U632">
        <v>0</v>
      </c>
      <c r="V632">
        <v>0</v>
      </c>
      <c r="W632">
        <v>379.47</v>
      </c>
      <c r="X632">
        <v>380.03</v>
      </c>
      <c r="Y632">
        <v>-0.56513000000000002</v>
      </c>
      <c r="Z632">
        <v>-3.5868000000000002</v>
      </c>
      <c r="AA632" s="25">
        <v>99.99722222222222</v>
      </c>
      <c r="AB632" s="25">
        <v>99.99722222222222</v>
      </c>
      <c r="AC632">
        <v>1.2343999999999999</v>
      </c>
      <c r="AD632">
        <v>1.7998000000000001</v>
      </c>
      <c r="AE632">
        <v>348.47</v>
      </c>
      <c r="AF632">
        <v>-0.2384</v>
      </c>
      <c r="AG632">
        <v>2.9264999999999999</v>
      </c>
      <c r="AH632" s="2">
        <v>0.11271</v>
      </c>
      <c r="AI632" s="2">
        <v>2.3659E-7</v>
      </c>
    </row>
    <row r="633" spans="1:35" ht="14.4" x14ac:dyDescent="0.3">
      <c r="A633" s="30">
        <f t="shared" si="38"/>
        <v>43234</v>
      </c>
      <c r="B633" s="29">
        <f t="shared" si="39"/>
        <v>43234.041666666664</v>
      </c>
      <c r="C633" s="33">
        <f t="shared" si="36"/>
        <v>134.04166666666666</v>
      </c>
      <c r="D633">
        <f t="shared" si="37"/>
        <v>1</v>
      </c>
      <c r="E633">
        <v>134</v>
      </c>
      <c r="F633">
        <v>1</v>
      </c>
      <c r="G633">
        <v>0</v>
      </c>
      <c r="H633">
        <v>320</v>
      </c>
      <c r="I633">
        <v>2</v>
      </c>
      <c r="J633">
        <v>13.1</v>
      </c>
      <c r="K633" s="32" t="e">
        <f>NA()</f>
        <v>#N/A</v>
      </c>
      <c r="L633">
        <v>98</v>
      </c>
      <c r="M633" s="31">
        <v>1011.9</v>
      </c>
      <c r="N633">
        <v>0</v>
      </c>
      <c r="O633">
        <v>1477.2</v>
      </c>
      <c r="P633">
        <v>9.1187999999999998E-3</v>
      </c>
      <c r="Q633">
        <v>1.2249000000000001</v>
      </c>
      <c r="R633">
        <v>0</v>
      </c>
      <c r="S633" s="31">
        <v>0</v>
      </c>
      <c r="T633" s="31">
        <v>0</v>
      </c>
      <c r="U633">
        <v>0</v>
      </c>
      <c r="V633">
        <v>0</v>
      </c>
      <c r="W633">
        <v>379.53</v>
      </c>
      <c r="X633">
        <v>380.02</v>
      </c>
      <c r="Y633">
        <v>-0.49130000000000001</v>
      </c>
      <c r="Z633">
        <v>-2.839</v>
      </c>
      <c r="AA633" s="25">
        <v>100</v>
      </c>
      <c r="AB633" s="25">
        <v>100</v>
      </c>
      <c r="AC633">
        <v>1.2343</v>
      </c>
      <c r="AD633">
        <v>1.7604</v>
      </c>
      <c r="AE633">
        <v>347.38</v>
      </c>
      <c r="AF633">
        <v>0.31773000000000001</v>
      </c>
      <c r="AG633">
        <v>1.6206</v>
      </c>
      <c r="AH633" s="2">
        <v>0.12961</v>
      </c>
      <c r="AI633" s="2">
        <v>2.5582999999999998E-7</v>
      </c>
    </row>
    <row r="634" spans="1:35" ht="14.4" x14ac:dyDescent="0.3">
      <c r="A634" s="30">
        <f t="shared" si="38"/>
        <v>43234</v>
      </c>
      <c r="B634" s="29">
        <f t="shared" si="39"/>
        <v>43234.0625</v>
      </c>
      <c r="C634" s="33">
        <f t="shared" si="36"/>
        <v>134.0625</v>
      </c>
      <c r="D634">
        <f t="shared" si="37"/>
        <v>1.5</v>
      </c>
      <c r="E634">
        <v>134</v>
      </c>
      <c r="F634">
        <v>1</v>
      </c>
      <c r="G634">
        <v>30</v>
      </c>
      <c r="H634" t="e">
        <f>NA()</f>
        <v>#N/A</v>
      </c>
      <c r="I634">
        <v>2.5</v>
      </c>
      <c r="J634">
        <v>13.15</v>
      </c>
      <c r="K634" s="32" t="e">
        <f>NA()</f>
        <v>#N/A</v>
      </c>
      <c r="L634">
        <v>98.5</v>
      </c>
      <c r="M634" s="31">
        <v>1011.8</v>
      </c>
      <c r="N634">
        <v>0</v>
      </c>
      <c r="O634">
        <v>1489.6</v>
      </c>
      <c r="P634">
        <v>9.1967999999999998E-3</v>
      </c>
      <c r="Q634">
        <v>1.2244999999999999</v>
      </c>
      <c r="R634" t="e">
        <f>NA()</f>
        <v>#N/A</v>
      </c>
      <c r="S634" s="31" t="e">
        <v>#N/A</v>
      </c>
      <c r="T634" s="31" t="e">
        <v>#N/A</v>
      </c>
      <c r="U634">
        <v>0</v>
      </c>
      <c r="V634">
        <v>0</v>
      </c>
      <c r="W634">
        <v>379.85</v>
      </c>
      <c r="X634">
        <v>380.22</v>
      </c>
      <c r="Y634">
        <v>-0.37167</v>
      </c>
      <c r="Z634">
        <v>-2.8620000000000001</v>
      </c>
      <c r="AA634" s="25">
        <v>100</v>
      </c>
      <c r="AB634" s="25">
        <v>2.9861111111111112</v>
      </c>
      <c r="AC634">
        <v>1.2353000000000001</v>
      </c>
      <c r="AD634">
        <v>2.1023999999999998</v>
      </c>
      <c r="AE634">
        <v>3.0274999999999999</v>
      </c>
      <c r="AF634">
        <v>1.6626000000000001</v>
      </c>
      <c r="AG634">
        <v>-17.274999999999999</v>
      </c>
      <c r="AH634">
        <v>0.14285</v>
      </c>
      <c r="AI634" s="2">
        <v>1.68E-7</v>
      </c>
    </row>
    <row r="635" spans="1:35" ht="14.4" x14ac:dyDescent="0.3">
      <c r="A635" s="30">
        <f t="shared" si="38"/>
        <v>43234</v>
      </c>
      <c r="B635" s="29">
        <f t="shared" si="39"/>
        <v>43234.083333333336</v>
      </c>
      <c r="C635" s="33">
        <f t="shared" si="36"/>
        <v>134.08333333333334</v>
      </c>
      <c r="D635">
        <f t="shared" si="37"/>
        <v>2</v>
      </c>
      <c r="E635">
        <v>134</v>
      </c>
      <c r="F635">
        <v>2</v>
      </c>
      <c r="G635">
        <v>0</v>
      </c>
      <c r="H635">
        <v>330</v>
      </c>
      <c r="I635">
        <v>3</v>
      </c>
      <c r="J635">
        <v>13.2</v>
      </c>
      <c r="K635" s="32" t="e">
        <f>NA()</f>
        <v>#N/A</v>
      </c>
      <c r="L635">
        <v>99</v>
      </c>
      <c r="M635" s="31">
        <v>1011.7</v>
      </c>
      <c r="N635">
        <v>0</v>
      </c>
      <c r="O635">
        <v>1502</v>
      </c>
      <c r="P635">
        <v>9.2749000000000009E-3</v>
      </c>
      <c r="Q635">
        <v>1.2241</v>
      </c>
      <c r="R635">
        <v>0</v>
      </c>
      <c r="S635" s="31">
        <v>0</v>
      </c>
      <c r="T635" s="31">
        <v>0</v>
      </c>
      <c r="U635">
        <v>0</v>
      </c>
      <c r="V635">
        <v>0</v>
      </c>
      <c r="W635">
        <v>380.49</v>
      </c>
      <c r="X635">
        <v>380.84</v>
      </c>
      <c r="Y635">
        <v>-0.35460000000000003</v>
      </c>
      <c r="Z635">
        <v>-2.4935</v>
      </c>
      <c r="AA635" s="25">
        <v>92.736111111111114</v>
      </c>
      <c r="AB635" s="25">
        <v>21.133333333333333</v>
      </c>
      <c r="AC635">
        <v>1.2250000000000001</v>
      </c>
      <c r="AD635">
        <v>2.6141999999999999</v>
      </c>
      <c r="AE635">
        <v>6.8552999999999997</v>
      </c>
      <c r="AF635">
        <v>66.018000000000001</v>
      </c>
      <c r="AG635">
        <v>-142.02000000000001</v>
      </c>
      <c r="AH635" s="2">
        <v>0.13482</v>
      </c>
      <c r="AI635" s="2">
        <v>-8.2391000000000002E-7</v>
      </c>
    </row>
    <row r="636" spans="1:35" ht="14.4" x14ac:dyDescent="0.3">
      <c r="A636" s="30">
        <f t="shared" si="38"/>
        <v>43234</v>
      </c>
      <c r="B636" s="29">
        <f t="shared" si="39"/>
        <v>43234.104166666664</v>
      </c>
      <c r="C636" s="33">
        <f t="shared" si="36"/>
        <v>134.10416666666669</v>
      </c>
      <c r="D636">
        <f t="shared" si="37"/>
        <v>2.5</v>
      </c>
      <c r="E636">
        <v>134</v>
      </c>
      <c r="F636">
        <v>2</v>
      </c>
      <c r="G636">
        <v>30</v>
      </c>
      <c r="H636" t="e">
        <f>NA()</f>
        <v>#N/A</v>
      </c>
      <c r="I636">
        <v>3.5</v>
      </c>
      <c r="J636">
        <v>13.1</v>
      </c>
      <c r="K636" s="32" t="e">
        <f>NA()</f>
        <v>#N/A</v>
      </c>
      <c r="L636">
        <v>99</v>
      </c>
      <c r="M636" s="31">
        <v>1011.7</v>
      </c>
      <c r="N636">
        <v>0</v>
      </c>
      <c r="O636">
        <v>1492.3</v>
      </c>
      <c r="P636">
        <v>9.2143999999999993E-3</v>
      </c>
      <c r="Q636">
        <v>1.2245999999999999</v>
      </c>
      <c r="R636" t="e">
        <f>NA()</f>
        <v>#N/A</v>
      </c>
      <c r="S636" s="31" t="e">
        <v>#N/A</v>
      </c>
      <c r="T636" s="31" t="e">
        <v>#N/A</v>
      </c>
      <c r="U636">
        <v>0</v>
      </c>
      <c r="V636">
        <v>0</v>
      </c>
      <c r="W636">
        <v>380.53</v>
      </c>
      <c r="X636">
        <v>380.74</v>
      </c>
      <c r="Y636">
        <v>-0.21163999999999999</v>
      </c>
      <c r="Z636">
        <v>-1.9691000000000001</v>
      </c>
      <c r="AA636" s="25">
        <v>33.12777777777778</v>
      </c>
      <c r="AB636" s="25">
        <v>2.2055555555555557</v>
      </c>
      <c r="AC636">
        <v>1.2133</v>
      </c>
      <c r="AD636">
        <v>3.4298000000000002</v>
      </c>
      <c r="AE636">
        <v>1.2629999999999999</v>
      </c>
      <c r="AF636">
        <v>-8.75</v>
      </c>
      <c r="AG636">
        <v>-328.74</v>
      </c>
      <c r="AH636">
        <v>0.24765999999999999</v>
      </c>
      <c r="AI636">
        <v>-3.8781000000000002E-6</v>
      </c>
    </row>
    <row r="637" spans="1:35" ht="14.4" x14ac:dyDescent="0.3">
      <c r="A637" s="30">
        <f t="shared" si="38"/>
        <v>43234</v>
      </c>
      <c r="B637" s="29">
        <f t="shared" si="39"/>
        <v>43234.125</v>
      </c>
      <c r="C637" s="33">
        <f t="shared" si="36"/>
        <v>134.125</v>
      </c>
      <c r="D637">
        <f t="shared" si="37"/>
        <v>3</v>
      </c>
      <c r="E637">
        <v>134</v>
      </c>
      <c r="F637">
        <v>3</v>
      </c>
      <c r="G637">
        <v>0</v>
      </c>
      <c r="H637">
        <v>340</v>
      </c>
      <c r="I637">
        <v>4</v>
      </c>
      <c r="J637">
        <v>13</v>
      </c>
      <c r="K637" s="32" t="e">
        <f>NA()</f>
        <v>#N/A</v>
      </c>
      <c r="L637">
        <v>99</v>
      </c>
      <c r="M637" s="31">
        <v>1011.7</v>
      </c>
      <c r="N637">
        <v>0</v>
      </c>
      <c r="O637">
        <v>1482.5</v>
      </c>
      <c r="P637">
        <v>9.1538000000000001E-3</v>
      </c>
      <c r="Q637">
        <v>1.2251000000000001</v>
      </c>
      <c r="R637">
        <v>-0.1</v>
      </c>
      <c r="S637" s="31">
        <v>0</v>
      </c>
      <c r="T637" s="31">
        <v>0</v>
      </c>
      <c r="U637">
        <v>0</v>
      </c>
      <c r="V637">
        <v>0</v>
      </c>
      <c r="W637">
        <v>380.02</v>
      </c>
      <c r="X637">
        <v>380.18</v>
      </c>
      <c r="Y637">
        <v>-0.15933</v>
      </c>
      <c r="Z637">
        <v>-2.5411999999999999</v>
      </c>
      <c r="AA637" s="25">
        <v>80.061111111111117</v>
      </c>
      <c r="AB637" s="25">
        <v>10.572222222222223</v>
      </c>
      <c r="AC637">
        <v>1.2141999999999999</v>
      </c>
      <c r="AD637">
        <v>2.9847999999999999</v>
      </c>
      <c r="AE637">
        <v>4.8528000000000002</v>
      </c>
      <c r="AF637">
        <v>4.6901999999999999</v>
      </c>
      <c r="AG637">
        <v>7.5773000000000001</v>
      </c>
      <c r="AH637">
        <v>0.14543</v>
      </c>
      <c r="AI637">
        <v>1.9939000000000001E-6</v>
      </c>
    </row>
    <row r="638" spans="1:35" ht="14.4" x14ac:dyDescent="0.3">
      <c r="A638" s="30">
        <f t="shared" si="38"/>
        <v>43234</v>
      </c>
      <c r="B638" s="29">
        <f t="shared" si="39"/>
        <v>43234.145833333336</v>
      </c>
      <c r="C638" s="33">
        <f t="shared" si="36"/>
        <v>134.14583333333334</v>
      </c>
      <c r="D638">
        <f t="shared" si="37"/>
        <v>3.5</v>
      </c>
      <c r="E638">
        <v>134</v>
      </c>
      <c r="F638">
        <v>3</v>
      </c>
      <c r="G638">
        <v>30</v>
      </c>
      <c r="H638" t="e">
        <f>NA()</f>
        <v>#N/A</v>
      </c>
      <c r="I638">
        <v>4</v>
      </c>
      <c r="J638">
        <v>13.1</v>
      </c>
      <c r="K638" s="32" t="e">
        <f>NA()</f>
        <v>#N/A</v>
      </c>
      <c r="L638">
        <v>99</v>
      </c>
      <c r="M638" s="31">
        <v>1011.8</v>
      </c>
      <c r="N638">
        <v>1.3889</v>
      </c>
      <c r="O638">
        <v>1492.3</v>
      </c>
      <c r="P638">
        <v>9.2134000000000001E-3</v>
      </c>
      <c r="Q638">
        <v>1.2246999999999999</v>
      </c>
      <c r="R638" t="e">
        <f>NA()</f>
        <v>#N/A</v>
      </c>
      <c r="S638" s="31" t="e">
        <v>#N/A</v>
      </c>
      <c r="T638" s="31" t="e">
        <v>#N/A</v>
      </c>
      <c r="U638">
        <v>0</v>
      </c>
      <c r="V638">
        <v>0</v>
      </c>
      <c r="W638">
        <v>379.97</v>
      </c>
      <c r="X638">
        <v>380.15</v>
      </c>
      <c r="Y638">
        <v>-0.17263999999999999</v>
      </c>
      <c r="Z638">
        <v>-2.5011000000000001</v>
      </c>
      <c r="AA638" s="25">
        <v>57.888888888888886</v>
      </c>
      <c r="AB638" s="25">
        <v>16.772222222222222</v>
      </c>
      <c r="AC638">
        <v>1.2123999999999999</v>
      </c>
      <c r="AD638">
        <v>3.2985000000000002</v>
      </c>
      <c r="AE638">
        <v>9.4681999999999995</v>
      </c>
      <c r="AF638">
        <v>17.367000000000001</v>
      </c>
      <c r="AG638">
        <v>-15.439</v>
      </c>
      <c r="AH638">
        <v>0.15515000000000001</v>
      </c>
      <c r="AI638" s="2">
        <v>3.4995999999999999E-7</v>
      </c>
    </row>
    <row r="639" spans="1:35" ht="14.4" x14ac:dyDescent="0.3">
      <c r="A639" s="30">
        <f t="shared" si="38"/>
        <v>43234</v>
      </c>
      <c r="B639" s="29">
        <f t="shared" si="39"/>
        <v>43234.166666666664</v>
      </c>
      <c r="C639" s="33">
        <f t="shared" si="36"/>
        <v>134.16666666666666</v>
      </c>
      <c r="D639">
        <f t="shared" si="37"/>
        <v>4</v>
      </c>
      <c r="E639">
        <v>134</v>
      </c>
      <c r="F639">
        <v>4</v>
      </c>
      <c r="G639">
        <v>0</v>
      </c>
      <c r="H639">
        <v>350</v>
      </c>
      <c r="I639">
        <v>4</v>
      </c>
      <c r="J639">
        <v>13.2</v>
      </c>
      <c r="K639" s="32" t="e">
        <f>NA()</f>
        <v>#N/A</v>
      </c>
      <c r="L639">
        <v>99</v>
      </c>
      <c r="M639" s="31">
        <v>1011.9</v>
      </c>
      <c r="N639">
        <v>2.7778</v>
      </c>
      <c r="O639">
        <v>1502</v>
      </c>
      <c r="P639">
        <v>9.2730999999999994E-3</v>
      </c>
      <c r="Q639">
        <v>1.2243999999999999</v>
      </c>
      <c r="R639">
        <v>0</v>
      </c>
      <c r="S639" s="31">
        <v>0</v>
      </c>
      <c r="T639" s="31">
        <v>0</v>
      </c>
      <c r="U639">
        <v>1.4129</v>
      </c>
      <c r="V639">
        <v>0</v>
      </c>
      <c r="W639">
        <v>380.54</v>
      </c>
      <c r="X639">
        <v>380.75</v>
      </c>
      <c r="Y639">
        <v>1.2005999999999999</v>
      </c>
      <c r="Z639">
        <v>-1.5017</v>
      </c>
      <c r="AA639" s="25">
        <v>21.708333333333332</v>
      </c>
      <c r="AB639" s="25">
        <v>1.9666666666666666</v>
      </c>
      <c r="AC639">
        <v>1.2065999999999999</v>
      </c>
      <c r="AD639">
        <v>2.1524999999999999</v>
      </c>
      <c r="AE639">
        <v>24.591999999999999</v>
      </c>
      <c r="AF639">
        <v>1.6201000000000001</v>
      </c>
      <c r="AG639">
        <v>-24.620999999999999</v>
      </c>
      <c r="AH639" s="2">
        <v>0.16341</v>
      </c>
      <c r="AI639" s="2">
        <v>1.2130000000000001E-7</v>
      </c>
    </row>
    <row r="640" spans="1:35" ht="14.4" x14ac:dyDescent="0.3">
      <c r="A640" s="30">
        <f t="shared" si="38"/>
        <v>43234</v>
      </c>
      <c r="B640" s="29">
        <f t="shared" si="39"/>
        <v>43234.1875</v>
      </c>
      <c r="C640" s="33">
        <f t="shared" si="36"/>
        <v>134.1875</v>
      </c>
      <c r="D640">
        <f t="shared" si="37"/>
        <v>4.5</v>
      </c>
      <c r="E640">
        <v>134</v>
      </c>
      <c r="F640">
        <v>4</v>
      </c>
      <c r="G640">
        <v>30</v>
      </c>
      <c r="H640" t="e">
        <f>NA()</f>
        <v>#N/A</v>
      </c>
      <c r="I640">
        <v>3.5</v>
      </c>
      <c r="J640">
        <v>13.4</v>
      </c>
      <c r="K640" s="32" t="e">
        <f>NA()</f>
        <v>#N/A</v>
      </c>
      <c r="L640">
        <v>98.5</v>
      </c>
      <c r="M640" s="31">
        <v>1012</v>
      </c>
      <c r="N640">
        <v>9.7222000000000008</v>
      </c>
      <c r="O640">
        <v>1514.1</v>
      </c>
      <c r="P640">
        <v>9.3474999999999999E-3</v>
      </c>
      <c r="Q640">
        <v>1.2235</v>
      </c>
      <c r="R640" t="e">
        <f>NA()</f>
        <v>#N/A</v>
      </c>
      <c r="S640" s="31" t="e">
        <v>#N/A</v>
      </c>
      <c r="T640" s="31" t="e">
        <v>#N/A</v>
      </c>
      <c r="U640">
        <v>7.2164000000000001</v>
      </c>
      <c r="V640">
        <v>1.1453</v>
      </c>
      <c r="W640">
        <v>381.48</v>
      </c>
      <c r="X640">
        <v>381.86</v>
      </c>
      <c r="Y640">
        <v>5.6867000000000001</v>
      </c>
      <c r="Z640">
        <v>-3.7728000000000002E-3</v>
      </c>
      <c r="AA640" s="25">
        <v>21.633333333333333</v>
      </c>
      <c r="AB640" s="25">
        <v>0</v>
      </c>
      <c r="AC640">
        <v>1.2174</v>
      </c>
      <c r="AD640">
        <v>2.4512</v>
      </c>
      <c r="AE640">
        <v>30.388999999999999</v>
      </c>
      <c r="AF640">
        <v>12.632999999999999</v>
      </c>
      <c r="AG640" t="s">
        <v>86</v>
      </c>
      <c r="AH640" s="2">
        <v>0.17235</v>
      </c>
      <c r="AI640" s="2" t="s">
        <v>86</v>
      </c>
    </row>
    <row r="641" spans="1:35" ht="14.4" x14ac:dyDescent="0.3">
      <c r="A641" s="30">
        <f t="shared" si="38"/>
        <v>43234</v>
      </c>
      <c r="B641" s="29">
        <f t="shared" si="39"/>
        <v>43234.208333333336</v>
      </c>
      <c r="C641" s="33">
        <f t="shared" si="36"/>
        <v>134.20833333333334</v>
      </c>
      <c r="D641">
        <f t="shared" si="37"/>
        <v>5</v>
      </c>
      <c r="E641">
        <v>134</v>
      </c>
      <c r="F641">
        <v>5</v>
      </c>
      <c r="G641">
        <v>0</v>
      </c>
      <c r="H641">
        <v>350</v>
      </c>
      <c r="I641">
        <v>3</v>
      </c>
      <c r="J641">
        <v>13.6</v>
      </c>
      <c r="K641" s="32" t="e">
        <f>NA()</f>
        <v>#N/A</v>
      </c>
      <c r="L641">
        <v>98</v>
      </c>
      <c r="M641" s="31">
        <v>1012</v>
      </c>
      <c r="N641">
        <v>16.667000000000002</v>
      </c>
      <c r="O641">
        <v>1526.1</v>
      </c>
      <c r="P641">
        <v>9.4219000000000004E-3</v>
      </c>
      <c r="Q641">
        <v>1.2226999999999999</v>
      </c>
      <c r="R641">
        <v>0</v>
      </c>
      <c r="S641" s="31">
        <v>0</v>
      </c>
      <c r="T641" s="31">
        <v>0</v>
      </c>
      <c r="U641">
        <v>24.097999999999999</v>
      </c>
      <c r="V641">
        <v>5.0987999999999998</v>
      </c>
      <c r="W641">
        <v>382.98</v>
      </c>
      <c r="X641">
        <v>383.99</v>
      </c>
      <c r="Y641">
        <v>17.986999999999998</v>
      </c>
      <c r="Z641">
        <v>1.6039000000000001</v>
      </c>
      <c r="AA641" s="25">
        <v>93.9</v>
      </c>
      <c r="AB641" s="25">
        <v>0</v>
      </c>
      <c r="AC641">
        <v>1.2125999999999999</v>
      </c>
      <c r="AD641">
        <v>2.6608999999999998</v>
      </c>
      <c r="AE641">
        <v>23.033000000000001</v>
      </c>
      <c r="AF641">
        <v>-29.774999999999999</v>
      </c>
      <c r="AG641" t="s">
        <v>86</v>
      </c>
      <c r="AH641" s="2">
        <v>0.19836000000000001</v>
      </c>
      <c r="AI641" s="2" t="s">
        <v>86</v>
      </c>
    </row>
    <row r="642" spans="1:35" ht="14.4" x14ac:dyDescent="0.3">
      <c r="A642" s="30">
        <f t="shared" si="38"/>
        <v>43234</v>
      </c>
      <c r="B642" s="29">
        <f t="shared" si="39"/>
        <v>43234.229166666664</v>
      </c>
      <c r="C642" s="33">
        <f t="shared" si="36"/>
        <v>134.22916666666669</v>
      </c>
      <c r="D642">
        <f t="shared" si="37"/>
        <v>5.5</v>
      </c>
      <c r="E642">
        <v>134</v>
      </c>
      <c r="F642">
        <v>5</v>
      </c>
      <c r="G642">
        <v>30</v>
      </c>
      <c r="H642" t="e">
        <f>NA()</f>
        <v>#N/A</v>
      </c>
      <c r="I642">
        <v>3</v>
      </c>
      <c r="J642">
        <v>13.8</v>
      </c>
      <c r="K642" s="32" t="e">
        <f>NA()</f>
        <v>#N/A</v>
      </c>
      <c r="L642">
        <v>95.5</v>
      </c>
      <c r="M642" s="31">
        <v>1012.1</v>
      </c>
      <c r="N642">
        <v>40.277999999999999</v>
      </c>
      <c r="O642">
        <v>1506.3</v>
      </c>
      <c r="P642">
        <v>9.2981000000000001E-3</v>
      </c>
      <c r="Q642">
        <v>1.222</v>
      </c>
      <c r="R642" t="e">
        <f>NA()</f>
        <v>#N/A</v>
      </c>
      <c r="S642" s="31" t="e">
        <v>#N/A</v>
      </c>
      <c r="T642" s="31" t="e">
        <v>#N/A</v>
      </c>
      <c r="U642">
        <v>45.097999999999999</v>
      </c>
      <c r="V642">
        <v>9.3190000000000008</v>
      </c>
      <c r="W642">
        <v>383.33</v>
      </c>
      <c r="X642">
        <v>384.7</v>
      </c>
      <c r="Y642">
        <v>34.402000000000001</v>
      </c>
      <c r="Z642">
        <v>4.1456999999999997</v>
      </c>
      <c r="AA642" s="25">
        <v>51.233333333333334</v>
      </c>
      <c r="AB642" s="25">
        <v>0</v>
      </c>
      <c r="AC642">
        <v>1.2099</v>
      </c>
      <c r="AD642">
        <v>2.7057000000000002</v>
      </c>
      <c r="AE642">
        <v>26.498000000000001</v>
      </c>
      <c r="AF642">
        <v>-8.1372</v>
      </c>
      <c r="AG642" t="s">
        <v>86</v>
      </c>
      <c r="AH642" s="2">
        <v>0.18844</v>
      </c>
      <c r="AI642" s="2" t="s">
        <v>86</v>
      </c>
    </row>
    <row r="643" spans="1:35" ht="14.4" x14ac:dyDescent="0.3">
      <c r="A643" s="30">
        <f t="shared" si="38"/>
        <v>43234</v>
      </c>
      <c r="B643" s="29">
        <f t="shared" si="39"/>
        <v>43234.25</v>
      </c>
      <c r="C643" s="33">
        <f t="shared" si="36"/>
        <v>134.25</v>
      </c>
      <c r="D643">
        <f t="shared" si="37"/>
        <v>6</v>
      </c>
      <c r="E643">
        <v>134</v>
      </c>
      <c r="F643">
        <v>6</v>
      </c>
      <c r="G643">
        <v>0</v>
      </c>
      <c r="H643">
        <v>10</v>
      </c>
      <c r="I643">
        <v>3</v>
      </c>
      <c r="J643">
        <v>14</v>
      </c>
      <c r="K643" s="32" t="e">
        <f>NA()</f>
        <v>#N/A</v>
      </c>
      <c r="L643">
        <v>93</v>
      </c>
      <c r="M643" s="31">
        <v>1012.1</v>
      </c>
      <c r="N643">
        <v>63.889000000000003</v>
      </c>
      <c r="O643">
        <v>1486.4</v>
      </c>
      <c r="P643">
        <v>9.1743999999999992E-3</v>
      </c>
      <c r="Q643">
        <v>1.2213000000000001</v>
      </c>
      <c r="R643">
        <v>0</v>
      </c>
      <c r="S643" s="31">
        <v>0</v>
      </c>
      <c r="T643" s="31">
        <v>0</v>
      </c>
      <c r="U643">
        <v>72.644999999999996</v>
      </c>
      <c r="V643">
        <v>15.345000000000001</v>
      </c>
      <c r="W643">
        <v>384.48</v>
      </c>
      <c r="X643">
        <v>387.24</v>
      </c>
      <c r="Y643">
        <v>54.546999999999997</v>
      </c>
      <c r="Z643">
        <v>5.8433999999999999</v>
      </c>
      <c r="AA643" s="25">
        <v>63.68333333333333</v>
      </c>
      <c r="AB643" s="25">
        <v>60.836111111111109</v>
      </c>
      <c r="AC643">
        <v>1.2105999999999999</v>
      </c>
      <c r="AD643">
        <v>2.4767999999999999</v>
      </c>
      <c r="AE643">
        <v>32.311999999999998</v>
      </c>
      <c r="AF643">
        <v>-0.86236999999999997</v>
      </c>
      <c r="AG643">
        <v>97.18</v>
      </c>
      <c r="AH643">
        <v>0.46209</v>
      </c>
      <c r="AI643" s="2">
        <v>-9.9932000000000003E-7</v>
      </c>
    </row>
    <row r="644" spans="1:35" ht="14.4" x14ac:dyDescent="0.3">
      <c r="A644" s="30">
        <f t="shared" si="38"/>
        <v>43234</v>
      </c>
      <c r="B644" s="29">
        <f t="shared" si="39"/>
        <v>43234.270833333336</v>
      </c>
      <c r="C644" s="33">
        <f t="shared" si="36"/>
        <v>134.27083333333334</v>
      </c>
      <c r="D644">
        <f t="shared" si="37"/>
        <v>6.5</v>
      </c>
      <c r="E644">
        <v>134</v>
      </c>
      <c r="F644">
        <v>6</v>
      </c>
      <c r="G644">
        <v>30</v>
      </c>
      <c r="H644" t="e">
        <f>NA()</f>
        <v>#N/A</v>
      </c>
      <c r="I644">
        <v>3</v>
      </c>
      <c r="J644">
        <v>14.3</v>
      </c>
      <c r="K644" s="32" t="e">
        <f>NA()</f>
        <v>#N/A</v>
      </c>
      <c r="L644">
        <v>91.5</v>
      </c>
      <c r="M644" s="31">
        <v>1012.3</v>
      </c>
      <c r="N644">
        <v>105.56</v>
      </c>
      <c r="O644">
        <v>1490.9</v>
      </c>
      <c r="P644">
        <v>9.2010000000000008E-3</v>
      </c>
      <c r="Q644">
        <v>1.2202</v>
      </c>
      <c r="R644" t="e">
        <f>NA()</f>
        <v>#N/A</v>
      </c>
      <c r="S644" s="31" t="e">
        <v>#N/A</v>
      </c>
      <c r="T644" s="31" t="e">
        <v>#N/A</v>
      </c>
      <c r="U644">
        <v>112.37</v>
      </c>
      <c r="V644">
        <v>23.789000000000001</v>
      </c>
      <c r="W644">
        <v>385.86</v>
      </c>
      <c r="X644">
        <v>390.6</v>
      </c>
      <c r="Y644">
        <v>83.834000000000003</v>
      </c>
      <c r="Z644">
        <v>11.65</v>
      </c>
      <c r="AA644" s="25">
        <v>99.986111111111114</v>
      </c>
      <c r="AB644" s="25">
        <v>99.986111111111114</v>
      </c>
      <c r="AC644">
        <v>1.2226999999999999</v>
      </c>
      <c r="AD644">
        <v>2.5707</v>
      </c>
      <c r="AE644">
        <v>42.536000000000001</v>
      </c>
      <c r="AF644">
        <v>-17.395</v>
      </c>
      <c r="AG644">
        <v>78.825000000000003</v>
      </c>
      <c r="AH644">
        <v>0.31229000000000001</v>
      </c>
      <c r="AI644" s="2">
        <v>-8.1773999999999996E-7</v>
      </c>
    </row>
    <row r="645" spans="1:35" ht="14.4" x14ac:dyDescent="0.3">
      <c r="A645" s="30">
        <f t="shared" si="38"/>
        <v>43234</v>
      </c>
      <c r="B645" s="29">
        <f t="shared" si="39"/>
        <v>43234.291666666664</v>
      </c>
      <c r="C645" s="33">
        <f t="shared" si="36"/>
        <v>134.29166666666666</v>
      </c>
      <c r="D645">
        <f t="shared" si="37"/>
        <v>7</v>
      </c>
      <c r="E645">
        <v>134</v>
      </c>
      <c r="F645">
        <v>7</v>
      </c>
      <c r="G645">
        <v>0</v>
      </c>
      <c r="H645">
        <v>360</v>
      </c>
      <c r="I645">
        <v>3</v>
      </c>
      <c r="J645">
        <v>14.6</v>
      </c>
      <c r="K645" s="32" t="e">
        <f>NA()</f>
        <v>#N/A</v>
      </c>
      <c r="L645">
        <v>90</v>
      </c>
      <c r="M645" s="31">
        <v>1012.4</v>
      </c>
      <c r="N645">
        <v>147.22</v>
      </c>
      <c r="O645">
        <v>1495.4</v>
      </c>
      <c r="P645">
        <v>9.2277000000000001E-3</v>
      </c>
      <c r="Q645">
        <v>1.2190000000000001</v>
      </c>
      <c r="R645">
        <v>0</v>
      </c>
      <c r="S645" s="31">
        <v>0</v>
      </c>
      <c r="T645" s="31">
        <v>0</v>
      </c>
      <c r="U645">
        <v>167.29</v>
      </c>
      <c r="V645">
        <v>35.412999999999997</v>
      </c>
      <c r="W645">
        <v>382.3</v>
      </c>
      <c r="X645">
        <v>394.74</v>
      </c>
      <c r="Y645">
        <v>119.44</v>
      </c>
      <c r="Z645">
        <v>16.564</v>
      </c>
      <c r="AA645" s="25">
        <v>100</v>
      </c>
      <c r="AB645" s="25">
        <v>100</v>
      </c>
      <c r="AC645">
        <v>1.23</v>
      </c>
      <c r="AD645">
        <v>2.5306999999999999</v>
      </c>
      <c r="AE645">
        <v>37.134</v>
      </c>
      <c r="AF645">
        <v>12.222</v>
      </c>
      <c r="AG645">
        <v>11.292</v>
      </c>
      <c r="AH645">
        <v>0.22763</v>
      </c>
      <c r="AI645" s="2">
        <v>1.0814E-7</v>
      </c>
    </row>
    <row r="646" spans="1:35" ht="14.4" x14ac:dyDescent="0.3">
      <c r="A646" s="30">
        <f t="shared" si="38"/>
        <v>43234</v>
      </c>
      <c r="B646" s="29">
        <f t="shared" si="39"/>
        <v>43234.3125</v>
      </c>
      <c r="C646" s="33">
        <f t="shared" si="36"/>
        <v>134.3125</v>
      </c>
      <c r="D646">
        <f t="shared" si="37"/>
        <v>7.5</v>
      </c>
      <c r="E646">
        <v>134</v>
      </c>
      <c r="F646">
        <v>7</v>
      </c>
      <c r="G646">
        <v>30</v>
      </c>
      <c r="H646" t="e">
        <f>NA()</f>
        <v>#N/A</v>
      </c>
      <c r="I646">
        <v>3</v>
      </c>
      <c r="J646">
        <v>15.4</v>
      </c>
      <c r="K646" s="32" t="e">
        <f>NA()</f>
        <v>#N/A</v>
      </c>
      <c r="L646">
        <v>87.5</v>
      </c>
      <c r="M646" s="31">
        <v>1012.5</v>
      </c>
      <c r="N646">
        <v>244.44</v>
      </c>
      <c r="O646">
        <v>1530.3</v>
      </c>
      <c r="P646">
        <v>9.4427999999999995E-3</v>
      </c>
      <c r="Q646">
        <v>1.2156</v>
      </c>
      <c r="R646" t="e">
        <f>NA()</f>
        <v>#N/A</v>
      </c>
      <c r="S646" s="31" t="e">
        <v>#N/A</v>
      </c>
      <c r="T646" s="31" t="e">
        <v>#N/A</v>
      </c>
      <c r="U646">
        <v>368.75</v>
      </c>
      <c r="V646">
        <v>80.138000000000005</v>
      </c>
      <c r="W646">
        <v>357.75</v>
      </c>
      <c r="X646">
        <v>403.99</v>
      </c>
      <c r="Y646">
        <v>242.37</v>
      </c>
      <c r="Z646">
        <v>19.405999999999999</v>
      </c>
      <c r="AA646" s="25">
        <v>100</v>
      </c>
      <c r="AB646" s="25">
        <v>100</v>
      </c>
      <c r="AC646">
        <v>1.2281</v>
      </c>
      <c r="AD646">
        <v>2.5600999999999998</v>
      </c>
      <c r="AE646">
        <v>36.014000000000003</v>
      </c>
      <c r="AF646">
        <v>31.111999999999998</v>
      </c>
      <c r="AG646">
        <v>59.988</v>
      </c>
      <c r="AH646">
        <v>0.20730999999999999</v>
      </c>
      <c r="AI646" s="2">
        <v>5.4038999999999998E-8</v>
      </c>
    </row>
    <row r="647" spans="1:35" ht="14.4" x14ac:dyDescent="0.3">
      <c r="A647" s="30">
        <f t="shared" si="38"/>
        <v>43234</v>
      </c>
      <c r="B647" s="29">
        <f t="shared" si="39"/>
        <v>43234.333333333336</v>
      </c>
      <c r="C647" s="33">
        <f t="shared" si="36"/>
        <v>134.33333333333334</v>
      </c>
      <c r="D647">
        <f t="shared" si="37"/>
        <v>8</v>
      </c>
      <c r="E647">
        <v>134</v>
      </c>
      <c r="F647">
        <v>8</v>
      </c>
      <c r="G647">
        <v>0</v>
      </c>
      <c r="H647">
        <v>10</v>
      </c>
      <c r="I647">
        <v>3</v>
      </c>
      <c r="J647">
        <v>16.2</v>
      </c>
      <c r="K647" s="32" t="e">
        <f>NA()</f>
        <v>#N/A</v>
      </c>
      <c r="L647">
        <v>85</v>
      </c>
      <c r="M647" s="31">
        <v>1012.6</v>
      </c>
      <c r="N647">
        <v>341.67</v>
      </c>
      <c r="O647">
        <v>1565.1</v>
      </c>
      <c r="P647">
        <v>9.6579999999999999E-3</v>
      </c>
      <c r="Q647">
        <v>1.2121999999999999</v>
      </c>
      <c r="R647">
        <v>0</v>
      </c>
      <c r="S647" s="31">
        <v>0</v>
      </c>
      <c r="T647" s="31">
        <v>30</v>
      </c>
      <c r="U647">
        <v>308.45</v>
      </c>
      <c r="V647">
        <v>65.501999999999995</v>
      </c>
      <c r="W647">
        <v>335.23</v>
      </c>
      <c r="X647">
        <v>407.62</v>
      </c>
      <c r="Y647">
        <v>170.56</v>
      </c>
      <c r="Z647">
        <v>36.091999999999999</v>
      </c>
      <c r="AA647" s="25">
        <v>100</v>
      </c>
      <c r="AB647" s="25">
        <v>100</v>
      </c>
      <c r="AC647">
        <v>1.2263999999999999</v>
      </c>
      <c r="AD647">
        <v>2.6063000000000001</v>
      </c>
      <c r="AE647">
        <v>40.859000000000002</v>
      </c>
      <c r="AF647">
        <v>27.62</v>
      </c>
      <c r="AG647">
        <v>60.533000000000001</v>
      </c>
      <c r="AH647">
        <v>0.21562999999999999</v>
      </c>
      <c r="AI647" s="2">
        <v>2.2478000000000001E-8</v>
      </c>
    </row>
    <row r="648" spans="1:35" ht="14.4" x14ac:dyDescent="0.3">
      <c r="A648" s="30">
        <f t="shared" si="38"/>
        <v>43234</v>
      </c>
      <c r="B648" s="29">
        <f t="shared" si="39"/>
        <v>43234.354166666664</v>
      </c>
      <c r="C648" s="33">
        <f t="shared" ref="C648:C711" si="40">+E648+F648/24+G648/1440</f>
        <v>134.35416666666669</v>
      </c>
      <c r="D648">
        <f t="shared" ref="D648:D711" si="41">F648+G648/60</f>
        <v>8.5</v>
      </c>
      <c r="E648">
        <v>134</v>
      </c>
      <c r="F648">
        <v>8</v>
      </c>
      <c r="G648">
        <v>30</v>
      </c>
      <c r="H648" t="e">
        <f>NA()</f>
        <v>#N/A</v>
      </c>
      <c r="I648">
        <v>3</v>
      </c>
      <c r="J648">
        <v>17.399999999999999</v>
      </c>
      <c r="K648" s="32" t="e">
        <f>NA()</f>
        <v>#N/A</v>
      </c>
      <c r="L648">
        <v>82</v>
      </c>
      <c r="M648" s="31">
        <v>1012.7</v>
      </c>
      <c r="N648">
        <v>493.06</v>
      </c>
      <c r="O648">
        <v>1628.9</v>
      </c>
      <c r="P648">
        <v>1.0052999999999999E-2</v>
      </c>
      <c r="Q648">
        <v>1.2071000000000001</v>
      </c>
      <c r="R648" t="e">
        <f>NA()</f>
        <v>#N/A</v>
      </c>
      <c r="S648" s="31" t="e">
        <v>#N/A</v>
      </c>
      <c r="T648" s="31" t="e">
        <v>#N/A</v>
      </c>
      <c r="U648">
        <v>617.76</v>
      </c>
      <c r="V648">
        <v>133.27000000000001</v>
      </c>
      <c r="W648">
        <v>331.31</v>
      </c>
      <c r="X648">
        <v>430.18</v>
      </c>
      <c r="Y648">
        <v>385.61</v>
      </c>
      <c r="Z648">
        <v>39.33</v>
      </c>
      <c r="AA648" s="25">
        <v>100</v>
      </c>
      <c r="AB648" s="25">
        <v>100</v>
      </c>
      <c r="AC648">
        <v>1.2221</v>
      </c>
      <c r="AD648">
        <v>2.819</v>
      </c>
      <c r="AE648">
        <v>35.94</v>
      </c>
      <c r="AF648">
        <v>70.891000000000005</v>
      </c>
      <c r="AG648">
        <v>112.42</v>
      </c>
      <c r="AH648">
        <v>0.21623000000000001</v>
      </c>
      <c r="AI648" s="2">
        <v>1.6814999999999999E-8</v>
      </c>
    </row>
    <row r="649" spans="1:35" ht="14.4" x14ac:dyDescent="0.3">
      <c r="A649" s="30">
        <f t="shared" ref="A649:A712" si="42">DATE(2018,1,0)+E649</f>
        <v>43234</v>
      </c>
      <c r="B649" s="29">
        <f t="shared" ref="B649:B712" si="43">DATE(2018,1,0)+E649+TIME(F649,G649,0)</f>
        <v>43234.375</v>
      </c>
      <c r="C649" s="33">
        <f t="shared" si="40"/>
        <v>134.375</v>
      </c>
      <c r="D649">
        <f t="shared" si="41"/>
        <v>9</v>
      </c>
      <c r="E649">
        <v>134</v>
      </c>
      <c r="F649">
        <v>9</v>
      </c>
      <c r="G649">
        <v>0</v>
      </c>
      <c r="H649">
        <v>350</v>
      </c>
      <c r="I649">
        <v>3</v>
      </c>
      <c r="J649">
        <v>18.600000000000001</v>
      </c>
      <c r="K649" s="32" t="e">
        <f>NA()</f>
        <v>#N/A</v>
      </c>
      <c r="L649">
        <v>79</v>
      </c>
      <c r="M649" s="31">
        <v>1012.8</v>
      </c>
      <c r="N649">
        <v>644.44000000000005</v>
      </c>
      <c r="O649">
        <v>1692.7</v>
      </c>
      <c r="P649">
        <v>1.0449E-2</v>
      </c>
      <c r="Q649">
        <v>1.2019</v>
      </c>
      <c r="R649">
        <v>0</v>
      </c>
      <c r="S649" s="31">
        <v>0</v>
      </c>
      <c r="T649" s="31">
        <v>60</v>
      </c>
      <c r="U649">
        <v>666.31</v>
      </c>
      <c r="V649">
        <v>138.08000000000001</v>
      </c>
      <c r="W649">
        <v>336.86</v>
      </c>
      <c r="X649">
        <v>443.11</v>
      </c>
      <c r="Y649">
        <v>421.97</v>
      </c>
      <c r="Z649">
        <v>61.707000000000001</v>
      </c>
      <c r="AA649" s="25">
        <v>100</v>
      </c>
      <c r="AB649" s="25">
        <v>100</v>
      </c>
      <c r="AC649">
        <v>1.2178</v>
      </c>
      <c r="AD649">
        <v>2.4251</v>
      </c>
      <c r="AE649">
        <v>32.661999999999999</v>
      </c>
      <c r="AF649">
        <v>77.138000000000005</v>
      </c>
      <c r="AG649">
        <v>118.03</v>
      </c>
      <c r="AH649">
        <v>0.20282</v>
      </c>
      <c r="AI649" s="2">
        <v>4.3532000000000002E-9</v>
      </c>
    </row>
    <row r="650" spans="1:35" ht="14.4" x14ac:dyDescent="0.3">
      <c r="A650" s="30">
        <f t="shared" si="42"/>
        <v>43234</v>
      </c>
      <c r="B650" s="29">
        <f t="shared" si="43"/>
        <v>43234.395833333336</v>
      </c>
      <c r="C650" s="33">
        <f t="shared" si="40"/>
        <v>134.39583333333334</v>
      </c>
      <c r="D650">
        <f t="shared" si="41"/>
        <v>9.5</v>
      </c>
      <c r="E650">
        <v>134</v>
      </c>
      <c r="F650">
        <v>9</v>
      </c>
      <c r="G650">
        <v>30</v>
      </c>
      <c r="H650" t="e">
        <f>NA()</f>
        <v>#N/A</v>
      </c>
      <c r="I650">
        <v>3</v>
      </c>
      <c r="J650">
        <v>19.75</v>
      </c>
      <c r="K650" s="32" t="e">
        <f>NA()</f>
        <v>#N/A</v>
      </c>
      <c r="L650">
        <v>71.5</v>
      </c>
      <c r="M650" s="31">
        <v>1012.9</v>
      </c>
      <c r="N650">
        <v>694.44</v>
      </c>
      <c r="O650">
        <v>1637.2</v>
      </c>
      <c r="P650">
        <v>1.0102999999999999E-2</v>
      </c>
      <c r="Q650">
        <v>1.1975</v>
      </c>
      <c r="R650" t="e">
        <f>NA()</f>
        <v>#N/A</v>
      </c>
      <c r="S650" s="31" t="e">
        <v>#N/A</v>
      </c>
      <c r="T650" s="31" t="e">
        <v>#N/A</v>
      </c>
      <c r="U650">
        <v>728.02</v>
      </c>
      <c r="V650">
        <v>147.5</v>
      </c>
      <c r="W650">
        <v>342.81</v>
      </c>
      <c r="X650">
        <v>455.67</v>
      </c>
      <c r="Y650">
        <v>467.66</v>
      </c>
      <c r="Z650">
        <v>77.194000000000003</v>
      </c>
      <c r="AA650" s="25">
        <v>100</v>
      </c>
      <c r="AB650" s="25">
        <v>100</v>
      </c>
      <c r="AC650">
        <v>1.2125999999999999</v>
      </c>
      <c r="AD650">
        <v>2.4937</v>
      </c>
      <c r="AE650">
        <v>42.421999999999997</v>
      </c>
      <c r="AF650">
        <v>98.629000000000005</v>
      </c>
      <c r="AG650">
        <v>156.82</v>
      </c>
      <c r="AH650">
        <v>0.24659</v>
      </c>
      <c r="AI650" s="2">
        <v>3.5171999999999999E-8</v>
      </c>
    </row>
    <row r="651" spans="1:35" ht="14.4" x14ac:dyDescent="0.3">
      <c r="A651" s="30">
        <f t="shared" si="42"/>
        <v>43234</v>
      </c>
      <c r="B651" s="29">
        <f t="shared" si="43"/>
        <v>43234.416666666664</v>
      </c>
      <c r="C651" s="33">
        <f t="shared" si="40"/>
        <v>134.41666666666666</v>
      </c>
      <c r="D651">
        <f t="shared" si="41"/>
        <v>10</v>
      </c>
      <c r="E651">
        <v>134</v>
      </c>
      <c r="F651">
        <v>10</v>
      </c>
      <c r="G651">
        <v>0</v>
      </c>
      <c r="H651">
        <v>20</v>
      </c>
      <c r="I651">
        <v>3</v>
      </c>
      <c r="J651">
        <v>20.9</v>
      </c>
      <c r="K651" s="32" t="e">
        <f>NA()</f>
        <v>#N/A</v>
      </c>
      <c r="L651">
        <v>64</v>
      </c>
      <c r="M651" s="31">
        <v>1012.9</v>
      </c>
      <c r="N651">
        <v>744.44</v>
      </c>
      <c r="O651">
        <v>1581.6</v>
      </c>
      <c r="P651">
        <v>9.7576E-3</v>
      </c>
      <c r="Q651">
        <v>1.1931</v>
      </c>
      <c r="R651">
        <v>0</v>
      </c>
      <c r="S651" s="31">
        <v>0</v>
      </c>
      <c r="T651" s="31">
        <v>60</v>
      </c>
      <c r="U651">
        <v>776.09</v>
      </c>
      <c r="V651">
        <v>154.34</v>
      </c>
      <c r="W651">
        <v>347.19</v>
      </c>
      <c r="X651">
        <v>463.4</v>
      </c>
      <c r="Y651">
        <v>505.55</v>
      </c>
      <c r="Z651">
        <v>88.257000000000005</v>
      </c>
      <c r="AA651" s="25">
        <v>100</v>
      </c>
      <c r="AB651" s="25">
        <v>100</v>
      </c>
      <c r="AC651">
        <v>1.208</v>
      </c>
      <c r="AD651">
        <v>3.3060999999999998</v>
      </c>
      <c r="AE651">
        <v>56.000999999999998</v>
      </c>
      <c r="AF651">
        <v>99.421000000000006</v>
      </c>
      <c r="AG651">
        <v>144.44999999999999</v>
      </c>
      <c r="AH651">
        <v>0.23788000000000001</v>
      </c>
      <c r="AI651" s="2">
        <v>2.9776000000000001E-8</v>
      </c>
    </row>
    <row r="652" spans="1:35" ht="14.4" x14ac:dyDescent="0.3">
      <c r="A652" s="30">
        <f t="shared" si="42"/>
        <v>43234</v>
      </c>
      <c r="B652" s="29">
        <f t="shared" si="43"/>
        <v>43234.4375</v>
      </c>
      <c r="C652" s="33">
        <f t="shared" si="40"/>
        <v>134.4375</v>
      </c>
      <c r="D652">
        <f t="shared" si="41"/>
        <v>10.5</v>
      </c>
      <c r="E652">
        <v>134</v>
      </c>
      <c r="F652">
        <v>10</v>
      </c>
      <c r="G652">
        <v>30</v>
      </c>
      <c r="H652" t="e">
        <f>NA()</f>
        <v>#N/A</v>
      </c>
      <c r="I652">
        <v>3.5</v>
      </c>
      <c r="J652">
        <v>21.95</v>
      </c>
      <c r="K652" s="32" t="e">
        <f>NA()</f>
        <v>#N/A</v>
      </c>
      <c r="L652">
        <v>60</v>
      </c>
      <c r="M652" s="31">
        <v>1013</v>
      </c>
      <c r="N652">
        <v>781.94</v>
      </c>
      <c r="O652">
        <v>1577.3</v>
      </c>
      <c r="P652">
        <v>9.7298000000000003E-3</v>
      </c>
      <c r="Q652">
        <v>1.1890000000000001</v>
      </c>
      <c r="R652" t="e">
        <f>NA()</f>
        <v>#N/A</v>
      </c>
      <c r="S652" s="31" t="e">
        <v>#N/A</v>
      </c>
      <c r="T652" s="31" t="e">
        <v>#N/A</v>
      </c>
      <c r="U652">
        <v>822.11</v>
      </c>
      <c r="V652">
        <v>159.97</v>
      </c>
      <c r="W652">
        <v>350.89</v>
      </c>
      <c r="X652">
        <v>475.79</v>
      </c>
      <c r="Y652">
        <v>537.23</v>
      </c>
      <c r="Z652">
        <v>94.061000000000007</v>
      </c>
      <c r="AA652" s="25">
        <v>100</v>
      </c>
      <c r="AB652" s="25">
        <v>100</v>
      </c>
      <c r="AC652">
        <v>1.2024999999999999</v>
      </c>
      <c r="AD652">
        <v>2.9952999999999999</v>
      </c>
      <c r="AE652">
        <v>59.420999999999999</v>
      </c>
      <c r="AF652">
        <v>127.65</v>
      </c>
      <c r="AG652">
        <v>199.2</v>
      </c>
      <c r="AH652">
        <v>0.22552</v>
      </c>
      <c r="AI652" s="2">
        <v>3.2437000000000001E-8</v>
      </c>
    </row>
    <row r="653" spans="1:35" ht="14.4" x14ac:dyDescent="0.3">
      <c r="A653" s="30">
        <f t="shared" si="42"/>
        <v>43234</v>
      </c>
      <c r="B653" s="29">
        <f t="shared" si="43"/>
        <v>43234.458333333336</v>
      </c>
      <c r="C653" s="33">
        <f t="shared" si="40"/>
        <v>134.45833333333334</v>
      </c>
      <c r="D653">
        <f t="shared" si="41"/>
        <v>11</v>
      </c>
      <c r="E653">
        <v>134</v>
      </c>
      <c r="F653">
        <v>11</v>
      </c>
      <c r="G653">
        <v>0</v>
      </c>
      <c r="H653">
        <v>40</v>
      </c>
      <c r="I653">
        <v>4</v>
      </c>
      <c r="J653">
        <v>23</v>
      </c>
      <c r="K653" s="32" t="e">
        <f>NA()</f>
        <v>#N/A</v>
      </c>
      <c r="L653">
        <v>56</v>
      </c>
      <c r="M653" s="31">
        <v>1013.1</v>
      </c>
      <c r="N653">
        <v>819.44</v>
      </c>
      <c r="O653">
        <v>1572.9</v>
      </c>
      <c r="P653">
        <v>9.7020000000000006E-3</v>
      </c>
      <c r="Q653">
        <v>1.1849000000000001</v>
      </c>
      <c r="R653">
        <v>0</v>
      </c>
      <c r="S653" s="31">
        <v>0</v>
      </c>
      <c r="T653" s="31">
        <v>60</v>
      </c>
      <c r="U653">
        <v>847.08</v>
      </c>
      <c r="V653">
        <v>162.80000000000001</v>
      </c>
      <c r="W653">
        <v>354.79</v>
      </c>
      <c r="X653">
        <v>483.72</v>
      </c>
      <c r="Y653">
        <v>555.35</v>
      </c>
      <c r="Z653">
        <v>99.942999999999998</v>
      </c>
      <c r="AA653" s="25">
        <v>100</v>
      </c>
      <c r="AB653" s="25">
        <v>100</v>
      </c>
      <c r="AC653">
        <v>1.1987000000000001</v>
      </c>
      <c r="AD653">
        <v>3.2985000000000002</v>
      </c>
      <c r="AE653">
        <v>67.611000000000004</v>
      </c>
      <c r="AF653">
        <v>131.51</v>
      </c>
      <c r="AG653">
        <v>227.09</v>
      </c>
      <c r="AH653">
        <v>0.27150000000000002</v>
      </c>
      <c r="AI653" s="2">
        <v>-3.2235999999999998E-8</v>
      </c>
    </row>
    <row r="654" spans="1:35" ht="14.4" x14ac:dyDescent="0.3">
      <c r="A654" s="30">
        <f t="shared" si="42"/>
        <v>43234</v>
      </c>
      <c r="B654" s="29">
        <f t="shared" si="43"/>
        <v>43234.479166666664</v>
      </c>
      <c r="C654" s="33">
        <f t="shared" si="40"/>
        <v>134.47916666666669</v>
      </c>
      <c r="D654">
        <f t="shared" si="41"/>
        <v>11.5</v>
      </c>
      <c r="E654">
        <v>134</v>
      </c>
      <c r="F654">
        <v>11</v>
      </c>
      <c r="G654">
        <v>30</v>
      </c>
      <c r="H654" t="e">
        <f>NA()</f>
        <v>#N/A</v>
      </c>
      <c r="I654">
        <v>4.5</v>
      </c>
      <c r="J654">
        <v>23.55</v>
      </c>
      <c r="K654" s="32" t="e">
        <f>NA()</f>
        <v>#N/A</v>
      </c>
      <c r="L654">
        <v>52</v>
      </c>
      <c r="M654" s="31">
        <v>1013.2</v>
      </c>
      <c r="N654">
        <v>829.17</v>
      </c>
      <c r="O654">
        <v>1506.8</v>
      </c>
      <c r="P654">
        <v>9.2911999999999995E-3</v>
      </c>
      <c r="Q654">
        <v>1.1831</v>
      </c>
      <c r="R654" t="e">
        <f>NA()</f>
        <v>#N/A</v>
      </c>
      <c r="S654" s="31" t="e">
        <v>#N/A</v>
      </c>
      <c r="T654" s="31" t="e">
        <v>#N/A</v>
      </c>
      <c r="U654">
        <v>855.33</v>
      </c>
      <c r="V654">
        <v>163.86</v>
      </c>
      <c r="W654">
        <v>359.37</v>
      </c>
      <c r="X654">
        <v>488.86</v>
      </c>
      <c r="Y654">
        <v>561.98</v>
      </c>
      <c r="Z654">
        <v>95.015000000000001</v>
      </c>
      <c r="AA654" s="25">
        <v>100</v>
      </c>
      <c r="AB654" s="25">
        <v>100</v>
      </c>
      <c r="AC654">
        <v>1.1948000000000001</v>
      </c>
      <c r="AD654">
        <v>3.7562000000000002</v>
      </c>
      <c r="AE654">
        <v>63.982999999999997</v>
      </c>
      <c r="AF654">
        <v>117.16</v>
      </c>
      <c r="AG654">
        <v>209.24</v>
      </c>
      <c r="AH654">
        <v>0.29693000000000003</v>
      </c>
      <c r="AI654" s="2">
        <v>1.2231E-8</v>
      </c>
    </row>
    <row r="655" spans="1:35" ht="14.4" x14ac:dyDescent="0.3">
      <c r="A655" s="30">
        <f t="shared" si="42"/>
        <v>43234</v>
      </c>
      <c r="B655" s="29">
        <f t="shared" si="43"/>
        <v>43234.5</v>
      </c>
      <c r="C655" s="33">
        <f t="shared" si="40"/>
        <v>134.5</v>
      </c>
      <c r="D655">
        <f t="shared" si="41"/>
        <v>12</v>
      </c>
      <c r="E655">
        <v>134</v>
      </c>
      <c r="F655">
        <v>12</v>
      </c>
      <c r="G655">
        <v>0</v>
      </c>
      <c r="H655">
        <v>50</v>
      </c>
      <c r="I655">
        <v>5</v>
      </c>
      <c r="J655">
        <v>24.1</v>
      </c>
      <c r="K655" s="32" t="e">
        <f>NA()</f>
        <v>#N/A</v>
      </c>
      <c r="L655">
        <v>48</v>
      </c>
      <c r="M655" s="31">
        <v>1013.2</v>
      </c>
      <c r="N655">
        <v>838.89</v>
      </c>
      <c r="O655">
        <v>1440.6</v>
      </c>
      <c r="P655">
        <v>8.8803000000000007E-3</v>
      </c>
      <c r="Q655">
        <v>1.1813</v>
      </c>
      <c r="R655">
        <v>0</v>
      </c>
      <c r="S655" s="31">
        <v>0</v>
      </c>
      <c r="T655" s="31">
        <v>60</v>
      </c>
      <c r="U655">
        <v>857.49</v>
      </c>
      <c r="V655">
        <v>164.71</v>
      </c>
      <c r="W655">
        <v>361.52</v>
      </c>
      <c r="X655">
        <v>491.6</v>
      </c>
      <c r="Y655">
        <v>562.69000000000005</v>
      </c>
      <c r="Z655">
        <v>90.415000000000006</v>
      </c>
      <c r="AA655" s="25">
        <v>100</v>
      </c>
      <c r="AB655" s="25">
        <v>100</v>
      </c>
      <c r="AC655">
        <v>1.1928000000000001</v>
      </c>
      <c r="AD655">
        <v>3.7372000000000001</v>
      </c>
      <c r="AE655">
        <v>80.733000000000004</v>
      </c>
      <c r="AF655">
        <v>117.27</v>
      </c>
      <c r="AG655">
        <v>256.89999999999998</v>
      </c>
      <c r="AH655">
        <v>0.30718000000000001</v>
      </c>
      <c r="AI655" s="2">
        <v>-1.5907000000000001E-8</v>
      </c>
    </row>
    <row r="656" spans="1:35" ht="14.4" x14ac:dyDescent="0.3">
      <c r="A656" s="30">
        <f t="shared" si="42"/>
        <v>43234</v>
      </c>
      <c r="B656" s="29">
        <f t="shared" si="43"/>
        <v>43234.520833333336</v>
      </c>
      <c r="C656" s="33">
        <f t="shared" si="40"/>
        <v>134.52083333333334</v>
      </c>
      <c r="D656">
        <f t="shared" si="41"/>
        <v>12.5</v>
      </c>
      <c r="E656">
        <v>134</v>
      </c>
      <c r="F656">
        <v>12</v>
      </c>
      <c r="G656">
        <v>30</v>
      </c>
      <c r="H656" t="e">
        <f>NA()</f>
        <v>#N/A</v>
      </c>
      <c r="I656">
        <v>5</v>
      </c>
      <c r="J656">
        <v>24.65</v>
      </c>
      <c r="K656" s="32" t="e">
        <f>NA()</f>
        <v>#N/A</v>
      </c>
      <c r="L656">
        <v>46.5</v>
      </c>
      <c r="M656" s="31">
        <v>1013.2</v>
      </c>
      <c r="N656">
        <v>826.39</v>
      </c>
      <c r="O656">
        <v>1441.4</v>
      </c>
      <c r="P656">
        <v>8.8859000000000004E-3</v>
      </c>
      <c r="Q656">
        <v>1.179</v>
      </c>
      <c r="R656" t="e">
        <f>NA()</f>
        <v>#N/A</v>
      </c>
      <c r="S656" s="31" t="e">
        <v>#N/A</v>
      </c>
      <c r="T656" s="31" t="e">
        <v>#N/A</v>
      </c>
      <c r="U656">
        <v>845.8</v>
      </c>
      <c r="V656">
        <v>163.89</v>
      </c>
      <c r="W656">
        <v>363.77</v>
      </c>
      <c r="X656">
        <v>490.94</v>
      </c>
      <c r="Y656">
        <v>554.74</v>
      </c>
      <c r="Z656">
        <v>80.41</v>
      </c>
      <c r="AA656" s="25">
        <v>100</v>
      </c>
      <c r="AB656" s="25">
        <v>100</v>
      </c>
      <c r="AC656">
        <v>1.1902999999999999</v>
      </c>
      <c r="AD656">
        <v>4.5395000000000003</v>
      </c>
      <c r="AE656">
        <v>93.774000000000001</v>
      </c>
      <c r="AF656">
        <v>115.81</v>
      </c>
      <c r="AG656">
        <v>271.83</v>
      </c>
      <c r="AH656">
        <v>0.33745000000000003</v>
      </c>
      <c r="AI656" s="2">
        <v>-2.1174000000000002E-8</v>
      </c>
    </row>
    <row r="657" spans="1:35" ht="14.4" x14ac:dyDescent="0.3">
      <c r="A657" s="30">
        <f t="shared" si="42"/>
        <v>43234</v>
      </c>
      <c r="B657" s="29">
        <f t="shared" si="43"/>
        <v>43234.541666666664</v>
      </c>
      <c r="C657" s="33">
        <f t="shared" si="40"/>
        <v>134.54166666666666</v>
      </c>
      <c r="D657">
        <f t="shared" si="41"/>
        <v>13</v>
      </c>
      <c r="E657">
        <v>134</v>
      </c>
      <c r="F657">
        <v>13</v>
      </c>
      <c r="G657">
        <v>0</v>
      </c>
      <c r="H657">
        <v>80</v>
      </c>
      <c r="I657">
        <v>5</v>
      </c>
      <c r="J657">
        <v>25.2</v>
      </c>
      <c r="K657" s="32" t="e">
        <f>NA()</f>
        <v>#N/A</v>
      </c>
      <c r="L657">
        <v>45</v>
      </c>
      <c r="M657" s="31">
        <v>1013.1</v>
      </c>
      <c r="N657">
        <v>813.89</v>
      </c>
      <c r="O657">
        <v>1442.2</v>
      </c>
      <c r="P657">
        <v>8.8915000000000001E-3</v>
      </c>
      <c r="Q657">
        <v>1.1768000000000001</v>
      </c>
      <c r="R657">
        <v>0</v>
      </c>
      <c r="S657" s="31">
        <v>0</v>
      </c>
      <c r="T657" s="31">
        <v>60</v>
      </c>
      <c r="U657">
        <v>822.43</v>
      </c>
      <c r="V657">
        <v>160.99</v>
      </c>
      <c r="W657">
        <v>367.38</v>
      </c>
      <c r="X657">
        <v>493.87</v>
      </c>
      <c r="Y657">
        <v>534.96</v>
      </c>
      <c r="Z657">
        <v>74.001000000000005</v>
      </c>
      <c r="AA657" s="25">
        <v>100</v>
      </c>
      <c r="AB657" s="25">
        <v>100</v>
      </c>
      <c r="AC657">
        <v>1.1875</v>
      </c>
      <c r="AD657">
        <v>3.9988000000000001</v>
      </c>
      <c r="AE657">
        <v>98.355999999999995</v>
      </c>
      <c r="AF657">
        <v>104.34</v>
      </c>
      <c r="AG657">
        <v>272.70999999999998</v>
      </c>
      <c r="AH657">
        <v>0.32551000000000002</v>
      </c>
      <c r="AI657" s="2">
        <v>-3.3685E-8</v>
      </c>
    </row>
    <row r="658" spans="1:35" ht="14.4" x14ac:dyDescent="0.3">
      <c r="A658" s="30">
        <f t="shared" si="42"/>
        <v>43234</v>
      </c>
      <c r="B658" s="29">
        <f t="shared" si="43"/>
        <v>43234.5625</v>
      </c>
      <c r="C658" s="33">
        <f t="shared" si="40"/>
        <v>134.5625</v>
      </c>
      <c r="D658">
        <f t="shared" si="41"/>
        <v>13.5</v>
      </c>
      <c r="E658">
        <v>134</v>
      </c>
      <c r="F658">
        <v>13</v>
      </c>
      <c r="G658">
        <v>30</v>
      </c>
      <c r="H658" t="e">
        <f>NA()</f>
        <v>#N/A</v>
      </c>
      <c r="I658">
        <v>5</v>
      </c>
      <c r="J658">
        <v>25.75</v>
      </c>
      <c r="K658" s="32" t="e">
        <f>NA()</f>
        <v>#N/A</v>
      </c>
      <c r="L658">
        <v>40.5</v>
      </c>
      <c r="M658" s="31">
        <v>1013.1</v>
      </c>
      <c r="N658">
        <v>779.17</v>
      </c>
      <c r="O658">
        <v>1336.9</v>
      </c>
      <c r="P658">
        <v>8.2392000000000003E-3</v>
      </c>
      <c r="Q658">
        <v>1.175</v>
      </c>
      <c r="R658" t="e">
        <f>NA()</f>
        <v>#N/A</v>
      </c>
      <c r="S658" s="31" t="e">
        <v>#N/A</v>
      </c>
      <c r="T658" s="31" t="e">
        <v>#N/A</v>
      </c>
      <c r="U658">
        <v>787.62</v>
      </c>
      <c r="V658">
        <v>155.97999999999999</v>
      </c>
      <c r="W658">
        <v>368.03</v>
      </c>
      <c r="X658">
        <v>490.83</v>
      </c>
      <c r="Y658">
        <v>508.85</v>
      </c>
      <c r="Z658">
        <v>62.265000000000001</v>
      </c>
      <c r="AA658" s="25">
        <v>100</v>
      </c>
      <c r="AB658" s="25">
        <v>100</v>
      </c>
      <c r="AC658">
        <v>1.1859999999999999</v>
      </c>
      <c r="AD658">
        <v>4.3837999999999999</v>
      </c>
      <c r="AE658">
        <v>94.968999999999994</v>
      </c>
      <c r="AF658">
        <v>99.491</v>
      </c>
      <c r="AG658">
        <v>288.91000000000003</v>
      </c>
      <c r="AH658">
        <v>0.31240000000000001</v>
      </c>
      <c r="AI658" s="2">
        <v>-2.1249999999999998E-8</v>
      </c>
    </row>
    <row r="659" spans="1:35" ht="14.4" x14ac:dyDescent="0.3">
      <c r="A659" s="30">
        <f t="shared" si="42"/>
        <v>43234</v>
      </c>
      <c r="B659" s="29">
        <f t="shared" si="43"/>
        <v>43234.583333333336</v>
      </c>
      <c r="C659" s="33">
        <f t="shared" si="40"/>
        <v>134.58333333333334</v>
      </c>
      <c r="D659">
        <f t="shared" si="41"/>
        <v>14</v>
      </c>
      <c r="E659">
        <v>134</v>
      </c>
      <c r="F659">
        <v>14</v>
      </c>
      <c r="G659">
        <v>0</v>
      </c>
      <c r="H659">
        <v>70</v>
      </c>
      <c r="I659">
        <v>5</v>
      </c>
      <c r="J659">
        <v>26.3</v>
      </c>
      <c r="K659" s="32" t="e">
        <f>NA()</f>
        <v>#N/A</v>
      </c>
      <c r="L659">
        <v>36</v>
      </c>
      <c r="M659" s="31">
        <v>1013</v>
      </c>
      <c r="N659">
        <v>744.44</v>
      </c>
      <c r="O659">
        <v>1231.5</v>
      </c>
      <c r="P659">
        <v>7.5868000000000003E-3</v>
      </c>
      <c r="Q659">
        <v>1.1733</v>
      </c>
      <c r="R659">
        <v>0</v>
      </c>
      <c r="S659" s="31">
        <v>0</v>
      </c>
      <c r="T659" s="31">
        <v>60</v>
      </c>
      <c r="U659">
        <v>745.55</v>
      </c>
      <c r="V659">
        <v>150.02000000000001</v>
      </c>
      <c r="W659">
        <v>366.05</v>
      </c>
      <c r="X659">
        <v>488.3</v>
      </c>
      <c r="Y659">
        <v>473.28</v>
      </c>
      <c r="Z659">
        <v>47.706000000000003</v>
      </c>
      <c r="AA659" s="25">
        <v>100</v>
      </c>
      <c r="AB659" s="25">
        <v>100</v>
      </c>
      <c r="AC659">
        <v>1.1839</v>
      </c>
      <c r="AD659">
        <v>4.5495000000000001</v>
      </c>
      <c r="AE659">
        <v>96.671999999999997</v>
      </c>
      <c r="AF659">
        <v>82.953999999999994</v>
      </c>
      <c r="AG659">
        <v>276.45</v>
      </c>
      <c r="AH659">
        <v>0.33723999999999998</v>
      </c>
      <c r="AI659" s="2">
        <v>-4.1623000000000002E-10</v>
      </c>
    </row>
    <row r="660" spans="1:35" ht="14.4" x14ac:dyDescent="0.3">
      <c r="A660" s="30">
        <f t="shared" si="42"/>
        <v>43234</v>
      </c>
      <c r="B660" s="29">
        <f t="shared" si="43"/>
        <v>43234.604166666664</v>
      </c>
      <c r="C660" s="33">
        <f t="shared" si="40"/>
        <v>134.60416666666669</v>
      </c>
      <c r="D660">
        <f t="shared" si="41"/>
        <v>14.5</v>
      </c>
      <c r="E660">
        <v>134</v>
      </c>
      <c r="F660">
        <v>14</v>
      </c>
      <c r="G660">
        <v>30</v>
      </c>
      <c r="H660" t="e">
        <f>NA()</f>
        <v>#N/A</v>
      </c>
      <c r="I660">
        <v>5.5</v>
      </c>
      <c r="J660">
        <v>26.4</v>
      </c>
      <c r="K660" s="32" t="e">
        <f>NA()</f>
        <v>#N/A</v>
      </c>
      <c r="L660">
        <v>33</v>
      </c>
      <c r="M660" s="31">
        <v>1012.9</v>
      </c>
      <c r="N660">
        <v>697.22</v>
      </c>
      <c r="O660">
        <v>1134.9000000000001</v>
      </c>
      <c r="P660">
        <v>6.9903999999999999E-3</v>
      </c>
      <c r="Q660">
        <v>1.1732</v>
      </c>
      <c r="R660" t="e">
        <f>NA()</f>
        <v>#N/A</v>
      </c>
      <c r="S660" s="31" t="e">
        <v>#N/A</v>
      </c>
      <c r="T660" s="31" t="e">
        <v>#N/A</v>
      </c>
      <c r="U660">
        <v>701.73</v>
      </c>
      <c r="V660">
        <v>143.94999999999999</v>
      </c>
      <c r="W660">
        <v>362.82</v>
      </c>
      <c r="X660">
        <v>481.34</v>
      </c>
      <c r="Y660">
        <v>439.26</v>
      </c>
      <c r="Z660">
        <v>34.207000000000001</v>
      </c>
      <c r="AA660" s="25">
        <v>100</v>
      </c>
      <c r="AB660" s="25">
        <v>100</v>
      </c>
      <c r="AC660">
        <v>1.1831</v>
      </c>
      <c r="AD660">
        <v>5.2060000000000004</v>
      </c>
      <c r="AE660">
        <v>109.94</v>
      </c>
      <c r="AF660">
        <v>75.936000000000007</v>
      </c>
      <c r="AG660">
        <v>291.39</v>
      </c>
      <c r="AH660">
        <v>0.40588000000000002</v>
      </c>
      <c r="AI660" s="2">
        <v>-3.0262000000000003E-8</v>
      </c>
    </row>
    <row r="661" spans="1:35" ht="14.4" x14ac:dyDescent="0.3">
      <c r="A661" s="30">
        <f t="shared" si="42"/>
        <v>43234</v>
      </c>
      <c r="B661" s="29">
        <f t="shared" si="43"/>
        <v>43234.625</v>
      </c>
      <c r="C661" s="33">
        <f t="shared" si="40"/>
        <v>134.625</v>
      </c>
      <c r="D661">
        <f t="shared" si="41"/>
        <v>15</v>
      </c>
      <c r="E661">
        <v>134</v>
      </c>
      <c r="F661">
        <v>15</v>
      </c>
      <c r="G661">
        <v>0</v>
      </c>
      <c r="H661">
        <v>70</v>
      </c>
      <c r="I661">
        <v>6</v>
      </c>
      <c r="J661">
        <v>26.5</v>
      </c>
      <c r="K661" s="32" t="e">
        <f>NA()</f>
        <v>#N/A</v>
      </c>
      <c r="L661">
        <v>30</v>
      </c>
      <c r="M661" s="31">
        <v>1012.8</v>
      </c>
      <c r="N661">
        <v>650</v>
      </c>
      <c r="O661">
        <v>1038.4000000000001</v>
      </c>
      <c r="P661">
        <v>6.3939000000000001E-3</v>
      </c>
      <c r="Q661">
        <v>1.1731</v>
      </c>
      <c r="R661">
        <v>0</v>
      </c>
      <c r="S661" s="31">
        <v>0</v>
      </c>
      <c r="T661" s="31">
        <v>60</v>
      </c>
      <c r="U661">
        <v>636.21</v>
      </c>
      <c r="V661">
        <v>134.15</v>
      </c>
      <c r="W661">
        <v>360.23</v>
      </c>
      <c r="X661">
        <v>477.96</v>
      </c>
      <c r="Y661">
        <v>384.32</v>
      </c>
      <c r="Z661">
        <v>22.899000000000001</v>
      </c>
      <c r="AA661" s="25">
        <v>100</v>
      </c>
      <c r="AB661" s="25">
        <v>100</v>
      </c>
      <c r="AC661">
        <v>1.1825000000000001</v>
      </c>
      <c r="AD661">
        <v>4.5957999999999997</v>
      </c>
      <c r="AE661">
        <v>102.59</v>
      </c>
      <c r="AF661">
        <v>54.258000000000003</v>
      </c>
      <c r="AG661">
        <v>254.79</v>
      </c>
      <c r="AH661">
        <v>0.35619000000000001</v>
      </c>
      <c r="AI661" s="2">
        <v>-5.4722000000000002E-9</v>
      </c>
    </row>
    <row r="662" spans="1:35" ht="14.4" x14ac:dyDescent="0.3">
      <c r="A662" s="30">
        <f t="shared" si="42"/>
        <v>43234</v>
      </c>
      <c r="B662" s="29">
        <f t="shared" si="43"/>
        <v>43234.645833333336</v>
      </c>
      <c r="C662" s="33">
        <f t="shared" si="40"/>
        <v>134.64583333333334</v>
      </c>
      <c r="D662">
        <f t="shared" si="41"/>
        <v>15.5</v>
      </c>
      <c r="E662">
        <v>134</v>
      </c>
      <c r="F662">
        <v>15</v>
      </c>
      <c r="G662">
        <v>30</v>
      </c>
      <c r="H662" t="e">
        <f>NA()</f>
        <v>#N/A</v>
      </c>
      <c r="I662">
        <v>5.5</v>
      </c>
      <c r="J662">
        <v>26.4</v>
      </c>
      <c r="K662" s="32" t="e">
        <f>NA()</f>
        <v>#N/A</v>
      </c>
      <c r="L662">
        <v>31</v>
      </c>
      <c r="M662" s="31">
        <v>1012.7</v>
      </c>
      <c r="N662">
        <v>581.94000000000005</v>
      </c>
      <c r="O662">
        <v>1066.5</v>
      </c>
      <c r="P662">
        <v>6.5687999999999996E-3</v>
      </c>
      <c r="Q662">
        <v>1.1732</v>
      </c>
      <c r="R662" t="e">
        <f>NA()</f>
        <v>#N/A</v>
      </c>
      <c r="S662" s="31" t="e">
        <v>#N/A</v>
      </c>
      <c r="T662" s="31" t="e">
        <v>#N/A</v>
      </c>
      <c r="U662">
        <v>568.26</v>
      </c>
      <c r="V662">
        <v>123.83</v>
      </c>
      <c r="W662">
        <v>359.35</v>
      </c>
      <c r="X662">
        <v>471.4</v>
      </c>
      <c r="Y662">
        <v>332.39</v>
      </c>
      <c r="Z662">
        <v>13.702</v>
      </c>
      <c r="AA662" s="25">
        <v>100</v>
      </c>
      <c r="AB662" s="25">
        <v>100</v>
      </c>
      <c r="AC662">
        <v>1.1825000000000001</v>
      </c>
      <c r="AD662">
        <v>4.6314000000000002</v>
      </c>
      <c r="AE662">
        <v>105.22</v>
      </c>
      <c r="AF662">
        <v>40.103000000000002</v>
      </c>
      <c r="AG662">
        <v>226.18</v>
      </c>
      <c r="AH662">
        <v>0.34764</v>
      </c>
      <c r="AI662" s="2">
        <v>-2.433E-8</v>
      </c>
    </row>
    <row r="663" spans="1:35" ht="14.4" x14ac:dyDescent="0.3">
      <c r="A663" s="30">
        <f t="shared" si="42"/>
        <v>43234</v>
      </c>
      <c r="B663" s="29">
        <f t="shared" si="43"/>
        <v>43234.666666666664</v>
      </c>
      <c r="C663" s="33">
        <f t="shared" si="40"/>
        <v>134.66666666666666</v>
      </c>
      <c r="D663">
        <f t="shared" si="41"/>
        <v>16</v>
      </c>
      <c r="E663">
        <v>134</v>
      </c>
      <c r="F663">
        <v>16</v>
      </c>
      <c r="G663">
        <v>0</v>
      </c>
      <c r="H663">
        <v>60</v>
      </c>
      <c r="I663">
        <v>5</v>
      </c>
      <c r="J663">
        <v>26.3</v>
      </c>
      <c r="K663" s="32" t="e">
        <f>NA()</f>
        <v>#N/A</v>
      </c>
      <c r="L663">
        <v>32</v>
      </c>
      <c r="M663" s="31">
        <v>1012.5</v>
      </c>
      <c r="N663">
        <v>513.89</v>
      </c>
      <c r="O663">
        <v>1094.5999999999999</v>
      </c>
      <c r="P663">
        <v>6.7437E-3</v>
      </c>
      <c r="Q663">
        <v>1.1733</v>
      </c>
      <c r="R663">
        <v>0</v>
      </c>
      <c r="S663" s="31">
        <v>0</v>
      </c>
      <c r="T663" s="31">
        <v>60</v>
      </c>
      <c r="U663">
        <v>490.39</v>
      </c>
      <c r="V663">
        <v>110.86</v>
      </c>
      <c r="W663">
        <v>363.82</v>
      </c>
      <c r="X663">
        <v>467.91</v>
      </c>
      <c r="Y663">
        <v>275.44</v>
      </c>
      <c r="Z663">
        <v>8.8104999999999993</v>
      </c>
      <c r="AA663" s="25">
        <v>100</v>
      </c>
      <c r="AB663" s="25">
        <v>100</v>
      </c>
      <c r="AC663">
        <v>1.1821999999999999</v>
      </c>
      <c r="AD663">
        <v>3.6404000000000001</v>
      </c>
      <c r="AE663">
        <v>85.21</v>
      </c>
      <c r="AF663">
        <v>22.994</v>
      </c>
      <c r="AG663">
        <v>203.62</v>
      </c>
      <c r="AH663">
        <v>0.23177</v>
      </c>
      <c r="AI663" s="2">
        <v>-9.2148999999999997E-9</v>
      </c>
    </row>
    <row r="664" spans="1:35" ht="14.4" x14ac:dyDescent="0.3">
      <c r="A664" s="30">
        <f t="shared" si="42"/>
        <v>43234</v>
      </c>
      <c r="B664" s="29">
        <f t="shared" si="43"/>
        <v>43234.6875</v>
      </c>
      <c r="C664" s="33">
        <f t="shared" si="40"/>
        <v>134.6875</v>
      </c>
      <c r="D664">
        <f t="shared" si="41"/>
        <v>16.5</v>
      </c>
      <c r="E664">
        <v>134</v>
      </c>
      <c r="F664">
        <v>16</v>
      </c>
      <c r="G664">
        <v>30</v>
      </c>
      <c r="H664" t="e">
        <f>NA()</f>
        <v>#N/A</v>
      </c>
      <c r="I664">
        <v>5</v>
      </c>
      <c r="J664">
        <v>26</v>
      </c>
      <c r="K664" s="32" t="e">
        <f>NA()</f>
        <v>#N/A</v>
      </c>
      <c r="L664">
        <v>34</v>
      </c>
      <c r="M664" s="31">
        <v>1012.5</v>
      </c>
      <c r="N664">
        <v>400</v>
      </c>
      <c r="O664">
        <v>1141.5999999999999</v>
      </c>
      <c r="P664">
        <v>7.0346000000000002E-3</v>
      </c>
      <c r="Q664">
        <v>1.1741999999999999</v>
      </c>
      <c r="R664" t="e">
        <f>NA()</f>
        <v>#N/A</v>
      </c>
      <c r="S664" s="31" t="e">
        <v>#N/A</v>
      </c>
      <c r="T664" s="31" t="e">
        <v>#N/A</v>
      </c>
      <c r="U664">
        <v>308.58999999999997</v>
      </c>
      <c r="V664">
        <v>70.581999999999994</v>
      </c>
      <c r="W664">
        <v>369.35</v>
      </c>
      <c r="X664">
        <v>452.15</v>
      </c>
      <c r="Y664">
        <v>155.21</v>
      </c>
      <c r="Z664">
        <v>-7.9208999999999996</v>
      </c>
      <c r="AA664" s="25">
        <v>100</v>
      </c>
      <c r="AB664" s="25">
        <v>100</v>
      </c>
      <c r="AC664">
        <v>1.1828000000000001</v>
      </c>
      <c r="AD664">
        <v>3.6301000000000001</v>
      </c>
      <c r="AE664">
        <v>83.442999999999998</v>
      </c>
      <c r="AF664">
        <v>-12.444000000000001</v>
      </c>
      <c r="AG664">
        <v>169.41</v>
      </c>
      <c r="AH664">
        <v>0.29072999999999999</v>
      </c>
      <c r="AI664" s="2">
        <v>5.5715E-8</v>
      </c>
    </row>
    <row r="665" spans="1:35" ht="14.4" x14ac:dyDescent="0.3">
      <c r="A665" s="30">
        <f t="shared" si="42"/>
        <v>43234</v>
      </c>
      <c r="B665" s="29">
        <f t="shared" si="43"/>
        <v>43234.708333333336</v>
      </c>
      <c r="C665" s="33">
        <f t="shared" si="40"/>
        <v>134.70833333333334</v>
      </c>
      <c r="D665">
        <f t="shared" si="41"/>
        <v>17</v>
      </c>
      <c r="E665">
        <v>134</v>
      </c>
      <c r="F665">
        <v>17</v>
      </c>
      <c r="G665">
        <v>0</v>
      </c>
      <c r="H665">
        <v>40</v>
      </c>
      <c r="I665">
        <v>5</v>
      </c>
      <c r="J665">
        <v>25.7</v>
      </c>
      <c r="K665" s="32" t="e">
        <f>NA()</f>
        <v>#N/A</v>
      </c>
      <c r="L665">
        <v>36</v>
      </c>
      <c r="M665" s="31">
        <v>1012.4</v>
      </c>
      <c r="N665">
        <v>286.11</v>
      </c>
      <c r="O665">
        <v>1188.5999999999999</v>
      </c>
      <c r="P665">
        <v>7.3255999999999998E-3</v>
      </c>
      <c r="Q665">
        <v>1.1751</v>
      </c>
      <c r="R665">
        <v>0</v>
      </c>
      <c r="S665" s="31">
        <v>0</v>
      </c>
      <c r="T665" s="31">
        <v>60</v>
      </c>
      <c r="U665">
        <v>288.33999999999997</v>
      </c>
      <c r="V665">
        <v>69.578999999999994</v>
      </c>
      <c r="W665">
        <v>358.04</v>
      </c>
      <c r="X665">
        <v>445.82</v>
      </c>
      <c r="Y665">
        <v>130.97999999999999</v>
      </c>
      <c r="Z665">
        <v>-18.346</v>
      </c>
      <c r="AA665" s="25">
        <v>100</v>
      </c>
      <c r="AB665" s="25">
        <v>100</v>
      </c>
      <c r="AC665">
        <v>1.1835</v>
      </c>
      <c r="AD665">
        <v>3.5777999999999999</v>
      </c>
      <c r="AE665">
        <v>65.316000000000003</v>
      </c>
      <c r="AF665">
        <v>-18.276</v>
      </c>
      <c r="AG665">
        <v>122.5</v>
      </c>
      <c r="AH665">
        <v>0.28309000000000001</v>
      </c>
      <c r="AI665">
        <v>5.7443E-8</v>
      </c>
    </row>
    <row r="666" spans="1:35" ht="14.4" x14ac:dyDescent="0.3">
      <c r="A666" s="30">
        <f t="shared" si="42"/>
        <v>43234</v>
      </c>
      <c r="B666" s="29">
        <f t="shared" si="43"/>
        <v>43234.729166666664</v>
      </c>
      <c r="C666" s="33">
        <f t="shared" si="40"/>
        <v>134.72916666666669</v>
      </c>
      <c r="D666">
        <f t="shared" si="41"/>
        <v>17.5</v>
      </c>
      <c r="E666">
        <v>134</v>
      </c>
      <c r="F666">
        <v>17</v>
      </c>
      <c r="G666">
        <v>30</v>
      </c>
      <c r="H666" t="e">
        <f>NA()</f>
        <v>#N/A</v>
      </c>
      <c r="I666">
        <v>4.5</v>
      </c>
      <c r="J666">
        <v>25.1</v>
      </c>
      <c r="K666" s="32" t="e">
        <f>NA()</f>
        <v>#N/A</v>
      </c>
      <c r="L666">
        <v>40</v>
      </c>
      <c r="M666" s="31">
        <v>1012.6</v>
      </c>
      <c r="N666">
        <v>219.44</v>
      </c>
      <c r="O666">
        <v>1270.5999999999999</v>
      </c>
      <c r="P666">
        <v>7.8323000000000004E-3</v>
      </c>
      <c r="Q666">
        <v>1.1773</v>
      </c>
      <c r="R666" t="e">
        <f>NA()</f>
        <v>#N/A</v>
      </c>
      <c r="S666" s="31" t="e">
        <v>#N/A</v>
      </c>
      <c r="T666" s="31" t="e">
        <v>#N/A</v>
      </c>
      <c r="U666">
        <v>204.79</v>
      </c>
      <c r="V666">
        <v>50.765000000000001</v>
      </c>
      <c r="W666">
        <v>356.03</v>
      </c>
      <c r="X666">
        <v>437.4</v>
      </c>
      <c r="Y666">
        <v>72.664000000000001</v>
      </c>
      <c r="Z666">
        <v>-15.37</v>
      </c>
      <c r="AA666" s="25">
        <v>100</v>
      </c>
      <c r="AB666" s="25">
        <v>100</v>
      </c>
      <c r="AC666">
        <v>1.1849000000000001</v>
      </c>
      <c r="AD666">
        <v>2.9127999999999998</v>
      </c>
      <c r="AE666">
        <v>62.030999999999999</v>
      </c>
      <c r="AF666">
        <v>-29.045000000000002</v>
      </c>
      <c r="AG666">
        <v>92.186999999999998</v>
      </c>
      <c r="AH666">
        <v>0.18274000000000001</v>
      </c>
      <c r="AI666">
        <v>5.3198999999999999E-8</v>
      </c>
    </row>
    <row r="667" spans="1:35" ht="14.4" x14ac:dyDescent="0.3">
      <c r="A667" s="30">
        <f t="shared" si="42"/>
        <v>43234</v>
      </c>
      <c r="B667" s="29">
        <f t="shared" si="43"/>
        <v>43234.75</v>
      </c>
      <c r="C667" s="33">
        <f t="shared" si="40"/>
        <v>134.75</v>
      </c>
      <c r="D667">
        <f t="shared" si="41"/>
        <v>18</v>
      </c>
      <c r="E667">
        <v>134</v>
      </c>
      <c r="F667">
        <v>18</v>
      </c>
      <c r="G667">
        <v>0</v>
      </c>
      <c r="H667">
        <v>10</v>
      </c>
      <c r="I667">
        <v>4</v>
      </c>
      <c r="J667">
        <v>24.5</v>
      </c>
      <c r="K667" s="32" t="e">
        <f>NA()</f>
        <v>#N/A</v>
      </c>
      <c r="L667">
        <v>44</v>
      </c>
      <c r="M667" s="31">
        <v>1012.7</v>
      </c>
      <c r="N667">
        <v>152.78</v>
      </c>
      <c r="O667">
        <v>1352.5</v>
      </c>
      <c r="P667">
        <v>8.3389999999999992E-3</v>
      </c>
      <c r="Q667">
        <v>1.1795</v>
      </c>
      <c r="R667">
        <v>0</v>
      </c>
      <c r="S667" s="31">
        <v>0</v>
      </c>
      <c r="T667" s="31">
        <v>48</v>
      </c>
      <c r="U667">
        <v>154.75</v>
      </c>
      <c r="V667">
        <v>40.981000000000002</v>
      </c>
      <c r="W667">
        <v>385.68</v>
      </c>
      <c r="X667">
        <v>435.47</v>
      </c>
      <c r="Y667">
        <v>63.981000000000002</v>
      </c>
      <c r="Z667">
        <v>-15.895</v>
      </c>
      <c r="AA667" s="25">
        <v>100</v>
      </c>
      <c r="AB667" s="25">
        <v>100</v>
      </c>
      <c r="AC667">
        <v>1.1860999999999999</v>
      </c>
      <c r="AD667">
        <v>2.8517000000000001</v>
      </c>
      <c r="AE667">
        <v>49.493000000000002</v>
      </c>
      <c r="AF667">
        <v>-23.452000000000002</v>
      </c>
      <c r="AG667">
        <v>62.683</v>
      </c>
      <c r="AH667">
        <v>0.24618999999999999</v>
      </c>
      <c r="AI667">
        <v>1.0391E-7</v>
      </c>
    </row>
    <row r="668" spans="1:35" ht="14.4" x14ac:dyDescent="0.3">
      <c r="A668" s="30">
        <f t="shared" si="42"/>
        <v>43234</v>
      </c>
      <c r="B668" s="29">
        <f t="shared" si="43"/>
        <v>43234.770833333336</v>
      </c>
      <c r="C668" s="33">
        <f t="shared" si="40"/>
        <v>134.77083333333334</v>
      </c>
      <c r="D668">
        <f t="shared" si="41"/>
        <v>18.5</v>
      </c>
      <c r="E668">
        <v>134</v>
      </c>
      <c r="F668">
        <v>18</v>
      </c>
      <c r="G668">
        <v>30</v>
      </c>
      <c r="H668" t="e">
        <f>NA()</f>
        <v>#N/A</v>
      </c>
      <c r="I668">
        <v>4</v>
      </c>
      <c r="J668">
        <v>23.45</v>
      </c>
      <c r="K668" s="32" t="e">
        <f>NA()</f>
        <v>#N/A</v>
      </c>
      <c r="L668">
        <v>50.5</v>
      </c>
      <c r="M668" s="31">
        <v>1012.9</v>
      </c>
      <c r="N668">
        <v>93.055999999999997</v>
      </c>
      <c r="O668">
        <v>1448.2</v>
      </c>
      <c r="P668">
        <v>8.9306999999999997E-3</v>
      </c>
      <c r="Q668">
        <v>1.1834</v>
      </c>
      <c r="R668" t="e">
        <f>NA()</f>
        <v>#N/A</v>
      </c>
      <c r="S668" s="31" t="e">
        <v>#N/A</v>
      </c>
      <c r="T668" s="31" t="e">
        <v>#N/A</v>
      </c>
      <c r="U668">
        <v>45.052999999999997</v>
      </c>
      <c r="V668">
        <v>10.898999999999999</v>
      </c>
      <c r="W668">
        <v>395.42</v>
      </c>
      <c r="X668">
        <v>428.84</v>
      </c>
      <c r="Y668">
        <v>0.73877999999999999</v>
      </c>
      <c r="Z668">
        <v>-21.888999999999999</v>
      </c>
      <c r="AA668" s="25">
        <v>100</v>
      </c>
      <c r="AB668" s="25">
        <v>100</v>
      </c>
      <c r="AC668">
        <v>1.1882999999999999</v>
      </c>
      <c r="AD668">
        <v>3.2753999999999999</v>
      </c>
      <c r="AE668">
        <v>40.579000000000001</v>
      </c>
      <c r="AF668">
        <v>-30.713999999999999</v>
      </c>
      <c r="AG668">
        <v>45.091000000000001</v>
      </c>
      <c r="AH668">
        <v>0.26673000000000002</v>
      </c>
      <c r="AI668">
        <v>1.6194000000000001E-7</v>
      </c>
    </row>
    <row r="669" spans="1:35" ht="14.4" x14ac:dyDescent="0.3">
      <c r="A669" s="30">
        <f t="shared" si="42"/>
        <v>43234</v>
      </c>
      <c r="B669" s="29">
        <f t="shared" si="43"/>
        <v>43234.791666666664</v>
      </c>
      <c r="C669" s="33">
        <f t="shared" si="40"/>
        <v>134.79166666666666</v>
      </c>
      <c r="D669">
        <f t="shared" si="41"/>
        <v>19</v>
      </c>
      <c r="E669">
        <v>134</v>
      </c>
      <c r="F669">
        <v>19</v>
      </c>
      <c r="G669">
        <v>0</v>
      </c>
      <c r="H669">
        <v>10</v>
      </c>
      <c r="I669">
        <v>4</v>
      </c>
      <c r="J669">
        <v>22.4</v>
      </c>
      <c r="K669" s="32" t="e">
        <f>NA()</f>
        <v>#N/A</v>
      </c>
      <c r="L669">
        <v>57</v>
      </c>
      <c r="M669" s="31">
        <v>1013</v>
      </c>
      <c r="N669">
        <v>33.332999999999998</v>
      </c>
      <c r="O669">
        <v>1543.8</v>
      </c>
      <c r="P669">
        <v>9.5224000000000003E-3</v>
      </c>
      <c r="Q669">
        <v>1.1874</v>
      </c>
      <c r="R669">
        <v>0</v>
      </c>
      <c r="S669" s="31">
        <v>0</v>
      </c>
      <c r="T669" s="31">
        <v>18</v>
      </c>
      <c r="U669">
        <v>22.488</v>
      </c>
      <c r="V669">
        <v>5.3254999999999999</v>
      </c>
      <c r="W669">
        <v>381.76</v>
      </c>
      <c r="X669">
        <v>421.21</v>
      </c>
      <c r="Y669">
        <v>-22.29</v>
      </c>
      <c r="Z669">
        <v>-21.245000000000001</v>
      </c>
      <c r="AA669" s="25">
        <v>100</v>
      </c>
      <c r="AB669" s="25">
        <v>100</v>
      </c>
      <c r="AC669">
        <v>1.1916</v>
      </c>
      <c r="AD669">
        <v>2.8327</v>
      </c>
      <c r="AE669">
        <v>34.000999999999998</v>
      </c>
      <c r="AF669">
        <v>-28.140999999999998</v>
      </c>
      <c r="AG669">
        <v>22.972999999999999</v>
      </c>
      <c r="AH669">
        <v>0.22048000000000001</v>
      </c>
      <c r="AI669">
        <v>1.3679E-7</v>
      </c>
    </row>
    <row r="670" spans="1:35" ht="14.4" x14ac:dyDescent="0.3">
      <c r="A670" s="30">
        <f t="shared" si="42"/>
        <v>43234</v>
      </c>
      <c r="B670" s="29">
        <f t="shared" si="43"/>
        <v>43234.8125</v>
      </c>
      <c r="C670" s="33">
        <f t="shared" si="40"/>
        <v>134.8125</v>
      </c>
      <c r="D670">
        <f t="shared" si="41"/>
        <v>19.5</v>
      </c>
      <c r="E670">
        <v>134</v>
      </c>
      <c r="F670">
        <v>19</v>
      </c>
      <c r="G670">
        <v>30</v>
      </c>
      <c r="H670" t="e">
        <f>NA()</f>
        <v>#N/A</v>
      </c>
      <c r="I670">
        <v>3.5</v>
      </c>
      <c r="J670">
        <v>21.5</v>
      </c>
      <c r="K670" s="32" t="e">
        <f>NA()</f>
        <v>#N/A</v>
      </c>
      <c r="L670">
        <v>61</v>
      </c>
      <c r="M670" s="31">
        <v>1013.3</v>
      </c>
      <c r="N670">
        <v>18.056000000000001</v>
      </c>
      <c r="O670">
        <v>1560.4</v>
      </c>
      <c r="P670">
        <v>9.6221999999999992E-3</v>
      </c>
      <c r="Q670">
        <v>1.1913</v>
      </c>
      <c r="R670" t="e">
        <f>NA()</f>
        <v>#N/A</v>
      </c>
      <c r="S670" s="31" t="e">
        <v>#N/A</v>
      </c>
      <c r="T670" s="31" t="e">
        <v>#N/A</v>
      </c>
      <c r="U670">
        <v>3.2795999999999998</v>
      </c>
      <c r="V670">
        <v>0.51427</v>
      </c>
      <c r="W670">
        <v>373.33</v>
      </c>
      <c r="X670">
        <v>412.47</v>
      </c>
      <c r="Y670">
        <v>-36.371000000000002</v>
      </c>
      <c r="Z670">
        <v>-22.805</v>
      </c>
      <c r="AA670" s="25">
        <v>100</v>
      </c>
      <c r="AB670" s="25">
        <v>100</v>
      </c>
      <c r="AC670">
        <v>1.1951000000000001</v>
      </c>
      <c r="AD670">
        <v>2.3597999999999999</v>
      </c>
      <c r="AE670">
        <v>38.287999999999997</v>
      </c>
      <c r="AF670">
        <v>-32.527999999999999</v>
      </c>
      <c r="AG670">
        <v>19.931000000000001</v>
      </c>
      <c r="AH670">
        <v>0.19564999999999999</v>
      </c>
      <c r="AI670">
        <v>1.97E-7</v>
      </c>
    </row>
    <row r="671" spans="1:35" ht="14.4" x14ac:dyDescent="0.3">
      <c r="A671" s="30">
        <f t="shared" si="42"/>
        <v>43234</v>
      </c>
      <c r="B671" s="29">
        <f t="shared" si="43"/>
        <v>43234.833333333336</v>
      </c>
      <c r="C671" s="33">
        <f t="shared" si="40"/>
        <v>134.83333333333334</v>
      </c>
      <c r="D671">
        <f t="shared" si="41"/>
        <v>20</v>
      </c>
      <c r="E671">
        <v>134</v>
      </c>
      <c r="F671">
        <v>20</v>
      </c>
      <c r="G671">
        <v>0</v>
      </c>
      <c r="H671">
        <v>360</v>
      </c>
      <c r="I671">
        <v>3</v>
      </c>
      <c r="J671">
        <v>20.6</v>
      </c>
      <c r="K671" s="32" t="e">
        <f>NA()</f>
        <v>#N/A</v>
      </c>
      <c r="L671">
        <v>65</v>
      </c>
      <c r="M671" s="31">
        <v>1013.6</v>
      </c>
      <c r="N671">
        <v>2.7778</v>
      </c>
      <c r="O671">
        <v>1576.9</v>
      </c>
      <c r="P671">
        <v>9.7219000000000003E-3</v>
      </c>
      <c r="Q671">
        <v>1.1952</v>
      </c>
      <c r="R671">
        <v>0</v>
      </c>
      <c r="S671" s="31">
        <v>0</v>
      </c>
      <c r="T671" s="31">
        <v>0</v>
      </c>
      <c r="U671">
        <v>0</v>
      </c>
      <c r="V671">
        <v>0</v>
      </c>
      <c r="W671">
        <v>382.95</v>
      </c>
      <c r="X671">
        <v>410.4</v>
      </c>
      <c r="Y671">
        <v>-27.454000000000001</v>
      </c>
      <c r="Z671">
        <v>-18.611000000000001</v>
      </c>
      <c r="AA671" s="25">
        <v>100</v>
      </c>
      <c r="AB671" s="25">
        <v>100</v>
      </c>
      <c r="AC671">
        <v>1.1969000000000001</v>
      </c>
      <c r="AD671">
        <v>1.9295</v>
      </c>
      <c r="AE671">
        <v>38.381999999999998</v>
      </c>
      <c r="AF671">
        <v>-18.359000000000002</v>
      </c>
      <c r="AG671">
        <v>10.196999999999999</v>
      </c>
      <c r="AH671">
        <v>0.14419999999999999</v>
      </c>
      <c r="AI671">
        <v>1.4658999999999999E-7</v>
      </c>
    </row>
    <row r="672" spans="1:35" ht="14.4" x14ac:dyDescent="0.3">
      <c r="A672" s="30">
        <f t="shared" si="42"/>
        <v>43234</v>
      </c>
      <c r="B672" s="29">
        <f t="shared" si="43"/>
        <v>43234.854166666664</v>
      </c>
      <c r="C672" s="33">
        <f t="shared" si="40"/>
        <v>134.85416666666669</v>
      </c>
      <c r="D672">
        <f t="shared" si="41"/>
        <v>20.5</v>
      </c>
      <c r="E672">
        <v>134</v>
      </c>
      <c r="F672">
        <v>20</v>
      </c>
      <c r="G672">
        <v>30</v>
      </c>
      <c r="H672" t="e">
        <f>NA()</f>
        <v>#N/A</v>
      </c>
      <c r="I672">
        <v>3</v>
      </c>
      <c r="J672">
        <v>19.899999999999999</v>
      </c>
      <c r="K672" s="32" t="e">
        <f>NA()</f>
        <v>#N/A</v>
      </c>
      <c r="L672">
        <v>67</v>
      </c>
      <c r="M672" s="31">
        <v>1013.9</v>
      </c>
      <c r="N672">
        <v>1.3889</v>
      </c>
      <c r="O672">
        <v>1555.9</v>
      </c>
      <c r="P672">
        <v>9.5893000000000003E-3</v>
      </c>
      <c r="Q672">
        <v>1.1984999999999999</v>
      </c>
      <c r="R672" t="e">
        <f>NA()</f>
        <v>#N/A</v>
      </c>
      <c r="S672" s="31" t="e">
        <v>#N/A</v>
      </c>
      <c r="T672" s="31" t="e">
        <v>#N/A</v>
      </c>
      <c r="U672">
        <v>0</v>
      </c>
      <c r="V672">
        <v>0</v>
      </c>
      <c r="W672">
        <v>369.04</v>
      </c>
      <c r="X672">
        <v>403.66</v>
      </c>
      <c r="Y672">
        <v>-34.618000000000002</v>
      </c>
      <c r="Z672">
        <v>-17.707000000000001</v>
      </c>
      <c r="AA672" s="25">
        <v>100</v>
      </c>
      <c r="AB672" s="25">
        <v>100</v>
      </c>
      <c r="AC672">
        <v>1.1996</v>
      </c>
      <c r="AD672">
        <v>1.6986000000000001</v>
      </c>
      <c r="AE672">
        <v>40.948</v>
      </c>
      <c r="AF672">
        <v>-19.651</v>
      </c>
      <c r="AG672">
        <v>4.7626999999999997</v>
      </c>
      <c r="AH672">
        <v>0.1169</v>
      </c>
      <c r="AI672">
        <v>1.7870000000000001E-7</v>
      </c>
    </row>
    <row r="673" spans="1:35" ht="14.4" x14ac:dyDescent="0.3">
      <c r="A673" s="30">
        <f t="shared" si="42"/>
        <v>43234</v>
      </c>
      <c r="B673" s="29">
        <f t="shared" si="43"/>
        <v>43234.875</v>
      </c>
      <c r="C673" s="33">
        <f t="shared" si="40"/>
        <v>134.875</v>
      </c>
      <c r="D673">
        <f t="shared" si="41"/>
        <v>21</v>
      </c>
      <c r="E673">
        <v>134</v>
      </c>
      <c r="F673">
        <v>21</v>
      </c>
      <c r="G673">
        <v>0</v>
      </c>
      <c r="H673">
        <v>30</v>
      </c>
      <c r="I673">
        <v>3</v>
      </c>
      <c r="J673">
        <v>19.2</v>
      </c>
      <c r="K673" s="32" t="e">
        <f>NA()</f>
        <v>#N/A</v>
      </c>
      <c r="L673">
        <v>69</v>
      </c>
      <c r="M673" s="31">
        <v>1014.1</v>
      </c>
      <c r="N673">
        <v>0</v>
      </c>
      <c r="O673">
        <v>1534.9</v>
      </c>
      <c r="P673">
        <v>9.4566000000000008E-3</v>
      </c>
      <c r="Q673">
        <v>1.2017</v>
      </c>
      <c r="R673">
        <v>0</v>
      </c>
      <c r="S673" s="31">
        <v>0</v>
      </c>
      <c r="T673" s="31">
        <v>0</v>
      </c>
      <c r="U673">
        <v>0</v>
      </c>
      <c r="V673">
        <v>0</v>
      </c>
      <c r="W673">
        <v>350.74</v>
      </c>
      <c r="X673">
        <v>397.18</v>
      </c>
      <c r="Y673">
        <v>-46.442</v>
      </c>
      <c r="Z673">
        <v>-19.937000000000001</v>
      </c>
      <c r="AA673" s="25">
        <v>100</v>
      </c>
      <c r="AB673" s="25">
        <v>100</v>
      </c>
      <c r="AC673">
        <v>1.2021999999999999</v>
      </c>
      <c r="AD673">
        <v>2.0949</v>
      </c>
      <c r="AE673">
        <v>53.664999999999999</v>
      </c>
      <c r="AF673">
        <v>-21.341000000000001</v>
      </c>
      <c r="AG673">
        <v>7.7370999999999999</v>
      </c>
      <c r="AH673">
        <v>0.10979</v>
      </c>
      <c r="AI673">
        <v>1.3398000000000001E-7</v>
      </c>
    </row>
    <row r="674" spans="1:35" ht="14.4" x14ac:dyDescent="0.3">
      <c r="A674" s="30">
        <f t="shared" si="42"/>
        <v>43234</v>
      </c>
      <c r="B674" s="29">
        <f t="shared" si="43"/>
        <v>43234.895833333336</v>
      </c>
      <c r="C674" s="33">
        <f t="shared" si="40"/>
        <v>134.89583333333334</v>
      </c>
      <c r="D674">
        <f t="shared" si="41"/>
        <v>21.5</v>
      </c>
      <c r="E674">
        <v>134</v>
      </c>
      <c r="F674">
        <v>21</v>
      </c>
      <c r="G674">
        <v>30</v>
      </c>
      <c r="H674" t="e">
        <f>NA()</f>
        <v>#N/A</v>
      </c>
      <c r="I674">
        <v>2.5</v>
      </c>
      <c r="J674">
        <v>18.8</v>
      </c>
      <c r="K674" s="32" t="e">
        <f>NA()</f>
        <v>#N/A</v>
      </c>
      <c r="L674">
        <v>65.5</v>
      </c>
      <c r="M674" s="31">
        <v>1014.4</v>
      </c>
      <c r="N674">
        <v>0</v>
      </c>
      <c r="O674">
        <v>1423.4</v>
      </c>
      <c r="P674">
        <v>8.7644000000000003E-3</v>
      </c>
      <c r="Q674">
        <v>1.2041999999999999</v>
      </c>
      <c r="R674" t="e">
        <f>NA()</f>
        <v>#N/A</v>
      </c>
      <c r="S674" s="31" t="e">
        <v>#N/A</v>
      </c>
      <c r="T674" s="31" t="e">
        <v>#N/A</v>
      </c>
      <c r="U674">
        <v>0</v>
      </c>
      <c r="V674">
        <v>0</v>
      </c>
      <c r="W674">
        <v>339.92</v>
      </c>
      <c r="X674">
        <v>390.18</v>
      </c>
      <c r="Y674">
        <v>-50.256999999999998</v>
      </c>
      <c r="Z674">
        <v>-23.277999999999999</v>
      </c>
      <c r="AA674" s="25">
        <v>100</v>
      </c>
      <c r="AB674" s="25">
        <v>100</v>
      </c>
      <c r="AC674">
        <v>1.2028000000000001</v>
      </c>
      <c r="AD674">
        <v>1.6287</v>
      </c>
      <c r="AE674">
        <v>72.975999999999999</v>
      </c>
      <c r="AF674">
        <v>-27.103000000000002</v>
      </c>
      <c r="AG674">
        <v>10.595000000000001</v>
      </c>
      <c r="AH674">
        <v>0.10167</v>
      </c>
      <c r="AI674">
        <v>2.713E-7</v>
      </c>
    </row>
    <row r="675" spans="1:35" ht="14.4" x14ac:dyDescent="0.3">
      <c r="A675" s="30">
        <f t="shared" si="42"/>
        <v>43234</v>
      </c>
      <c r="B675" s="29">
        <f t="shared" si="43"/>
        <v>43234.916666666664</v>
      </c>
      <c r="C675" s="33">
        <f t="shared" si="40"/>
        <v>134.91666666666666</v>
      </c>
      <c r="D675">
        <f t="shared" si="41"/>
        <v>22</v>
      </c>
      <c r="E675">
        <v>134</v>
      </c>
      <c r="F675">
        <v>22</v>
      </c>
      <c r="G675">
        <v>0</v>
      </c>
      <c r="H675">
        <v>40</v>
      </c>
      <c r="I675">
        <v>2</v>
      </c>
      <c r="J675">
        <v>18.399999999999999</v>
      </c>
      <c r="K675" s="32" t="e">
        <f>NA()</f>
        <v>#N/A</v>
      </c>
      <c r="L675">
        <v>62</v>
      </c>
      <c r="M675" s="31">
        <v>1014.6</v>
      </c>
      <c r="N675">
        <v>0</v>
      </c>
      <c r="O675">
        <v>1311.9</v>
      </c>
      <c r="P675">
        <v>8.0721999999999999E-3</v>
      </c>
      <c r="Q675">
        <v>1.2065999999999999</v>
      </c>
      <c r="R675">
        <v>0</v>
      </c>
      <c r="S675" s="31">
        <v>0</v>
      </c>
      <c r="T675" s="31">
        <v>0</v>
      </c>
      <c r="U675">
        <v>0</v>
      </c>
      <c r="V675">
        <v>0</v>
      </c>
      <c r="W675">
        <v>336.03</v>
      </c>
      <c r="X675">
        <v>385.92</v>
      </c>
      <c r="Y675">
        <v>-49.893000000000001</v>
      </c>
      <c r="Z675">
        <v>-24.306000000000001</v>
      </c>
      <c r="AA675" s="25">
        <v>100</v>
      </c>
      <c r="AB675" s="25">
        <v>100</v>
      </c>
      <c r="AC675">
        <v>1.2056</v>
      </c>
      <c r="AD675">
        <v>1.7228000000000001</v>
      </c>
      <c r="AE675">
        <v>69.808999999999997</v>
      </c>
      <c r="AF675">
        <v>-17.390999999999998</v>
      </c>
      <c r="AG675">
        <v>7.5989000000000004</v>
      </c>
      <c r="AH675">
        <v>9.0674000000000005E-2</v>
      </c>
      <c r="AI675">
        <v>1.7426E-7</v>
      </c>
    </row>
    <row r="676" spans="1:35" ht="14.4" x14ac:dyDescent="0.3">
      <c r="A676" s="30">
        <f t="shared" si="42"/>
        <v>43234</v>
      </c>
      <c r="B676" s="29">
        <f t="shared" si="43"/>
        <v>43234.9375</v>
      </c>
      <c r="C676" s="33">
        <f t="shared" si="40"/>
        <v>134.9375</v>
      </c>
      <c r="D676">
        <f t="shared" si="41"/>
        <v>22.5</v>
      </c>
      <c r="E676">
        <v>134</v>
      </c>
      <c r="F676">
        <v>22</v>
      </c>
      <c r="G676">
        <v>30</v>
      </c>
      <c r="H676" t="e">
        <f>NA()</f>
        <v>#N/A</v>
      </c>
      <c r="I676">
        <v>2</v>
      </c>
      <c r="J676">
        <v>17.7</v>
      </c>
      <c r="K676" s="32" t="e">
        <f>NA()</f>
        <v>#N/A</v>
      </c>
      <c r="L676">
        <v>64</v>
      </c>
      <c r="M676" s="31">
        <v>1014.7</v>
      </c>
      <c r="N676">
        <v>0</v>
      </c>
      <c r="O676">
        <v>1295.3</v>
      </c>
      <c r="P676">
        <v>7.9684999999999999E-3</v>
      </c>
      <c r="Q676">
        <v>1.2097</v>
      </c>
      <c r="R676" t="e">
        <f>NA()</f>
        <v>#N/A</v>
      </c>
      <c r="S676" s="31" t="e">
        <v>#N/A</v>
      </c>
      <c r="T676" s="31" t="e">
        <v>#N/A</v>
      </c>
      <c r="U676">
        <v>0</v>
      </c>
      <c r="V676">
        <v>0</v>
      </c>
      <c r="W676">
        <v>334.94</v>
      </c>
      <c r="X676">
        <v>379.01</v>
      </c>
      <c r="Y676">
        <v>-44.064999999999998</v>
      </c>
      <c r="Z676">
        <v>-25.256</v>
      </c>
      <c r="AA676" s="25">
        <v>100</v>
      </c>
      <c r="AB676" s="25">
        <v>100</v>
      </c>
      <c r="AC676">
        <v>1.2088000000000001</v>
      </c>
      <c r="AD676">
        <v>1.8315999999999999</v>
      </c>
      <c r="AE676">
        <v>62.192</v>
      </c>
      <c r="AF676">
        <v>-4.718</v>
      </c>
      <c r="AG676">
        <v>0.87800999999999996</v>
      </c>
      <c r="AH676">
        <v>4.4063999999999999E-2</v>
      </c>
      <c r="AI676">
        <v>6.1573000000000005E-8</v>
      </c>
    </row>
    <row r="677" spans="1:35" ht="14.4" x14ac:dyDescent="0.3">
      <c r="A677" s="30">
        <f t="shared" si="42"/>
        <v>43234</v>
      </c>
      <c r="B677" s="29">
        <f t="shared" si="43"/>
        <v>43234.958333333336</v>
      </c>
      <c r="C677" s="33">
        <f t="shared" si="40"/>
        <v>134.95833333333334</v>
      </c>
      <c r="D677">
        <f t="shared" si="41"/>
        <v>23</v>
      </c>
      <c r="E677">
        <v>134</v>
      </c>
      <c r="F677">
        <v>23</v>
      </c>
      <c r="G677">
        <v>0</v>
      </c>
      <c r="H677">
        <v>40</v>
      </c>
      <c r="I677">
        <v>2</v>
      </c>
      <c r="J677">
        <v>17</v>
      </c>
      <c r="K677" s="32" t="e">
        <f>NA()</f>
        <v>#N/A</v>
      </c>
      <c r="L677">
        <v>66</v>
      </c>
      <c r="M677" s="31">
        <v>1014.8</v>
      </c>
      <c r="N677">
        <v>0</v>
      </c>
      <c r="O677">
        <v>1278.5999999999999</v>
      </c>
      <c r="P677">
        <v>7.8647999999999999E-3</v>
      </c>
      <c r="Q677">
        <v>1.2128000000000001</v>
      </c>
      <c r="R677">
        <v>0</v>
      </c>
      <c r="S677" s="31">
        <v>0</v>
      </c>
      <c r="T677" s="31">
        <v>0</v>
      </c>
      <c r="U677">
        <v>0</v>
      </c>
      <c r="V677">
        <v>0</v>
      </c>
      <c r="W677">
        <v>325.63</v>
      </c>
      <c r="X677">
        <v>372.45</v>
      </c>
      <c r="Y677">
        <v>-46.82</v>
      </c>
      <c r="Z677">
        <v>-27.358000000000001</v>
      </c>
      <c r="AA677" s="25">
        <v>100</v>
      </c>
      <c r="AB677" s="25">
        <v>100</v>
      </c>
      <c r="AC677">
        <v>1.2112000000000001</v>
      </c>
      <c r="AD677">
        <v>1.7161</v>
      </c>
      <c r="AE677">
        <v>61.55</v>
      </c>
      <c r="AF677">
        <v>-4.2885</v>
      </c>
      <c r="AG677">
        <v>0.41926000000000002</v>
      </c>
      <c r="AH677">
        <v>3.3286999999999997E-2</v>
      </c>
      <c r="AI677">
        <v>5.3763999999999998E-8</v>
      </c>
    </row>
    <row r="678" spans="1:35" ht="14.4" x14ac:dyDescent="0.3">
      <c r="A678" s="30">
        <f t="shared" si="42"/>
        <v>43234</v>
      </c>
      <c r="B678" s="29">
        <f t="shared" si="43"/>
        <v>43234.979166666664</v>
      </c>
      <c r="C678" s="33">
        <f t="shared" si="40"/>
        <v>134.97916666666669</v>
      </c>
      <c r="D678">
        <f t="shared" si="41"/>
        <v>23.5</v>
      </c>
      <c r="E678">
        <v>134</v>
      </c>
      <c r="F678">
        <v>23</v>
      </c>
      <c r="G678">
        <v>30</v>
      </c>
      <c r="H678" t="e">
        <f>NA()</f>
        <v>#N/A</v>
      </c>
      <c r="I678">
        <v>2</v>
      </c>
      <c r="J678">
        <v>16.7</v>
      </c>
      <c r="K678" s="32" t="e">
        <f>NA()</f>
        <v>#N/A</v>
      </c>
      <c r="L678">
        <v>66.5</v>
      </c>
      <c r="M678" s="31">
        <v>1014.9</v>
      </c>
      <c r="N678">
        <v>0</v>
      </c>
      <c r="O678">
        <v>1264.0999999999999</v>
      </c>
      <c r="P678">
        <v>7.7742999999999996E-3</v>
      </c>
      <c r="Q678">
        <v>1.2141999999999999</v>
      </c>
      <c r="R678" t="e">
        <f>NA()</f>
        <v>#N/A</v>
      </c>
      <c r="S678" s="31" t="e">
        <v>#N/A</v>
      </c>
      <c r="T678" s="31" t="e">
        <v>#N/A</v>
      </c>
      <c r="U678">
        <v>0</v>
      </c>
      <c r="V678">
        <v>0</v>
      </c>
      <c r="W678">
        <v>320.20999999999998</v>
      </c>
      <c r="X678">
        <v>367.73</v>
      </c>
      <c r="Y678">
        <v>-47.512999999999998</v>
      </c>
      <c r="Z678">
        <v>-28.693999999999999</v>
      </c>
      <c r="AA678" s="25">
        <v>100</v>
      </c>
      <c r="AB678" s="25">
        <v>100</v>
      </c>
      <c r="AC678">
        <v>1.2146999999999999</v>
      </c>
      <c r="AD678">
        <v>1.6865000000000001</v>
      </c>
      <c r="AE678">
        <v>63.371000000000002</v>
      </c>
      <c r="AF678">
        <v>-10.933999999999999</v>
      </c>
      <c r="AG678">
        <v>0.17169999999999999</v>
      </c>
      <c r="AH678">
        <v>4.5108000000000002E-2</v>
      </c>
      <c r="AI678">
        <v>2.6791000000000002E-7</v>
      </c>
    </row>
    <row r="679" spans="1:35" ht="14.4" x14ac:dyDescent="0.3">
      <c r="A679" s="30">
        <f t="shared" si="42"/>
        <v>43235</v>
      </c>
      <c r="B679" s="29">
        <f t="shared" si="43"/>
        <v>43235</v>
      </c>
      <c r="C679" s="33">
        <f t="shared" si="40"/>
        <v>135</v>
      </c>
      <c r="D679">
        <f t="shared" si="41"/>
        <v>0</v>
      </c>
      <c r="E679">
        <v>135</v>
      </c>
      <c r="F679">
        <v>0</v>
      </c>
      <c r="G679">
        <v>0</v>
      </c>
      <c r="H679">
        <v>60</v>
      </c>
      <c r="I679">
        <v>2</v>
      </c>
      <c r="J679">
        <v>16.399999999999999</v>
      </c>
      <c r="K679" s="32" t="e">
        <f>NA()</f>
        <v>#N/A</v>
      </c>
      <c r="L679">
        <v>67</v>
      </c>
      <c r="M679" s="31">
        <v>1014.9</v>
      </c>
      <c r="N679">
        <v>0</v>
      </c>
      <c r="O679">
        <v>1249.5</v>
      </c>
      <c r="P679">
        <v>7.6838000000000002E-3</v>
      </c>
      <c r="Q679">
        <v>1.2156</v>
      </c>
      <c r="R679">
        <v>0</v>
      </c>
      <c r="S679" s="31">
        <v>0</v>
      </c>
      <c r="T679" s="31">
        <v>0</v>
      </c>
      <c r="U679">
        <v>0</v>
      </c>
      <c r="V679">
        <v>0</v>
      </c>
      <c r="W679">
        <v>316.89999999999998</v>
      </c>
      <c r="X679">
        <v>364.09</v>
      </c>
      <c r="Y679">
        <v>-47.198999999999998</v>
      </c>
      <c r="Z679">
        <v>-30.93</v>
      </c>
      <c r="AA679" s="25">
        <v>99.99722222222222</v>
      </c>
      <c r="AB679" s="25">
        <v>99.99722222222222</v>
      </c>
      <c r="AC679">
        <v>1.2168000000000001</v>
      </c>
      <c r="AD679">
        <v>1.3514999999999999</v>
      </c>
      <c r="AE679">
        <v>79.488</v>
      </c>
      <c r="AF679">
        <v>-17.359000000000002</v>
      </c>
      <c r="AG679">
        <v>1.9286000000000001</v>
      </c>
      <c r="AH679">
        <v>5.3102999999999997E-2</v>
      </c>
      <c r="AI679">
        <v>3.1259000000000002E-7</v>
      </c>
    </row>
    <row r="680" spans="1:35" ht="14.4" x14ac:dyDescent="0.3">
      <c r="A680" s="30">
        <f t="shared" si="42"/>
        <v>43235</v>
      </c>
      <c r="B680" s="29">
        <f t="shared" si="43"/>
        <v>43235.020833333336</v>
      </c>
      <c r="C680" s="33">
        <f t="shared" si="40"/>
        <v>135.02083333333334</v>
      </c>
      <c r="D680">
        <f t="shared" si="41"/>
        <v>0.5</v>
      </c>
      <c r="E680">
        <v>135</v>
      </c>
      <c r="F680">
        <v>0</v>
      </c>
      <c r="G680">
        <v>30</v>
      </c>
      <c r="H680" t="e">
        <f>NA()</f>
        <v>#N/A</v>
      </c>
      <c r="I680">
        <v>2</v>
      </c>
      <c r="J680">
        <v>15.55</v>
      </c>
      <c r="K680" s="32" t="e">
        <f>NA()</f>
        <v>#N/A</v>
      </c>
      <c r="L680">
        <v>70</v>
      </c>
      <c r="M680" s="31">
        <v>1015.1</v>
      </c>
      <c r="N680">
        <v>0</v>
      </c>
      <c r="O680">
        <v>1235.0999999999999</v>
      </c>
      <c r="P680">
        <v>7.5941000000000003E-3</v>
      </c>
      <c r="Q680">
        <v>1.2194</v>
      </c>
      <c r="R680" t="e">
        <f>NA()</f>
        <v>#N/A</v>
      </c>
      <c r="S680" s="31" t="e">
        <v>#N/A</v>
      </c>
      <c r="T680" s="31" t="e">
        <v>#N/A</v>
      </c>
      <c r="U680">
        <v>0</v>
      </c>
      <c r="V680">
        <v>0</v>
      </c>
      <c r="W680">
        <v>315.27</v>
      </c>
      <c r="X680">
        <v>363.97</v>
      </c>
      <c r="Y680">
        <v>-48.709000000000003</v>
      </c>
      <c r="Z680">
        <v>-31.071000000000002</v>
      </c>
      <c r="AA680" s="25">
        <v>99.99722222222222</v>
      </c>
      <c r="AB680" s="25">
        <v>99.99722222222222</v>
      </c>
      <c r="AC680">
        <v>1.2178</v>
      </c>
      <c r="AD680">
        <v>1.5529999999999999</v>
      </c>
      <c r="AE680">
        <v>74.384</v>
      </c>
      <c r="AF680">
        <v>-13.242000000000001</v>
      </c>
      <c r="AG680">
        <v>1.7115</v>
      </c>
      <c r="AH680">
        <v>7.1212999999999999E-2</v>
      </c>
      <c r="AI680">
        <v>2.1056E-7</v>
      </c>
    </row>
    <row r="681" spans="1:35" ht="14.4" x14ac:dyDescent="0.3">
      <c r="A681" s="30">
        <f t="shared" si="42"/>
        <v>43235</v>
      </c>
      <c r="B681" s="29">
        <f t="shared" si="43"/>
        <v>43235.041666666664</v>
      </c>
      <c r="C681" s="33">
        <f t="shared" si="40"/>
        <v>135.04166666666666</v>
      </c>
      <c r="D681">
        <f t="shared" si="41"/>
        <v>1</v>
      </c>
      <c r="E681">
        <v>135</v>
      </c>
      <c r="F681">
        <v>1</v>
      </c>
      <c r="G681">
        <v>0</v>
      </c>
      <c r="H681">
        <v>40</v>
      </c>
      <c r="I681">
        <v>2</v>
      </c>
      <c r="J681">
        <v>14.7</v>
      </c>
      <c r="K681" s="32" t="e">
        <f>NA()</f>
        <v>#N/A</v>
      </c>
      <c r="L681">
        <v>73</v>
      </c>
      <c r="M681" s="31">
        <v>1015.2</v>
      </c>
      <c r="N681">
        <v>0</v>
      </c>
      <c r="O681">
        <v>1220.8</v>
      </c>
      <c r="P681">
        <v>7.5044999999999999E-3</v>
      </c>
      <c r="Q681">
        <v>1.2233000000000001</v>
      </c>
      <c r="R681">
        <v>0</v>
      </c>
      <c r="S681" s="31">
        <v>0</v>
      </c>
      <c r="T681" s="31">
        <v>0</v>
      </c>
      <c r="U681">
        <v>0</v>
      </c>
      <c r="V681">
        <v>0</v>
      </c>
      <c r="W681">
        <v>313.52999999999997</v>
      </c>
      <c r="X681">
        <v>362.65</v>
      </c>
      <c r="Y681">
        <v>-49.113999999999997</v>
      </c>
      <c r="Z681">
        <v>-27.849</v>
      </c>
      <c r="AA681" s="25">
        <v>100</v>
      </c>
      <c r="AB681" s="25">
        <v>100</v>
      </c>
      <c r="AC681">
        <v>1.2197</v>
      </c>
      <c r="AD681">
        <v>1.8164</v>
      </c>
      <c r="AE681">
        <v>66.512</v>
      </c>
      <c r="AF681">
        <v>-11.932</v>
      </c>
      <c r="AG681">
        <v>0.93308999999999997</v>
      </c>
      <c r="AH681">
        <v>4.9138000000000001E-2</v>
      </c>
      <c r="AI681" s="2">
        <v>1.3446E-7</v>
      </c>
    </row>
    <row r="682" spans="1:35" ht="14.4" x14ac:dyDescent="0.3">
      <c r="A682" s="30">
        <f t="shared" si="42"/>
        <v>43235</v>
      </c>
      <c r="B682" s="29">
        <f t="shared" si="43"/>
        <v>43235.0625</v>
      </c>
      <c r="C682" s="33">
        <f t="shared" si="40"/>
        <v>135.0625</v>
      </c>
      <c r="D682">
        <f t="shared" si="41"/>
        <v>1.5</v>
      </c>
      <c r="E682">
        <v>135</v>
      </c>
      <c r="F682">
        <v>1</v>
      </c>
      <c r="G682">
        <v>30</v>
      </c>
      <c r="H682" t="e">
        <f>NA()</f>
        <v>#N/A</v>
      </c>
      <c r="I682">
        <v>2</v>
      </c>
      <c r="J682">
        <v>14.4</v>
      </c>
      <c r="K682" s="32" t="e">
        <f>NA()</f>
        <v>#N/A</v>
      </c>
      <c r="L682">
        <v>73</v>
      </c>
      <c r="M682" s="31">
        <v>1015.3</v>
      </c>
      <c r="N682">
        <v>0</v>
      </c>
      <c r="O682">
        <v>1197.5999999999999</v>
      </c>
      <c r="P682">
        <v>7.3607000000000004E-3</v>
      </c>
      <c r="Q682">
        <v>1.2246999999999999</v>
      </c>
      <c r="R682" t="e">
        <f>NA()</f>
        <v>#N/A</v>
      </c>
      <c r="S682" s="31" t="e">
        <v>#N/A</v>
      </c>
      <c r="T682" s="31" t="e">
        <v>#N/A</v>
      </c>
      <c r="U682">
        <v>0</v>
      </c>
      <c r="V682">
        <v>0</v>
      </c>
      <c r="W682">
        <v>311.52999999999997</v>
      </c>
      <c r="X682">
        <v>361.49</v>
      </c>
      <c r="Y682">
        <v>-49.954000000000001</v>
      </c>
      <c r="Z682">
        <v>-26.294</v>
      </c>
      <c r="AA682" s="25">
        <v>100</v>
      </c>
      <c r="AB682" s="25">
        <v>100</v>
      </c>
      <c r="AC682">
        <v>1.2230000000000001</v>
      </c>
      <c r="AD682">
        <v>1.4791000000000001</v>
      </c>
      <c r="AE682">
        <v>70.941000000000003</v>
      </c>
      <c r="AF682">
        <v>-12.308999999999999</v>
      </c>
      <c r="AG682">
        <v>1.3099000000000001</v>
      </c>
      <c r="AH682">
        <v>5.4904000000000001E-2</v>
      </c>
      <c r="AI682" s="2">
        <v>1.6439E-7</v>
      </c>
    </row>
    <row r="683" spans="1:35" ht="14.4" x14ac:dyDescent="0.3">
      <c r="A683" s="30">
        <f t="shared" si="42"/>
        <v>43235</v>
      </c>
      <c r="B683" s="29">
        <f t="shared" si="43"/>
        <v>43235.083333333336</v>
      </c>
      <c r="C683" s="33">
        <f t="shared" si="40"/>
        <v>135.08333333333334</v>
      </c>
      <c r="D683">
        <f t="shared" si="41"/>
        <v>2</v>
      </c>
      <c r="E683">
        <v>135</v>
      </c>
      <c r="F683">
        <v>2</v>
      </c>
      <c r="G683">
        <v>0</v>
      </c>
      <c r="H683">
        <v>30</v>
      </c>
      <c r="I683">
        <v>2</v>
      </c>
      <c r="J683">
        <v>14.1</v>
      </c>
      <c r="K683" s="32" t="e">
        <f>NA()</f>
        <v>#N/A</v>
      </c>
      <c r="L683">
        <v>73</v>
      </c>
      <c r="M683" s="31">
        <v>1015.3</v>
      </c>
      <c r="N683">
        <v>0</v>
      </c>
      <c r="O683">
        <v>1174.3</v>
      </c>
      <c r="P683">
        <v>7.2167999999999998E-3</v>
      </c>
      <c r="Q683">
        <v>1.2262</v>
      </c>
      <c r="R683">
        <v>0</v>
      </c>
      <c r="S683" s="31">
        <v>0</v>
      </c>
      <c r="T683" s="31">
        <v>0</v>
      </c>
      <c r="U683">
        <v>0</v>
      </c>
      <c r="V683">
        <v>0</v>
      </c>
      <c r="W683">
        <v>309.52</v>
      </c>
      <c r="X683">
        <v>356.99</v>
      </c>
      <c r="Y683">
        <v>-47.470999999999997</v>
      </c>
      <c r="Z683">
        <v>-27.768999999999998</v>
      </c>
      <c r="AA683" s="25">
        <v>100</v>
      </c>
      <c r="AB683" s="25">
        <v>100</v>
      </c>
      <c r="AC683">
        <v>1.2251000000000001</v>
      </c>
      <c r="AD683">
        <v>1.3351999999999999</v>
      </c>
      <c r="AE683">
        <v>66.075999999999993</v>
      </c>
      <c r="AF683">
        <v>-4.3428000000000004</v>
      </c>
      <c r="AG683">
        <v>1.1158999999999999</v>
      </c>
      <c r="AH683">
        <v>8.4954000000000002E-2</v>
      </c>
      <c r="AI683" s="2">
        <v>9.1490999999999995E-8</v>
      </c>
    </row>
    <row r="684" spans="1:35" ht="14.4" x14ac:dyDescent="0.3">
      <c r="A684" s="30">
        <f t="shared" si="42"/>
        <v>43235</v>
      </c>
      <c r="B684" s="29">
        <f t="shared" si="43"/>
        <v>43235.104166666664</v>
      </c>
      <c r="C684" s="33">
        <f t="shared" si="40"/>
        <v>135.10416666666669</v>
      </c>
      <c r="D684">
        <f t="shared" si="41"/>
        <v>2.5</v>
      </c>
      <c r="E684">
        <v>135</v>
      </c>
      <c r="F684">
        <v>2</v>
      </c>
      <c r="G684">
        <v>30</v>
      </c>
      <c r="H684" t="e">
        <f>NA()</f>
        <v>#N/A</v>
      </c>
      <c r="I684">
        <v>2</v>
      </c>
      <c r="J684">
        <v>13.5</v>
      </c>
      <c r="K684" s="32" t="e">
        <f>NA()</f>
        <v>#N/A</v>
      </c>
      <c r="L684">
        <v>74</v>
      </c>
      <c r="M684" s="31">
        <v>1015.4</v>
      </c>
      <c r="N684">
        <v>0</v>
      </c>
      <c r="O684">
        <v>1145.0999999999999</v>
      </c>
      <c r="P684">
        <v>7.0358E-3</v>
      </c>
      <c r="Q684">
        <v>1.2289000000000001</v>
      </c>
      <c r="R684" t="e">
        <f>NA()</f>
        <v>#N/A</v>
      </c>
      <c r="S684" s="31" t="e">
        <v>#N/A</v>
      </c>
      <c r="T684" s="31" t="e">
        <v>#N/A</v>
      </c>
      <c r="U684">
        <v>0</v>
      </c>
      <c r="V684">
        <v>0</v>
      </c>
      <c r="W684">
        <v>307.47000000000003</v>
      </c>
      <c r="X684">
        <v>354.19</v>
      </c>
      <c r="Y684">
        <v>-46.716000000000001</v>
      </c>
      <c r="Z684">
        <v>-26.629000000000001</v>
      </c>
      <c r="AA684" s="25">
        <v>100</v>
      </c>
      <c r="AB684" s="25">
        <v>100</v>
      </c>
      <c r="AC684">
        <v>1.2271000000000001</v>
      </c>
      <c r="AD684">
        <v>1.6152</v>
      </c>
      <c r="AE684">
        <v>61.863999999999997</v>
      </c>
      <c r="AF684">
        <v>-3.3420999999999998</v>
      </c>
      <c r="AG684">
        <v>1.5258</v>
      </c>
      <c r="AH684">
        <v>3.2587999999999999E-2</v>
      </c>
      <c r="AI684" s="2">
        <v>5.8115000000000001E-8</v>
      </c>
    </row>
    <row r="685" spans="1:35" ht="14.4" x14ac:dyDescent="0.3">
      <c r="A685" s="30">
        <f t="shared" si="42"/>
        <v>43235</v>
      </c>
      <c r="B685" s="29">
        <f t="shared" si="43"/>
        <v>43235.125</v>
      </c>
      <c r="C685" s="33">
        <f t="shared" si="40"/>
        <v>135.125</v>
      </c>
      <c r="D685">
        <f t="shared" si="41"/>
        <v>3</v>
      </c>
      <c r="E685">
        <v>135</v>
      </c>
      <c r="F685">
        <v>3</v>
      </c>
      <c r="G685">
        <v>0</v>
      </c>
      <c r="H685">
        <v>40</v>
      </c>
      <c r="I685">
        <v>2</v>
      </c>
      <c r="J685">
        <v>12.9</v>
      </c>
      <c r="K685" s="32" t="e">
        <f>NA()</f>
        <v>#N/A</v>
      </c>
      <c r="L685">
        <v>75</v>
      </c>
      <c r="M685" s="31">
        <v>1015.4</v>
      </c>
      <c r="N685">
        <v>0</v>
      </c>
      <c r="O685">
        <v>1115.8</v>
      </c>
      <c r="P685">
        <v>6.8548000000000003E-3</v>
      </c>
      <c r="Q685">
        <v>1.2317</v>
      </c>
      <c r="R685">
        <v>0</v>
      </c>
      <c r="S685" s="31">
        <v>0</v>
      </c>
      <c r="T685" s="31">
        <v>0</v>
      </c>
      <c r="U685">
        <v>0</v>
      </c>
      <c r="V685">
        <v>0</v>
      </c>
      <c r="W685">
        <v>305.68</v>
      </c>
      <c r="X685">
        <v>352.67</v>
      </c>
      <c r="Y685">
        <v>-46.987000000000002</v>
      </c>
      <c r="Z685">
        <v>-28.532</v>
      </c>
      <c r="AA685" s="25">
        <v>100</v>
      </c>
      <c r="AB685" s="25">
        <v>100</v>
      </c>
      <c r="AC685">
        <v>1.2287999999999999</v>
      </c>
      <c r="AD685">
        <v>1.7728999999999999</v>
      </c>
      <c r="AE685">
        <v>62.82</v>
      </c>
      <c r="AF685">
        <v>-3.0345</v>
      </c>
      <c r="AG685">
        <v>0.19442999999999999</v>
      </c>
      <c r="AH685">
        <v>4.1861000000000002E-2</v>
      </c>
      <c r="AI685" s="2">
        <v>4.4742999999999999E-8</v>
      </c>
    </row>
    <row r="686" spans="1:35" ht="14.4" x14ac:dyDescent="0.3">
      <c r="A686" s="30">
        <f t="shared" si="42"/>
        <v>43235</v>
      </c>
      <c r="B686" s="29">
        <f t="shared" si="43"/>
        <v>43235.145833333336</v>
      </c>
      <c r="C686" s="33">
        <f t="shared" si="40"/>
        <v>135.14583333333334</v>
      </c>
      <c r="D686">
        <f t="shared" si="41"/>
        <v>3.5</v>
      </c>
      <c r="E686">
        <v>135</v>
      </c>
      <c r="F686">
        <v>3</v>
      </c>
      <c r="G686">
        <v>30</v>
      </c>
      <c r="H686" t="e">
        <f>NA()</f>
        <v>#N/A</v>
      </c>
      <c r="I686">
        <v>2</v>
      </c>
      <c r="J686">
        <v>12.8</v>
      </c>
      <c r="K686" s="32" t="e">
        <f>NA()</f>
        <v>#N/A</v>
      </c>
      <c r="L686">
        <v>74</v>
      </c>
      <c r="M686" s="31">
        <v>1015.6</v>
      </c>
      <c r="N686">
        <v>1.3889</v>
      </c>
      <c r="O686">
        <v>1093.8</v>
      </c>
      <c r="P686">
        <v>6.7184000000000002E-3</v>
      </c>
      <c r="Q686">
        <v>1.2323999999999999</v>
      </c>
      <c r="R686" t="e">
        <f>NA()</f>
        <v>#N/A</v>
      </c>
      <c r="S686" s="31" t="e">
        <v>#N/A</v>
      </c>
      <c r="T686" s="31" t="e">
        <v>#N/A</v>
      </c>
      <c r="U686">
        <v>0</v>
      </c>
      <c r="V686">
        <v>0</v>
      </c>
      <c r="W686">
        <v>304.20999999999998</v>
      </c>
      <c r="X686">
        <v>351.76</v>
      </c>
      <c r="Y686">
        <v>-47.548999999999999</v>
      </c>
      <c r="Z686">
        <v>-26.027999999999999</v>
      </c>
      <c r="AA686" s="25">
        <v>100</v>
      </c>
      <c r="AB686" s="25">
        <v>100</v>
      </c>
      <c r="AC686">
        <v>1.2303999999999999</v>
      </c>
      <c r="AD686">
        <v>1.5509999999999999</v>
      </c>
      <c r="AE686">
        <v>68.102999999999994</v>
      </c>
      <c r="AF686">
        <v>-10.16</v>
      </c>
      <c r="AG686">
        <v>1.0645</v>
      </c>
      <c r="AH686">
        <v>6.2335000000000002E-2</v>
      </c>
      <c r="AI686" s="2">
        <v>1.2415000000000001E-7</v>
      </c>
    </row>
    <row r="687" spans="1:35" ht="14.4" x14ac:dyDescent="0.3">
      <c r="A687" s="30">
        <f t="shared" si="42"/>
        <v>43235</v>
      </c>
      <c r="B687" s="29">
        <f t="shared" si="43"/>
        <v>43235.166666666664</v>
      </c>
      <c r="C687" s="33">
        <f t="shared" si="40"/>
        <v>135.16666666666666</v>
      </c>
      <c r="D687">
        <f t="shared" si="41"/>
        <v>4</v>
      </c>
      <c r="E687">
        <v>135</v>
      </c>
      <c r="F687">
        <v>4</v>
      </c>
      <c r="G687">
        <v>0</v>
      </c>
      <c r="H687">
        <v>50</v>
      </c>
      <c r="I687">
        <v>2</v>
      </c>
      <c r="J687">
        <v>12.7</v>
      </c>
      <c r="K687" s="32" t="e">
        <f>NA()</f>
        <v>#N/A</v>
      </c>
      <c r="L687">
        <v>73</v>
      </c>
      <c r="M687" s="31">
        <v>1015.7</v>
      </c>
      <c r="N687">
        <v>2.7778</v>
      </c>
      <c r="O687">
        <v>1071.9000000000001</v>
      </c>
      <c r="P687">
        <v>6.5820999999999996E-3</v>
      </c>
      <c r="Q687">
        <v>1.2331000000000001</v>
      </c>
      <c r="R687">
        <v>0</v>
      </c>
      <c r="S687" s="31">
        <v>0</v>
      </c>
      <c r="T687" s="31">
        <v>0</v>
      </c>
      <c r="U687">
        <v>5.0290999999999997</v>
      </c>
      <c r="V687">
        <v>1.6108</v>
      </c>
      <c r="W687">
        <v>302.13</v>
      </c>
      <c r="X687">
        <v>351.92</v>
      </c>
      <c r="Y687">
        <v>-46.37</v>
      </c>
      <c r="Z687">
        <v>-25.981000000000002</v>
      </c>
      <c r="AA687" s="25">
        <v>100</v>
      </c>
      <c r="AB687" s="25">
        <v>100</v>
      </c>
      <c r="AC687">
        <v>1.2319</v>
      </c>
      <c r="AD687">
        <v>1.4934000000000001</v>
      </c>
      <c r="AE687">
        <v>69.471000000000004</v>
      </c>
      <c r="AF687">
        <v>-12.957000000000001</v>
      </c>
      <c r="AG687">
        <v>-0.65086999999999995</v>
      </c>
      <c r="AH687">
        <v>6.8545999999999996E-2</v>
      </c>
      <c r="AI687" s="2">
        <v>1.6407000000000001E-7</v>
      </c>
    </row>
    <row r="688" spans="1:35" ht="14.4" x14ac:dyDescent="0.3">
      <c r="A688" s="30">
        <f t="shared" si="42"/>
        <v>43235</v>
      </c>
      <c r="B688" s="29">
        <f t="shared" si="43"/>
        <v>43235.1875</v>
      </c>
      <c r="C688" s="33">
        <f t="shared" si="40"/>
        <v>135.1875</v>
      </c>
      <c r="D688">
        <f t="shared" si="41"/>
        <v>4.5</v>
      </c>
      <c r="E688">
        <v>135</v>
      </c>
      <c r="F688">
        <v>4</v>
      </c>
      <c r="G688">
        <v>30</v>
      </c>
      <c r="H688" t="e">
        <f>NA()</f>
        <v>#N/A</v>
      </c>
      <c r="I688">
        <v>2</v>
      </c>
      <c r="J688">
        <v>13.5</v>
      </c>
      <c r="K688" s="32" t="e">
        <f>NA()</f>
        <v>#N/A</v>
      </c>
      <c r="L688">
        <v>70</v>
      </c>
      <c r="M688" s="31">
        <v>1015.8</v>
      </c>
      <c r="N688">
        <v>33.332999999999998</v>
      </c>
      <c r="O688">
        <v>1081.9000000000001</v>
      </c>
      <c r="P688">
        <v>6.6430999999999999E-3</v>
      </c>
      <c r="Q688">
        <v>1.2298</v>
      </c>
      <c r="R688" t="e">
        <f>NA()</f>
        <v>#N/A</v>
      </c>
      <c r="S688" s="31" t="e">
        <v>#N/A</v>
      </c>
      <c r="T688" s="31" t="e">
        <v>#N/A</v>
      </c>
      <c r="U688">
        <v>36.198999999999998</v>
      </c>
      <c r="V688">
        <v>10.265000000000001</v>
      </c>
      <c r="W688">
        <v>300.83999999999997</v>
      </c>
      <c r="X688">
        <v>357.92</v>
      </c>
      <c r="Y688">
        <v>-31.15</v>
      </c>
      <c r="Z688">
        <v>-23.722999999999999</v>
      </c>
      <c r="AA688" s="25">
        <v>100</v>
      </c>
      <c r="AB688" s="25">
        <v>100</v>
      </c>
      <c r="AC688">
        <v>1.2330000000000001</v>
      </c>
      <c r="AD688">
        <v>1.5367</v>
      </c>
      <c r="AE688">
        <v>80.816999999999993</v>
      </c>
      <c r="AF688">
        <v>-21.843</v>
      </c>
      <c r="AG688">
        <v>8.0622000000000007</v>
      </c>
      <c r="AH688">
        <v>8.8423000000000002E-2</v>
      </c>
      <c r="AI688" s="2">
        <v>1.6799000000000001E-7</v>
      </c>
    </row>
    <row r="689" spans="1:35" ht="14.4" x14ac:dyDescent="0.3">
      <c r="A689" s="30">
        <f t="shared" si="42"/>
        <v>43235</v>
      </c>
      <c r="B689" s="29">
        <f t="shared" si="43"/>
        <v>43235.208333333336</v>
      </c>
      <c r="C689" s="33">
        <f t="shared" si="40"/>
        <v>135.20833333333334</v>
      </c>
      <c r="D689">
        <f t="shared" si="41"/>
        <v>5</v>
      </c>
      <c r="E689">
        <v>135</v>
      </c>
      <c r="F689">
        <v>5</v>
      </c>
      <c r="G689">
        <v>0</v>
      </c>
      <c r="H689">
        <v>50</v>
      </c>
      <c r="I689">
        <v>2</v>
      </c>
      <c r="J689">
        <v>14.3</v>
      </c>
      <c r="K689" s="32" t="e">
        <f>NA()</f>
        <v>#N/A</v>
      </c>
      <c r="L689">
        <v>67</v>
      </c>
      <c r="M689" s="31">
        <v>1015.9</v>
      </c>
      <c r="N689">
        <v>63.889000000000003</v>
      </c>
      <c r="O689">
        <v>1091.9000000000001</v>
      </c>
      <c r="P689">
        <v>6.7039999999999999E-3</v>
      </c>
      <c r="Q689">
        <v>1.2263999999999999</v>
      </c>
      <c r="R689">
        <v>0</v>
      </c>
      <c r="S689" s="31">
        <v>0</v>
      </c>
      <c r="T689" s="31">
        <v>48</v>
      </c>
      <c r="U689">
        <v>90.45</v>
      </c>
      <c r="V689">
        <v>24.114999999999998</v>
      </c>
      <c r="W689">
        <v>302.55</v>
      </c>
      <c r="X689">
        <v>367.95</v>
      </c>
      <c r="Y689">
        <v>0.93779000000000001</v>
      </c>
      <c r="Z689">
        <v>-14.515000000000001</v>
      </c>
      <c r="AA689" s="25">
        <v>100</v>
      </c>
      <c r="AB689" s="25">
        <v>100</v>
      </c>
      <c r="AC689">
        <v>1.2324999999999999</v>
      </c>
      <c r="AD689">
        <v>1.8341000000000001</v>
      </c>
      <c r="AE689">
        <v>82.200999999999993</v>
      </c>
      <c r="AF689">
        <v>-23.789000000000001</v>
      </c>
      <c r="AG689">
        <v>23.084</v>
      </c>
      <c r="AH689">
        <v>0.12342</v>
      </c>
      <c r="AI689" s="2">
        <v>1.1874E-7</v>
      </c>
    </row>
    <row r="690" spans="1:35" ht="14.4" x14ac:dyDescent="0.3">
      <c r="A690" s="30">
        <f t="shared" si="42"/>
        <v>43235</v>
      </c>
      <c r="B690" s="29">
        <f t="shared" si="43"/>
        <v>43235.229166666664</v>
      </c>
      <c r="C690" s="33">
        <f t="shared" si="40"/>
        <v>135.22916666666669</v>
      </c>
      <c r="D690">
        <f t="shared" si="41"/>
        <v>5.5</v>
      </c>
      <c r="E690">
        <v>135</v>
      </c>
      <c r="F690">
        <v>5</v>
      </c>
      <c r="G690">
        <v>30</v>
      </c>
      <c r="H690" t="e">
        <f>NA()</f>
        <v>#N/A</v>
      </c>
      <c r="I690">
        <v>2</v>
      </c>
      <c r="J690">
        <v>15.2</v>
      </c>
      <c r="K690" s="32" t="e">
        <f>NA()</f>
        <v>#N/A</v>
      </c>
      <c r="L690">
        <v>64.5</v>
      </c>
      <c r="M690" s="31">
        <v>1016.2</v>
      </c>
      <c r="N690">
        <v>130.56</v>
      </c>
      <c r="O690">
        <v>1113.0999999999999</v>
      </c>
      <c r="P690">
        <v>6.8332000000000002E-3</v>
      </c>
      <c r="Q690">
        <v>1.2228000000000001</v>
      </c>
      <c r="R690" t="e">
        <f>NA()</f>
        <v>#N/A</v>
      </c>
      <c r="S690" s="31" t="e">
        <v>#N/A</v>
      </c>
      <c r="T690" s="31" t="e">
        <v>#N/A</v>
      </c>
      <c r="U690">
        <v>159.01</v>
      </c>
      <c r="V690">
        <v>39.412999999999997</v>
      </c>
      <c r="W690">
        <v>305.62</v>
      </c>
      <c r="X690">
        <v>377.81</v>
      </c>
      <c r="Y690">
        <v>47.417999999999999</v>
      </c>
      <c r="Z690">
        <v>-3.4369999999999998</v>
      </c>
      <c r="AA690" s="25">
        <v>100</v>
      </c>
      <c r="AB690" s="25">
        <v>100</v>
      </c>
      <c r="AC690">
        <v>1.2302999999999999</v>
      </c>
      <c r="AD690">
        <v>2.1680000000000001</v>
      </c>
      <c r="AE690">
        <v>85.576999999999998</v>
      </c>
      <c r="AF690">
        <v>-15.379</v>
      </c>
      <c r="AG690">
        <v>43.716999999999999</v>
      </c>
      <c r="AH690">
        <v>0.16272</v>
      </c>
      <c r="AI690" s="2">
        <v>3.7206999999999997E-8</v>
      </c>
    </row>
    <row r="691" spans="1:35" ht="14.4" x14ac:dyDescent="0.3">
      <c r="A691" s="30">
        <f t="shared" si="42"/>
        <v>43235</v>
      </c>
      <c r="B691" s="29">
        <f t="shared" si="43"/>
        <v>43235.25</v>
      </c>
      <c r="C691" s="33">
        <f t="shared" si="40"/>
        <v>135.25</v>
      </c>
      <c r="D691">
        <f t="shared" si="41"/>
        <v>6</v>
      </c>
      <c r="E691">
        <v>135</v>
      </c>
      <c r="F691">
        <v>6</v>
      </c>
      <c r="G691">
        <v>0</v>
      </c>
      <c r="H691">
        <v>60</v>
      </c>
      <c r="I691">
        <v>2</v>
      </c>
      <c r="J691">
        <v>16.100000000000001</v>
      </c>
      <c r="K691" s="32" t="e">
        <f>NA()</f>
        <v>#N/A</v>
      </c>
      <c r="L691">
        <v>62</v>
      </c>
      <c r="M691" s="31">
        <v>1016.4</v>
      </c>
      <c r="N691">
        <v>197.22</v>
      </c>
      <c r="O691">
        <v>1134.3</v>
      </c>
      <c r="P691">
        <v>6.9623000000000003E-3</v>
      </c>
      <c r="Q691">
        <v>1.2192000000000001</v>
      </c>
      <c r="R691">
        <v>0</v>
      </c>
      <c r="S691" s="31">
        <v>0</v>
      </c>
      <c r="T691" s="31">
        <v>60</v>
      </c>
      <c r="U691">
        <v>236.58</v>
      </c>
      <c r="V691">
        <v>57.576000000000001</v>
      </c>
      <c r="W691">
        <v>308.43</v>
      </c>
      <c r="X691">
        <v>388.16</v>
      </c>
      <c r="Y691">
        <v>99.28</v>
      </c>
      <c r="Z691">
        <v>5.2991000000000001</v>
      </c>
      <c r="AA691" s="25">
        <v>100</v>
      </c>
      <c r="AB691" s="25">
        <v>100</v>
      </c>
      <c r="AC691">
        <v>1.2277</v>
      </c>
      <c r="AD691">
        <v>2.0926999999999998</v>
      </c>
      <c r="AE691">
        <v>87.146000000000001</v>
      </c>
      <c r="AF691">
        <v>-0.77281</v>
      </c>
      <c r="AG691">
        <v>66.084999999999994</v>
      </c>
      <c r="AH691">
        <v>0.13481000000000001</v>
      </c>
      <c r="AI691" s="2">
        <v>-4.4139000000000002E-8</v>
      </c>
    </row>
    <row r="692" spans="1:35" ht="14.4" x14ac:dyDescent="0.3">
      <c r="A692" s="30">
        <f t="shared" si="42"/>
        <v>43235</v>
      </c>
      <c r="B692" s="29">
        <f t="shared" si="43"/>
        <v>43235.270833333336</v>
      </c>
      <c r="C692" s="33">
        <f t="shared" si="40"/>
        <v>135.27083333333334</v>
      </c>
      <c r="D692">
        <f t="shared" si="41"/>
        <v>6.5</v>
      </c>
      <c r="E692">
        <v>135</v>
      </c>
      <c r="F692">
        <v>6</v>
      </c>
      <c r="G692">
        <v>30</v>
      </c>
      <c r="H692" t="e">
        <f>NA()</f>
        <v>#N/A</v>
      </c>
      <c r="I692">
        <v>2.5</v>
      </c>
      <c r="J692">
        <v>17</v>
      </c>
      <c r="K692" s="32" t="e">
        <f>NA()</f>
        <v>#N/A</v>
      </c>
      <c r="L692">
        <v>58</v>
      </c>
      <c r="M692" s="31">
        <v>1016.6</v>
      </c>
      <c r="N692">
        <v>277.77999999999997</v>
      </c>
      <c r="O692">
        <v>1120.8</v>
      </c>
      <c r="P692">
        <v>6.8780999999999998E-3</v>
      </c>
      <c r="Q692">
        <v>1.2157</v>
      </c>
      <c r="R692" t="e">
        <f>NA()</f>
        <v>#N/A</v>
      </c>
      <c r="S692" s="31" t="e">
        <v>#N/A</v>
      </c>
      <c r="T692" s="31" t="e">
        <v>#N/A</v>
      </c>
      <c r="U692">
        <v>320.93</v>
      </c>
      <c r="V692">
        <v>76.522000000000006</v>
      </c>
      <c r="W692">
        <v>311.76</v>
      </c>
      <c r="X692">
        <v>399.5</v>
      </c>
      <c r="Y692">
        <v>156.66</v>
      </c>
      <c r="Z692">
        <v>12.881</v>
      </c>
      <c r="AA692" s="25">
        <v>100</v>
      </c>
      <c r="AB692" s="25">
        <v>100</v>
      </c>
      <c r="AC692">
        <v>1.2241</v>
      </c>
      <c r="AD692">
        <v>2.3685</v>
      </c>
      <c r="AE692">
        <v>85.903999999999996</v>
      </c>
      <c r="AF692">
        <v>11.134</v>
      </c>
      <c r="AG692">
        <v>87.850999999999999</v>
      </c>
      <c r="AH692">
        <v>0.17083999999999999</v>
      </c>
      <c r="AI692" s="2">
        <v>-3.8835999999999998E-8</v>
      </c>
    </row>
    <row r="693" spans="1:35" ht="14.4" x14ac:dyDescent="0.3">
      <c r="A693" s="30">
        <f t="shared" si="42"/>
        <v>43235</v>
      </c>
      <c r="B693" s="29">
        <f t="shared" si="43"/>
        <v>43235.291666666664</v>
      </c>
      <c r="C693" s="33">
        <f t="shared" si="40"/>
        <v>135.29166666666666</v>
      </c>
      <c r="D693">
        <f t="shared" si="41"/>
        <v>7</v>
      </c>
      <c r="E693">
        <v>135</v>
      </c>
      <c r="F693">
        <v>7</v>
      </c>
      <c r="G693">
        <v>0</v>
      </c>
      <c r="H693">
        <v>50</v>
      </c>
      <c r="I693">
        <v>3</v>
      </c>
      <c r="J693">
        <v>17.899999999999999</v>
      </c>
      <c r="K693" s="32" t="e">
        <f>NA()</f>
        <v>#N/A</v>
      </c>
      <c r="L693">
        <v>54</v>
      </c>
      <c r="M693" s="31">
        <v>1016.7</v>
      </c>
      <c r="N693">
        <v>358.33</v>
      </c>
      <c r="O693">
        <v>1107.3</v>
      </c>
      <c r="P693">
        <v>6.7939000000000003E-3</v>
      </c>
      <c r="Q693">
        <v>1.2121</v>
      </c>
      <c r="R693">
        <v>0</v>
      </c>
      <c r="S693" s="31">
        <v>0</v>
      </c>
      <c r="T693" s="31">
        <v>60</v>
      </c>
      <c r="U693">
        <v>400.44</v>
      </c>
      <c r="V693">
        <v>92.918000000000006</v>
      </c>
      <c r="W693">
        <v>317.24</v>
      </c>
      <c r="X693">
        <v>412.2</v>
      </c>
      <c r="Y693">
        <v>212.56</v>
      </c>
      <c r="Z693">
        <v>24.114000000000001</v>
      </c>
      <c r="AA693" s="25">
        <v>100</v>
      </c>
      <c r="AB693" s="25">
        <v>100</v>
      </c>
      <c r="AC693">
        <v>1.2203999999999999</v>
      </c>
      <c r="AD693">
        <v>2.4104000000000001</v>
      </c>
      <c r="AE693">
        <v>88.031999999999996</v>
      </c>
      <c r="AF693">
        <v>23.84</v>
      </c>
      <c r="AG693">
        <v>102.87</v>
      </c>
      <c r="AH693">
        <v>0.18826000000000001</v>
      </c>
      <c r="AI693" s="2">
        <v>-6.8556999999999996E-8</v>
      </c>
    </row>
    <row r="694" spans="1:35" ht="14.4" x14ac:dyDescent="0.3">
      <c r="A694" s="30">
        <f t="shared" si="42"/>
        <v>43235</v>
      </c>
      <c r="B694" s="29">
        <f t="shared" si="43"/>
        <v>43235.3125</v>
      </c>
      <c r="C694" s="33">
        <f t="shared" si="40"/>
        <v>135.3125</v>
      </c>
      <c r="D694">
        <f t="shared" si="41"/>
        <v>7.5</v>
      </c>
      <c r="E694">
        <v>135</v>
      </c>
      <c r="F694">
        <v>7</v>
      </c>
      <c r="G694">
        <v>30</v>
      </c>
      <c r="H694" t="e">
        <f>NA()</f>
        <v>#N/A</v>
      </c>
      <c r="I694">
        <v>3</v>
      </c>
      <c r="J694">
        <v>19.149999999999999</v>
      </c>
      <c r="K694" s="32" t="e">
        <f>NA()</f>
        <v>#N/A</v>
      </c>
      <c r="L694">
        <v>51</v>
      </c>
      <c r="M694" s="31">
        <v>1016.9</v>
      </c>
      <c r="N694">
        <v>436.11</v>
      </c>
      <c r="O694">
        <v>1128.8</v>
      </c>
      <c r="P694">
        <v>6.9249999999999997E-3</v>
      </c>
      <c r="Q694">
        <v>1.2070000000000001</v>
      </c>
      <c r="R694" t="e">
        <f>NA()</f>
        <v>#N/A</v>
      </c>
      <c r="S694" s="31" t="e">
        <v>#N/A</v>
      </c>
      <c r="T694" s="31" t="e">
        <v>#N/A</v>
      </c>
      <c r="U694">
        <v>481.35</v>
      </c>
      <c r="V694">
        <v>108.03</v>
      </c>
      <c r="W694">
        <v>323</v>
      </c>
      <c r="X694">
        <v>425.5</v>
      </c>
      <c r="Y694">
        <v>270.82</v>
      </c>
      <c r="Z694">
        <v>33.893000000000001</v>
      </c>
      <c r="AA694" s="25">
        <v>100</v>
      </c>
      <c r="AB694" s="25">
        <v>100</v>
      </c>
      <c r="AC694">
        <v>1.2157</v>
      </c>
      <c r="AD694">
        <v>2.6116999999999999</v>
      </c>
      <c r="AE694">
        <v>91.974000000000004</v>
      </c>
      <c r="AF694">
        <v>38.325000000000003</v>
      </c>
      <c r="AG694">
        <v>121.79</v>
      </c>
      <c r="AH694">
        <v>0.18632000000000001</v>
      </c>
      <c r="AI694" s="2">
        <v>-1.081E-7</v>
      </c>
    </row>
    <row r="695" spans="1:35" ht="14.4" x14ac:dyDescent="0.3">
      <c r="A695" s="30">
        <f t="shared" si="42"/>
        <v>43235</v>
      </c>
      <c r="B695" s="29">
        <f t="shared" si="43"/>
        <v>43235.333333333336</v>
      </c>
      <c r="C695" s="33">
        <f t="shared" si="40"/>
        <v>135.33333333333334</v>
      </c>
      <c r="D695">
        <f t="shared" si="41"/>
        <v>8</v>
      </c>
      <c r="E695">
        <v>135</v>
      </c>
      <c r="F695">
        <v>8</v>
      </c>
      <c r="G695">
        <v>0</v>
      </c>
      <c r="H695">
        <v>50</v>
      </c>
      <c r="I695">
        <v>3</v>
      </c>
      <c r="J695">
        <v>20.399999999999999</v>
      </c>
      <c r="K695" s="32" t="e">
        <f>NA()</f>
        <v>#N/A</v>
      </c>
      <c r="L695">
        <v>48</v>
      </c>
      <c r="M695" s="31">
        <v>1017</v>
      </c>
      <c r="N695">
        <v>513.89</v>
      </c>
      <c r="O695">
        <v>1150.2</v>
      </c>
      <c r="P695">
        <v>7.0561E-3</v>
      </c>
      <c r="Q695">
        <v>1.202</v>
      </c>
      <c r="R695">
        <v>0</v>
      </c>
      <c r="S695" s="31">
        <v>0</v>
      </c>
      <c r="T695" s="31">
        <v>60</v>
      </c>
      <c r="U695">
        <v>557.51</v>
      </c>
      <c r="V695">
        <v>121.18</v>
      </c>
      <c r="W695">
        <v>328.58</v>
      </c>
      <c r="X695">
        <v>440.09</v>
      </c>
      <c r="Y695">
        <v>324.81</v>
      </c>
      <c r="Z695">
        <v>43.405000000000001</v>
      </c>
      <c r="AA695" s="25">
        <v>100</v>
      </c>
      <c r="AB695" s="25">
        <v>100</v>
      </c>
      <c r="AC695">
        <v>1.2119</v>
      </c>
      <c r="AD695">
        <v>2.4946999999999999</v>
      </c>
      <c r="AE695">
        <v>88.558999999999997</v>
      </c>
      <c r="AF695">
        <v>55.609000000000002</v>
      </c>
      <c r="AG695">
        <v>147.28</v>
      </c>
      <c r="AH695">
        <v>0.17963000000000001</v>
      </c>
      <c r="AI695" s="2">
        <v>-1.4321E-7</v>
      </c>
    </row>
    <row r="696" spans="1:35" ht="14.4" x14ac:dyDescent="0.3">
      <c r="A696" s="30">
        <f t="shared" si="42"/>
        <v>43235</v>
      </c>
      <c r="B696" s="29">
        <f t="shared" si="43"/>
        <v>43235.354166666664</v>
      </c>
      <c r="C696" s="33">
        <f t="shared" si="40"/>
        <v>135.35416666666669</v>
      </c>
      <c r="D696">
        <f t="shared" si="41"/>
        <v>8.5</v>
      </c>
      <c r="E696">
        <v>135</v>
      </c>
      <c r="F696">
        <v>8</v>
      </c>
      <c r="G696">
        <v>30</v>
      </c>
      <c r="H696" t="e">
        <f>NA()</f>
        <v>#N/A</v>
      </c>
      <c r="I696">
        <v>3.5</v>
      </c>
      <c r="J696">
        <v>21.05</v>
      </c>
      <c r="K696" s="32" t="e">
        <f>NA()</f>
        <v>#N/A</v>
      </c>
      <c r="L696">
        <v>44</v>
      </c>
      <c r="M696" s="31">
        <v>1017</v>
      </c>
      <c r="N696">
        <v>581.94000000000005</v>
      </c>
      <c r="O696">
        <v>1094.2</v>
      </c>
      <c r="P696">
        <v>6.7111000000000002E-3</v>
      </c>
      <c r="Q696">
        <v>1.1996</v>
      </c>
      <c r="R696" t="e">
        <f>NA()</f>
        <v>#N/A</v>
      </c>
      <c r="S696" s="31" t="e">
        <v>#N/A</v>
      </c>
      <c r="T696" s="31" t="e">
        <v>#N/A</v>
      </c>
      <c r="U696">
        <v>630.19000000000005</v>
      </c>
      <c r="V696">
        <v>132.86000000000001</v>
      </c>
      <c r="W696">
        <v>333.14</v>
      </c>
      <c r="X696">
        <v>452.48</v>
      </c>
      <c r="Y696">
        <v>377.99</v>
      </c>
      <c r="Z696">
        <v>56.42</v>
      </c>
      <c r="AA696" s="25">
        <v>100</v>
      </c>
      <c r="AB696" s="25">
        <v>100</v>
      </c>
      <c r="AC696">
        <v>1.2076</v>
      </c>
      <c r="AD696">
        <v>2.96</v>
      </c>
      <c r="AE696">
        <v>89.525999999999996</v>
      </c>
      <c r="AF696">
        <v>68.406999999999996</v>
      </c>
      <c r="AG696">
        <v>179.07</v>
      </c>
      <c r="AH696">
        <v>0.22247</v>
      </c>
      <c r="AI696" s="2">
        <v>-1.1371E-7</v>
      </c>
    </row>
    <row r="697" spans="1:35" ht="14.4" x14ac:dyDescent="0.3">
      <c r="A697" s="30">
        <f t="shared" si="42"/>
        <v>43235</v>
      </c>
      <c r="B697" s="29">
        <f t="shared" si="43"/>
        <v>43235.375</v>
      </c>
      <c r="C697" s="33">
        <f t="shared" si="40"/>
        <v>135.375</v>
      </c>
      <c r="D697">
        <f t="shared" si="41"/>
        <v>9</v>
      </c>
      <c r="E697">
        <v>135</v>
      </c>
      <c r="F697">
        <v>9</v>
      </c>
      <c r="G697">
        <v>0</v>
      </c>
      <c r="H697">
        <v>90</v>
      </c>
      <c r="I697">
        <v>4</v>
      </c>
      <c r="J697">
        <v>21.7</v>
      </c>
      <c r="K697" s="32" t="e">
        <f>NA()</f>
        <v>#N/A</v>
      </c>
      <c r="L697">
        <v>40</v>
      </c>
      <c r="M697" s="31">
        <v>1017</v>
      </c>
      <c r="N697">
        <v>650</v>
      </c>
      <c r="O697">
        <v>1038.2</v>
      </c>
      <c r="P697">
        <v>6.3660000000000001E-3</v>
      </c>
      <c r="Q697">
        <v>1.1972</v>
      </c>
      <c r="R697">
        <v>0</v>
      </c>
      <c r="S697" s="31">
        <v>0</v>
      </c>
      <c r="T697" s="31">
        <v>60</v>
      </c>
      <c r="U697">
        <v>693</v>
      </c>
      <c r="V697">
        <v>143.02000000000001</v>
      </c>
      <c r="W697">
        <v>338.23</v>
      </c>
      <c r="X697">
        <v>460.77</v>
      </c>
      <c r="Y697">
        <v>427.45</v>
      </c>
      <c r="Z697">
        <v>62.381999999999998</v>
      </c>
      <c r="AA697" s="25">
        <v>100</v>
      </c>
      <c r="AB697" s="25">
        <v>100</v>
      </c>
      <c r="AC697">
        <v>1.2053</v>
      </c>
      <c r="AD697">
        <v>3.4493999999999998</v>
      </c>
      <c r="AE697">
        <v>96.665999999999997</v>
      </c>
      <c r="AF697">
        <v>84.703000000000003</v>
      </c>
      <c r="AG697">
        <v>189.79</v>
      </c>
      <c r="AH697">
        <v>0.25527</v>
      </c>
      <c r="AI697" s="2">
        <v>-2.2849E-7</v>
      </c>
    </row>
    <row r="698" spans="1:35" ht="14.4" x14ac:dyDescent="0.3">
      <c r="A698" s="30">
        <f t="shared" si="42"/>
        <v>43235</v>
      </c>
      <c r="B698" s="29">
        <f t="shared" si="43"/>
        <v>43235.395833333336</v>
      </c>
      <c r="C698" s="33">
        <f t="shared" si="40"/>
        <v>135.39583333333334</v>
      </c>
      <c r="D698">
        <f t="shared" si="41"/>
        <v>9.5</v>
      </c>
      <c r="E698">
        <v>135</v>
      </c>
      <c r="F698">
        <v>9</v>
      </c>
      <c r="G698">
        <v>30</v>
      </c>
      <c r="H698" t="e">
        <f>NA()</f>
        <v>#N/A</v>
      </c>
      <c r="I698">
        <v>4.5</v>
      </c>
      <c r="J698">
        <v>22</v>
      </c>
      <c r="K698" s="32" t="e">
        <f>NA()</f>
        <v>#N/A</v>
      </c>
      <c r="L698">
        <v>39</v>
      </c>
      <c r="M698" s="31">
        <v>1017</v>
      </c>
      <c r="N698">
        <v>701.39</v>
      </c>
      <c r="O698">
        <v>1030.5999999999999</v>
      </c>
      <c r="P698">
        <v>6.3192999999999999E-3</v>
      </c>
      <c r="Q698">
        <v>1.196</v>
      </c>
      <c r="R698" t="e">
        <f>NA()</f>
        <v>#N/A</v>
      </c>
      <c r="S698" s="31" t="e">
        <v>#N/A</v>
      </c>
      <c r="T698" s="31" t="e">
        <v>#N/A</v>
      </c>
      <c r="U698">
        <v>749.2</v>
      </c>
      <c r="V698">
        <v>152.65</v>
      </c>
      <c r="W698">
        <v>340.84</v>
      </c>
      <c r="X698">
        <v>467.4</v>
      </c>
      <c r="Y698">
        <v>469.98</v>
      </c>
      <c r="Z698">
        <v>66.144999999999996</v>
      </c>
      <c r="AA698" s="25">
        <v>100</v>
      </c>
      <c r="AB698" s="25">
        <v>100</v>
      </c>
      <c r="AC698">
        <v>1.2040999999999999</v>
      </c>
      <c r="AD698">
        <v>4.3491999999999997</v>
      </c>
      <c r="AE698">
        <v>101.99</v>
      </c>
      <c r="AF698">
        <v>104.87</v>
      </c>
      <c r="AG698">
        <v>232.72</v>
      </c>
      <c r="AH698">
        <v>0.32745999999999997</v>
      </c>
      <c r="AI698" s="2">
        <v>-1.6556000000000001E-7</v>
      </c>
    </row>
    <row r="699" spans="1:35" ht="14.4" x14ac:dyDescent="0.3">
      <c r="A699" s="30">
        <f t="shared" si="42"/>
        <v>43235</v>
      </c>
      <c r="B699" s="29">
        <f t="shared" si="43"/>
        <v>43235.416666666664</v>
      </c>
      <c r="C699" s="33">
        <f t="shared" si="40"/>
        <v>135.41666666666666</v>
      </c>
      <c r="D699">
        <f t="shared" si="41"/>
        <v>10</v>
      </c>
      <c r="E699">
        <v>135</v>
      </c>
      <c r="F699">
        <v>10</v>
      </c>
      <c r="G699">
        <v>0</v>
      </c>
      <c r="H699">
        <v>70</v>
      </c>
      <c r="I699">
        <v>5</v>
      </c>
      <c r="J699">
        <v>22.3</v>
      </c>
      <c r="K699" s="32" t="e">
        <f>NA()</f>
        <v>#N/A</v>
      </c>
      <c r="L699">
        <v>38</v>
      </c>
      <c r="M699" s="31">
        <v>1017</v>
      </c>
      <c r="N699">
        <v>752.78</v>
      </c>
      <c r="O699">
        <v>1023</v>
      </c>
      <c r="P699">
        <v>6.2725999999999997E-3</v>
      </c>
      <c r="Q699">
        <v>1.1948000000000001</v>
      </c>
      <c r="R699">
        <v>0</v>
      </c>
      <c r="S699" s="31">
        <v>0</v>
      </c>
      <c r="T699" s="31">
        <v>60</v>
      </c>
      <c r="U699">
        <v>788.59</v>
      </c>
      <c r="V699">
        <v>158.1</v>
      </c>
      <c r="W699">
        <v>342.9</v>
      </c>
      <c r="X699">
        <v>475.08</v>
      </c>
      <c r="Y699">
        <v>498.32</v>
      </c>
      <c r="Z699">
        <v>70.903999999999996</v>
      </c>
      <c r="AA699" s="25">
        <v>100</v>
      </c>
      <c r="AB699" s="25">
        <v>100</v>
      </c>
      <c r="AC699">
        <v>1.2027000000000001</v>
      </c>
      <c r="AD699">
        <v>4.4558</v>
      </c>
      <c r="AE699">
        <v>103.31</v>
      </c>
      <c r="AF699">
        <v>114.49</v>
      </c>
      <c r="AG699">
        <v>247.09</v>
      </c>
      <c r="AH699">
        <v>0.34186</v>
      </c>
      <c r="AI699" s="2">
        <v>-1.7135000000000001E-7</v>
      </c>
    </row>
    <row r="700" spans="1:35" ht="14.4" x14ac:dyDescent="0.3">
      <c r="A700" s="30">
        <f t="shared" si="42"/>
        <v>43235</v>
      </c>
      <c r="B700" s="29">
        <f t="shared" si="43"/>
        <v>43235.4375</v>
      </c>
      <c r="C700" s="33">
        <f t="shared" si="40"/>
        <v>135.4375</v>
      </c>
      <c r="D700">
        <f t="shared" si="41"/>
        <v>10.5</v>
      </c>
      <c r="E700">
        <v>135</v>
      </c>
      <c r="F700">
        <v>10</v>
      </c>
      <c r="G700">
        <v>30</v>
      </c>
      <c r="H700" t="e">
        <f>NA()</f>
        <v>#N/A</v>
      </c>
      <c r="I700">
        <v>5</v>
      </c>
      <c r="J700">
        <v>22.75</v>
      </c>
      <c r="K700" s="32" t="e">
        <f>NA()</f>
        <v>#N/A</v>
      </c>
      <c r="L700">
        <v>37.5</v>
      </c>
      <c r="M700" s="31">
        <v>1017</v>
      </c>
      <c r="N700">
        <v>787.5</v>
      </c>
      <c r="O700">
        <v>1037.4000000000001</v>
      </c>
      <c r="P700">
        <v>6.3619000000000002E-3</v>
      </c>
      <c r="Q700">
        <v>1.1929000000000001</v>
      </c>
      <c r="R700" t="e">
        <f>NA()</f>
        <v>#N/A</v>
      </c>
      <c r="S700" s="31" t="e">
        <v>#N/A</v>
      </c>
      <c r="T700" s="31" t="e">
        <v>#N/A</v>
      </c>
      <c r="U700">
        <v>819.77</v>
      </c>
      <c r="V700">
        <v>161.97</v>
      </c>
      <c r="W700">
        <v>346.5</v>
      </c>
      <c r="X700">
        <v>484.17</v>
      </c>
      <c r="Y700">
        <v>520.13</v>
      </c>
      <c r="Z700">
        <v>75.108000000000004</v>
      </c>
      <c r="AA700" s="25">
        <v>100</v>
      </c>
      <c r="AB700" s="25">
        <v>100</v>
      </c>
      <c r="AC700">
        <v>1.2020999999999999</v>
      </c>
      <c r="AD700">
        <v>3.8794</v>
      </c>
      <c r="AE700">
        <v>102.89</v>
      </c>
      <c r="AF700">
        <v>114.01</v>
      </c>
      <c r="AG700">
        <v>219.36</v>
      </c>
      <c r="AH700">
        <v>0.29392000000000001</v>
      </c>
      <c r="AI700" s="2">
        <v>-4.5493999999999997E-8</v>
      </c>
    </row>
    <row r="701" spans="1:35" ht="14.4" x14ac:dyDescent="0.3">
      <c r="A701" s="30">
        <f t="shared" si="42"/>
        <v>43235</v>
      </c>
      <c r="B701" s="29">
        <f t="shared" si="43"/>
        <v>43235.458333333336</v>
      </c>
      <c r="C701" s="33">
        <f t="shared" si="40"/>
        <v>135.45833333333334</v>
      </c>
      <c r="D701">
        <f t="shared" si="41"/>
        <v>11</v>
      </c>
      <c r="E701">
        <v>135</v>
      </c>
      <c r="F701">
        <v>11</v>
      </c>
      <c r="G701">
        <v>0</v>
      </c>
      <c r="H701">
        <v>80</v>
      </c>
      <c r="I701">
        <v>5</v>
      </c>
      <c r="J701">
        <v>23.2</v>
      </c>
      <c r="K701" s="32" t="e">
        <f>NA()</f>
        <v>#N/A</v>
      </c>
      <c r="L701">
        <v>37</v>
      </c>
      <c r="M701" s="31">
        <v>1016.9</v>
      </c>
      <c r="N701">
        <v>822.22</v>
      </c>
      <c r="O701">
        <v>1051.9000000000001</v>
      </c>
      <c r="P701">
        <v>6.4511999999999998E-3</v>
      </c>
      <c r="Q701">
        <v>1.1909000000000001</v>
      </c>
      <c r="R701">
        <v>0</v>
      </c>
      <c r="S701" s="31">
        <v>0</v>
      </c>
      <c r="T701" s="31">
        <v>60</v>
      </c>
      <c r="U701">
        <v>859.67</v>
      </c>
      <c r="V701">
        <v>167.77</v>
      </c>
      <c r="W701">
        <v>347.42</v>
      </c>
      <c r="X701">
        <v>491.73</v>
      </c>
      <c r="Y701">
        <v>547.6</v>
      </c>
      <c r="Z701">
        <v>86.903000000000006</v>
      </c>
      <c r="AA701" s="25">
        <v>100</v>
      </c>
      <c r="AB701" s="25">
        <v>100</v>
      </c>
      <c r="AC701">
        <v>1.2002999999999999</v>
      </c>
      <c r="AD701">
        <v>3.7831000000000001</v>
      </c>
      <c r="AE701">
        <v>109.39</v>
      </c>
      <c r="AF701">
        <v>109.19</v>
      </c>
      <c r="AG701">
        <v>236.99</v>
      </c>
      <c r="AH701">
        <v>0.30624000000000001</v>
      </c>
      <c r="AI701" s="2">
        <v>-4.0661000000000003E-8</v>
      </c>
    </row>
    <row r="702" spans="1:35" ht="14.4" x14ac:dyDescent="0.3">
      <c r="A702" s="30">
        <f t="shared" si="42"/>
        <v>43235</v>
      </c>
      <c r="B702" s="29">
        <f t="shared" si="43"/>
        <v>43235.479166666664</v>
      </c>
      <c r="C702" s="33">
        <f t="shared" si="40"/>
        <v>135.47916666666669</v>
      </c>
      <c r="D702">
        <f t="shared" si="41"/>
        <v>11.5</v>
      </c>
      <c r="E702">
        <v>135</v>
      </c>
      <c r="F702">
        <v>11</v>
      </c>
      <c r="G702">
        <v>30</v>
      </c>
      <c r="H702" t="e">
        <f>NA()</f>
        <v>#N/A</v>
      </c>
      <c r="I702">
        <v>4.5</v>
      </c>
      <c r="J702">
        <v>23.45</v>
      </c>
      <c r="K702" s="32" t="e">
        <f>NA()</f>
        <v>#N/A</v>
      </c>
      <c r="L702">
        <v>36.5</v>
      </c>
      <c r="M702" s="31">
        <v>1016.8</v>
      </c>
      <c r="N702">
        <v>838.89</v>
      </c>
      <c r="O702">
        <v>1053.3</v>
      </c>
      <c r="P702">
        <v>6.4606999999999998E-3</v>
      </c>
      <c r="Q702">
        <v>1.1898</v>
      </c>
      <c r="R702" t="e">
        <f>NA()</f>
        <v>#N/A</v>
      </c>
      <c r="S702" s="31" t="e">
        <v>#N/A</v>
      </c>
      <c r="T702" s="31" t="e">
        <v>#N/A</v>
      </c>
      <c r="U702">
        <v>871.44</v>
      </c>
      <c r="V702">
        <v>169.26</v>
      </c>
      <c r="W702">
        <v>348.2</v>
      </c>
      <c r="X702">
        <v>499.23</v>
      </c>
      <c r="Y702">
        <v>551.15</v>
      </c>
      <c r="Z702">
        <v>89.191000000000003</v>
      </c>
      <c r="AA702" s="25">
        <v>100</v>
      </c>
      <c r="AB702" s="25">
        <v>100</v>
      </c>
      <c r="AC702">
        <v>1.1990000000000001</v>
      </c>
      <c r="AD702">
        <v>3.2273999999999998</v>
      </c>
      <c r="AE702">
        <v>107.53</v>
      </c>
      <c r="AF702">
        <v>113.09</v>
      </c>
      <c r="AG702">
        <v>281.81</v>
      </c>
      <c r="AH702">
        <v>0.25917000000000001</v>
      </c>
      <c r="AI702" s="2">
        <v>-8.0353000000000005E-8</v>
      </c>
    </row>
    <row r="703" spans="1:35" ht="14.4" x14ac:dyDescent="0.3">
      <c r="A703" s="30">
        <f t="shared" si="42"/>
        <v>43235</v>
      </c>
      <c r="B703" s="29">
        <f t="shared" si="43"/>
        <v>43235.5</v>
      </c>
      <c r="C703" s="33">
        <f t="shared" si="40"/>
        <v>135.5</v>
      </c>
      <c r="D703">
        <f t="shared" si="41"/>
        <v>12</v>
      </c>
      <c r="E703">
        <v>135</v>
      </c>
      <c r="F703">
        <v>12</v>
      </c>
      <c r="G703">
        <v>0</v>
      </c>
      <c r="H703">
        <v>70</v>
      </c>
      <c r="I703">
        <v>4</v>
      </c>
      <c r="J703">
        <v>23.7</v>
      </c>
      <c r="K703" s="32" t="e">
        <f>NA()</f>
        <v>#N/A</v>
      </c>
      <c r="L703">
        <v>36</v>
      </c>
      <c r="M703" s="31">
        <v>1016.7</v>
      </c>
      <c r="N703">
        <v>855.56</v>
      </c>
      <c r="O703">
        <v>1054.8</v>
      </c>
      <c r="P703">
        <v>6.4703E-3</v>
      </c>
      <c r="Q703">
        <v>1.1887000000000001</v>
      </c>
      <c r="R703">
        <v>0</v>
      </c>
      <c r="S703" s="31">
        <v>0</v>
      </c>
      <c r="T703" s="31">
        <v>60</v>
      </c>
      <c r="U703">
        <v>879.49</v>
      </c>
      <c r="V703">
        <v>171.25</v>
      </c>
      <c r="W703">
        <v>350.67</v>
      </c>
      <c r="X703">
        <v>501.73</v>
      </c>
      <c r="Y703">
        <v>557.19000000000005</v>
      </c>
      <c r="Z703">
        <v>95.388999999999996</v>
      </c>
      <c r="AA703" s="25">
        <v>100</v>
      </c>
      <c r="AB703" s="25">
        <v>100</v>
      </c>
      <c r="AC703">
        <v>1.1988000000000001</v>
      </c>
      <c r="AD703">
        <v>2.9891999999999999</v>
      </c>
      <c r="AE703">
        <v>122.28</v>
      </c>
      <c r="AF703">
        <v>108.82</v>
      </c>
      <c r="AG703">
        <v>309.51</v>
      </c>
      <c r="AH703">
        <v>0.25429000000000002</v>
      </c>
      <c r="AI703" s="2">
        <v>-1.0164E-7</v>
      </c>
    </row>
    <row r="704" spans="1:35" ht="14.4" x14ac:dyDescent="0.3">
      <c r="A704" s="30">
        <f t="shared" si="42"/>
        <v>43235</v>
      </c>
      <c r="B704" s="29">
        <f t="shared" si="43"/>
        <v>43235.520833333336</v>
      </c>
      <c r="C704" s="33">
        <f t="shared" si="40"/>
        <v>135.52083333333334</v>
      </c>
      <c r="D704">
        <f t="shared" si="41"/>
        <v>12.5</v>
      </c>
      <c r="E704">
        <v>135</v>
      </c>
      <c r="F704">
        <v>12</v>
      </c>
      <c r="G704">
        <v>30</v>
      </c>
      <c r="H704" t="e">
        <f>NA()</f>
        <v>#N/A</v>
      </c>
      <c r="I704">
        <v>4</v>
      </c>
      <c r="J704">
        <v>23.65</v>
      </c>
      <c r="K704" s="32" t="e">
        <f>NA()</f>
        <v>#N/A</v>
      </c>
      <c r="L704">
        <v>34.5</v>
      </c>
      <c r="M704" s="31">
        <v>1016.5</v>
      </c>
      <c r="N704">
        <v>844.44</v>
      </c>
      <c r="O704">
        <v>1007.9</v>
      </c>
      <c r="P704">
        <v>6.1830000000000001E-3</v>
      </c>
      <c r="Q704">
        <v>1.1889000000000001</v>
      </c>
      <c r="R704" t="e">
        <f>NA()</f>
        <v>#N/A</v>
      </c>
      <c r="S704" s="31" t="e">
        <v>#N/A</v>
      </c>
      <c r="T704" s="31" t="e">
        <v>#N/A</v>
      </c>
      <c r="U704">
        <v>861.75</v>
      </c>
      <c r="V704">
        <v>169.72</v>
      </c>
      <c r="W704">
        <v>351.84</v>
      </c>
      <c r="X704">
        <v>501.43</v>
      </c>
      <c r="Y704">
        <v>542.44000000000005</v>
      </c>
      <c r="Z704">
        <v>87.616</v>
      </c>
      <c r="AA704" s="25">
        <v>100</v>
      </c>
      <c r="AB704" s="25">
        <v>100</v>
      </c>
      <c r="AC704">
        <v>1.1981999999999999</v>
      </c>
      <c r="AD704">
        <v>3.1909000000000001</v>
      </c>
      <c r="AE704">
        <v>112.8</v>
      </c>
      <c r="AF704">
        <v>128.76</v>
      </c>
      <c r="AG704">
        <v>363.49</v>
      </c>
      <c r="AH704">
        <v>0.32489000000000001</v>
      </c>
      <c r="AI704" s="2">
        <v>-2.3748999999999999E-7</v>
      </c>
    </row>
    <row r="705" spans="1:35" ht="14.4" x14ac:dyDescent="0.3">
      <c r="A705" s="30">
        <f t="shared" si="42"/>
        <v>43235</v>
      </c>
      <c r="B705" s="29">
        <f t="shared" si="43"/>
        <v>43235.541666666664</v>
      </c>
      <c r="C705" s="33">
        <f t="shared" si="40"/>
        <v>135.54166666666666</v>
      </c>
      <c r="D705">
        <f t="shared" si="41"/>
        <v>13</v>
      </c>
      <c r="E705">
        <v>135</v>
      </c>
      <c r="F705">
        <v>13</v>
      </c>
      <c r="G705">
        <v>0</v>
      </c>
      <c r="H705">
        <v>90</v>
      </c>
      <c r="I705">
        <v>4</v>
      </c>
      <c r="J705">
        <v>23.6</v>
      </c>
      <c r="K705" s="32" t="e">
        <f>NA()</f>
        <v>#N/A</v>
      </c>
      <c r="L705">
        <v>33</v>
      </c>
      <c r="M705" s="31">
        <v>1016.3</v>
      </c>
      <c r="N705">
        <v>833.33</v>
      </c>
      <c r="O705">
        <v>961.09</v>
      </c>
      <c r="P705">
        <v>5.8957999999999997E-3</v>
      </c>
      <c r="Q705">
        <v>1.1890000000000001</v>
      </c>
      <c r="R705">
        <v>0</v>
      </c>
      <c r="S705" s="31">
        <v>0</v>
      </c>
      <c r="T705" s="31">
        <v>60</v>
      </c>
      <c r="U705">
        <v>846.81</v>
      </c>
      <c r="V705">
        <v>168.19</v>
      </c>
      <c r="W705">
        <v>355.85</v>
      </c>
      <c r="X705">
        <v>502.98</v>
      </c>
      <c r="Y705">
        <v>531.49</v>
      </c>
      <c r="Z705">
        <v>80.643000000000001</v>
      </c>
      <c r="AA705" s="25">
        <v>100</v>
      </c>
      <c r="AB705" s="25">
        <v>100</v>
      </c>
      <c r="AC705">
        <v>1.1969000000000001</v>
      </c>
      <c r="AD705">
        <v>2.8965999999999998</v>
      </c>
      <c r="AE705">
        <v>111.43</v>
      </c>
      <c r="AF705">
        <v>112.89</v>
      </c>
      <c r="AG705">
        <v>331.43</v>
      </c>
      <c r="AH705">
        <v>0.20927000000000001</v>
      </c>
      <c r="AI705" s="2">
        <v>-2.3358E-7</v>
      </c>
    </row>
    <row r="706" spans="1:35" ht="14.4" x14ac:dyDescent="0.3">
      <c r="A706" s="30">
        <f t="shared" si="42"/>
        <v>43235</v>
      </c>
      <c r="B706" s="29">
        <f t="shared" si="43"/>
        <v>43235.5625</v>
      </c>
      <c r="C706" s="33">
        <f t="shared" si="40"/>
        <v>135.5625</v>
      </c>
      <c r="D706">
        <f t="shared" si="41"/>
        <v>13.5</v>
      </c>
      <c r="E706">
        <v>135</v>
      </c>
      <c r="F706">
        <v>13</v>
      </c>
      <c r="G706">
        <v>30</v>
      </c>
      <c r="H706" t="e">
        <f>NA()</f>
        <v>#N/A</v>
      </c>
      <c r="I706">
        <v>4</v>
      </c>
      <c r="J706">
        <v>23.65</v>
      </c>
      <c r="K706" s="32" t="e">
        <f>NA()</f>
        <v>#N/A</v>
      </c>
      <c r="L706">
        <v>32.5</v>
      </c>
      <c r="M706" s="31">
        <v>1016.1</v>
      </c>
      <c r="N706">
        <v>730.56</v>
      </c>
      <c r="O706">
        <v>949.34</v>
      </c>
      <c r="P706">
        <v>5.8246000000000001E-3</v>
      </c>
      <c r="Q706">
        <v>1.1886000000000001</v>
      </c>
      <c r="R706" t="e">
        <f>NA()</f>
        <v>#N/A</v>
      </c>
      <c r="S706" s="31" t="e">
        <v>#N/A</v>
      </c>
      <c r="T706" s="31" t="e">
        <v>#N/A</v>
      </c>
      <c r="U706">
        <v>538.11</v>
      </c>
      <c r="V706">
        <v>104.83</v>
      </c>
      <c r="W706">
        <v>345.64</v>
      </c>
      <c r="X706">
        <v>469.43</v>
      </c>
      <c r="Y706">
        <v>309.49</v>
      </c>
      <c r="Z706">
        <v>38.613</v>
      </c>
      <c r="AA706" s="25">
        <v>100</v>
      </c>
      <c r="AB706" s="25">
        <v>100</v>
      </c>
      <c r="AC706">
        <v>1.198</v>
      </c>
      <c r="AD706">
        <v>3.1295999999999999</v>
      </c>
      <c r="AE706">
        <v>77.076999999999998</v>
      </c>
      <c r="AF706">
        <v>35.561</v>
      </c>
      <c r="AG706">
        <v>217.65</v>
      </c>
      <c r="AH706">
        <v>0.27859</v>
      </c>
      <c r="AI706" s="2">
        <v>-6.2223000000000001E-8</v>
      </c>
    </row>
    <row r="707" spans="1:35" ht="14.4" x14ac:dyDescent="0.3">
      <c r="A707" s="30">
        <f t="shared" si="42"/>
        <v>43235</v>
      </c>
      <c r="B707" s="29">
        <f t="shared" si="43"/>
        <v>43235.583333333336</v>
      </c>
      <c r="C707" s="33">
        <f t="shared" si="40"/>
        <v>135.58333333333334</v>
      </c>
      <c r="D707">
        <f t="shared" si="41"/>
        <v>14</v>
      </c>
      <c r="E707">
        <v>135</v>
      </c>
      <c r="F707">
        <v>14</v>
      </c>
      <c r="G707">
        <v>0</v>
      </c>
      <c r="H707">
        <v>70</v>
      </c>
      <c r="I707">
        <v>4</v>
      </c>
      <c r="J707">
        <v>23.7</v>
      </c>
      <c r="K707" s="32" t="e">
        <f>NA()</f>
        <v>#N/A</v>
      </c>
      <c r="L707">
        <v>32</v>
      </c>
      <c r="M707" s="31">
        <v>1015.9</v>
      </c>
      <c r="N707">
        <v>627.78</v>
      </c>
      <c r="O707">
        <v>937.59</v>
      </c>
      <c r="P707">
        <v>5.7533999999999997E-3</v>
      </c>
      <c r="Q707">
        <v>1.1882999999999999</v>
      </c>
      <c r="R707">
        <v>0</v>
      </c>
      <c r="S707" s="31">
        <v>0</v>
      </c>
      <c r="T707" s="31">
        <v>48</v>
      </c>
      <c r="U707">
        <v>758.97</v>
      </c>
      <c r="V707">
        <v>154.12</v>
      </c>
      <c r="W707">
        <v>349.03</v>
      </c>
      <c r="X707">
        <v>491.64</v>
      </c>
      <c r="Y707">
        <v>462.25</v>
      </c>
      <c r="Z707">
        <v>51.951000000000001</v>
      </c>
      <c r="AA707" s="25">
        <v>100</v>
      </c>
      <c r="AB707" s="25">
        <v>100</v>
      </c>
      <c r="AC707">
        <v>1.1958</v>
      </c>
      <c r="AD707">
        <v>2.8597999999999999</v>
      </c>
      <c r="AE707">
        <v>77.599000000000004</v>
      </c>
      <c r="AF707">
        <v>76.828999999999994</v>
      </c>
      <c r="AG707">
        <v>256.02</v>
      </c>
      <c r="AH707">
        <v>0.23527999999999999</v>
      </c>
      <c r="AI707" s="2">
        <v>-1.1095E-7</v>
      </c>
    </row>
    <row r="708" spans="1:35" ht="14.4" x14ac:dyDescent="0.3">
      <c r="A708" s="30">
        <f t="shared" si="42"/>
        <v>43235</v>
      </c>
      <c r="B708" s="29">
        <f t="shared" si="43"/>
        <v>43235.604166666664</v>
      </c>
      <c r="C708" s="33">
        <f t="shared" si="40"/>
        <v>135.60416666666669</v>
      </c>
      <c r="D708">
        <f t="shared" si="41"/>
        <v>14.5</v>
      </c>
      <c r="E708">
        <v>135</v>
      </c>
      <c r="F708">
        <v>14</v>
      </c>
      <c r="G708">
        <v>30</v>
      </c>
      <c r="H708" t="e">
        <f>NA()</f>
        <v>#N/A</v>
      </c>
      <c r="I708">
        <v>3.5</v>
      </c>
      <c r="J708">
        <v>23.65</v>
      </c>
      <c r="K708" s="32" t="e">
        <f>NA()</f>
        <v>#N/A</v>
      </c>
      <c r="L708">
        <v>32</v>
      </c>
      <c r="M708" s="31">
        <v>1015.7</v>
      </c>
      <c r="N708">
        <v>629.16999999999996</v>
      </c>
      <c r="O708">
        <v>934.78</v>
      </c>
      <c r="P708">
        <v>5.7375000000000004E-3</v>
      </c>
      <c r="Q708">
        <v>1.1881999999999999</v>
      </c>
      <c r="R708" t="e">
        <f>NA()</f>
        <v>#N/A</v>
      </c>
      <c r="S708" s="31" t="e">
        <v>#N/A</v>
      </c>
      <c r="T708" s="31" t="e">
        <v>#N/A</v>
      </c>
      <c r="U708">
        <v>680.81</v>
      </c>
      <c r="V708">
        <v>140.55000000000001</v>
      </c>
      <c r="W708">
        <v>348.73</v>
      </c>
      <c r="X708">
        <v>487.53</v>
      </c>
      <c r="Y708">
        <v>401.47</v>
      </c>
      <c r="Z708">
        <v>54.975999999999999</v>
      </c>
      <c r="AA708" s="25">
        <v>100</v>
      </c>
      <c r="AB708" s="25">
        <v>100</v>
      </c>
      <c r="AC708">
        <v>1.1951000000000001</v>
      </c>
      <c r="AD708">
        <v>2.1598999999999999</v>
      </c>
      <c r="AE708">
        <v>98.424000000000007</v>
      </c>
      <c r="AF708">
        <v>60.264000000000003</v>
      </c>
      <c r="AG708">
        <v>248.49</v>
      </c>
      <c r="AH708">
        <v>0.20221</v>
      </c>
      <c r="AI708" s="2">
        <v>-1.0433E-7</v>
      </c>
    </row>
    <row r="709" spans="1:35" ht="14.4" x14ac:dyDescent="0.3">
      <c r="A709" s="30">
        <f t="shared" si="42"/>
        <v>43235</v>
      </c>
      <c r="B709" s="29">
        <f t="shared" si="43"/>
        <v>43235.625</v>
      </c>
      <c r="C709" s="33">
        <f t="shared" si="40"/>
        <v>135.625</v>
      </c>
      <c r="D709">
        <f t="shared" si="41"/>
        <v>15</v>
      </c>
      <c r="E709">
        <v>135</v>
      </c>
      <c r="F709">
        <v>15</v>
      </c>
      <c r="G709">
        <v>0</v>
      </c>
      <c r="H709">
        <v>70</v>
      </c>
      <c r="I709">
        <v>3</v>
      </c>
      <c r="J709">
        <v>23.6</v>
      </c>
      <c r="K709" s="32" t="e">
        <f>NA()</f>
        <v>#N/A</v>
      </c>
      <c r="L709">
        <v>32</v>
      </c>
      <c r="M709" s="31">
        <v>1015.4</v>
      </c>
      <c r="N709">
        <v>630.55999999999995</v>
      </c>
      <c r="O709">
        <v>931.96</v>
      </c>
      <c r="P709">
        <v>5.7216000000000003E-3</v>
      </c>
      <c r="Q709">
        <v>1.1880999999999999</v>
      </c>
      <c r="R709">
        <v>0</v>
      </c>
      <c r="S709" s="31">
        <v>0</v>
      </c>
      <c r="T709" s="31">
        <v>60</v>
      </c>
      <c r="U709">
        <v>614.89</v>
      </c>
      <c r="V709">
        <v>131.13999999999999</v>
      </c>
      <c r="W709">
        <v>347.67</v>
      </c>
      <c r="X709">
        <v>475.81</v>
      </c>
      <c r="Y709">
        <v>355.61</v>
      </c>
      <c r="Z709">
        <v>34.476999999999997</v>
      </c>
      <c r="AA709" s="25">
        <v>100</v>
      </c>
      <c r="AB709" s="25">
        <v>100</v>
      </c>
      <c r="AC709">
        <v>1.1950000000000001</v>
      </c>
      <c r="AD709">
        <v>2.9628000000000001</v>
      </c>
      <c r="AE709">
        <v>102.97</v>
      </c>
      <c r="AF709">
        <v>50.743000000000002</v>
      </c>
      <c r="AG709">
        <v>225.24</v>
      </c>
      <c r="AH709">
        <v>0.20777999999999999</v>
      </c>
      <c r="AI709" s="2">
        <v>-9.4632999999999998E-8</v>
      </c>
    </row>
    <row r="710" spans="1:35" ht="14.4" x14ac:dyDescent="0.3">
      <c r="A710" s="30">
        <f t="shared" si="42"/>
        <v>43235</v>
      </c>
      <c r="B710" s="29">
        <f t="shared" si="43"/>
        <v>43235.645833333336</v>
      </c>
      <c r="C710" s="33">
        <f t="shared" si="40"/>
        <v>135.64583333333334</v>
      </c>
      <c r="D710">
        <f t="shared" si="41"/>
        <v>15.5</v>
      </c>
      <c r="E710">
        <v>135</v>
      </c>
      <c r="F710">
        <v>15</v>
      </c>
      <c r="G710">
        <v>30</v>
      </c>
      <c r="H710" t="e">
        <f>NA()</f>
        <v>#N/A</v>
      </c>
      <c r="I710">
        <v>3</v>
      </c>
      <c r="J710">
        <v>23</v>
      </c>
      <c r="K710" s="32" t="e">
        <f>NA()</f>
        <v>#N/A</v>
      </c>
      <c r="L710">
        <v>36</v>
      </c>
      <c r="M710" s="31">
        <v>1015.2</v>
      </c>
      <c r="N710">
        <v>527.78</v>
      </c>
      <c r="O710">
        <v>1007.7</v>
      </c>
      <c r="P710">
        <v>6.1898999999999999E-3</v>
      </c>
      <c r="Q710">
        <v>1.1899</v>
      </c>
      <c r="R710" t="e">
        <f>NA()</f>
        <v>#N/A</v>
      </c>
      <c r="S710" s="31" t="e">
        <v>#N/A</v>
      </c>
      <c r="T710" s="31" t="e">
        <v>#N/A</v>
      </c>
      <c r="U710">
        <v>542.01</v>
      </c>
      <c r="V710">
        <v>118.42</v>
      </c>
      <c r="W710">
        <v>352.76</v>
      </c>
      <c r="X710">
        <v>471.78</v>
      </c>
      <c r="Y710">
        <v>304.57</v>
      </c>
      <c r="Z710">
        <v>25.315000000000001</v>
      </c>
      <c r="AA710" s="25">
        <v>100</v>
      </c>
      <c r="AB710" s="25">
        <v>100</v>
      </c>
      <c r="AC710">
        <v>1.1948000000000001</v>
      </c>
      <c r="AD710">
        <v>2.3340000000000001</v>
      </c>
      <c r="AE710">
        <v>89.096000000000004</v>
      </c>
      <c r="AF710">
        <v>37.652000000000001</v>
      </c>
      <c r="AG710">
        <v>196.63</v>
      </c>
      <c r="AH710">
        <v>0.18545</v>
      </c>
      <c r="AI710" s="2">
        <v>-9.453E-8</v>
      </c>
    </row>
    <row r="711" spans="1:35" ht="14.4" x14ac:dyDescent="0.3">
      <c r="A711" s="30">
        <f t="shared" si="42"/>
        <v>43235</v>
      </c>
      <c r="B711" s="29">
        <f t="shared" si="43"/>
        <v>43235.666666666664</v>
      </c>
      <c r="C711" s="33">
        <f t="shared" si="40"/>
        <v>135.66666666666666</v>
      </c>
      <c r="D711">
        <f t="shared" si="41"/>
        <v>16</v>
      </c>
      <c r="E711">
        <v>135</v>
      </c>
      <c r="F711">
        <v>16</v>
      </c>
      <c r="G711">
        <v>0</v>
      </c>
      <c r="H711">
        <v>10</v>
      </c>
      <c r="I711">
        <v>3</v>
      </c>
      <c r="J711">
        <v>22.4</v>
      </c>
      <c r="K711" s="32" t="e">
        <f>NA()</f>
        <v>#N/A</v>
      </c>
      <c r="L711">
        <v>40</v>
      </c>
      <c r="M711" s="31">
        <v>1014.9</v>
      </c>
      <c r="N711">
        <v>425</v>
      </c>
      <c r="O711">
        <v>1083.4000000000001</v>
      </c>
      <c r="P711">
        <v>6.6582999999999998E-3</v>
      </c>
      <c r="Q711">
        <v>1.1917</v>
      </c>
      <c r="R711">
        <v>0</v>
      </c>
      <c r="S711" s="31">
        <v>0</v>
      </c>
      <c r="T711" s="31">
        <v>48</v>
      </c>
      <c r="U711">
        <v>328.16</v>
      </c>
      <c r="V711">
        <v>70.790999999999997</v>
      </c>
      <c r="W711">
        <v>355.11</v>
      </c>
      <c r="X711">
        <v>451.32</v>
      </c>
      <c r="Y711">
        <v>161.16</v>
      </c>
      <c r="Z711">
        <v>4.1083999999999996</v>
      </c>
      <c r="AA711" s="25">
        <v>100</v>
      </c>
      <c r="AB711" s="25">
        <v>100</v>
      </c>
      <c r="AC711">
        <v>1.1954</v>
      </c>
      <c r="AD711">
        <v>2.0400999999999998</v>
      </c>
      <c r="AE711">
        <v>58.680999999999997</v>
      </c>
      <c r="AF711">
        <v>15.396000000000001</v>
      </c>
      <c r="AG711">
        <v>160.37</v>
      </c>
      <c r="AH711">
        <v>0.24339</v>
      </c>
      <c r="AI711" s="2">
        <v>-7.1703000000000004E-8</v>
      </c>
    </row>
    <row r="712" spans="1:35" ht="14.4" x14ac:dyDescent="0.3">
      <c r="A712" s="30">
        <f t="shared" si="42"/>
        <v>43235</v>
      </c>
      <c r="B712" s="29">
        <f t="shared" si="43"/>
        <v>43235.6875</v>
      </c>
      <c r="C712" s="33">
        <f t="shared" ref="C712:C775" si="44">+E712+F712/24+G712/1440</f>
        <v>135.6875</v>
      </c>
      <c r="D712">
        <f t="shared" ref="D712:D775" si="45">F712+G712/60</f>
        <v>16.5</v>
      </c>
      <c r="E712">
        <v>135</v>
      </c>
      <c r="F712">
        <v>16</v>
      </c>
      <c r="G712">
        <v>30</v>
      </c>
      <c r="H712" t="e">
        <f>NA()</f>
        <v>#N/A</v>
      </c>
      <c r="I712">
        <v>2.5</v>
      </c>
      <c r="J712">
        <v>22.4</v>
      </c>
      <c r="K712" s="32" t="e">
        <f>NA()</f>
        <v>#N/A</v>
      </c>
      <c r="L712">
        <v>40</v>
      </c>
      <c r="M712" s="31">
        <v>1014.8</v>
      </c>
      <c r="N712">
        <v>309.72000000000003</v>
      </c>
      <c r="O712">
        <v>1083.4000000000001</v>
      </c>
      <c r="P712">
        <v>6.659E-3</v>
      </c>
      <c r="Q712">
        <v>1.1915</v>
      </c>
      <c r="R712" t="e">
        <f>NA()</f>
        <v>#N/A</v>
      </c>
      <c r="S712" s="31" t="e">
        <v>#N/A</v>
      </c>
      <c r="T712" s="31" t="e">
        <v>#N/A</v>
      </c>
      <c r="U712">
        <v>208.04</v>
      </c>
      <c r="V712">
        <v>46.177</v>
      </c>
      <c r="W712">
        <v>359.52</v>
      </c>
      <c r="X712">
        <v>435.48</v>
      </c>
      <c r="Y712">
        <v>85.903999999999996</v>
      </c>
      <c r="Z712">
        <v>-19.11</v>
      </c>
      <c r="AA712" s="25">
        <v>100</v>
      </c>
      <c r="AB712" s="25">
        <v>100</v>
      </c>
      <c r="AC712">
        <v>1.1969000000000001</v>
      </c>
      <c r="AD712">
        <v>1.6959</v>
      </c>
      <c r="AE712">
        <v>70.63</v>
      </c>
      <c r="AF712">
        <v>-6.7023000000000001</v>
      </c>
      <c r="AG712">
        <v>79.739000000000004</v>
      </c>
      <c r="AH712">
        <v>0.11545999999999999</v>
      </c>
      <c r="AI712" s="2">
        <v>-5.1052000000000001E-9</v>
      </c>
    </row>
    <row r="713" spans="1:35" ht="14.4" x14ac:dyDescent="0.3">
      <c r="A713" s="30">
        <f t="shared" ref="A713:A776" si="46">DATE(2018,1,0)+E713</f>
        <v>43235</v>
      </c>
      <c r="B713" s="29">
        <f t="shared" ref="B713:B776" si="47">DATE(2018,1,0)+E713+TIME(F713,G713,0)</f>
        <v>43235.708333333336</v>
      </c>
      <c r="C713" s="33">
        <f t="shared" si="44"/>
        <v>135.70833333333334</v>
      </c>
      <c r="D713">
        <f t="shared" si="45"/>
        <v>17</v>
      </c>
      <c r="E713">
        <v>135</v>
      </c>
      <c r="F713">
        <v>17</v>
      </c>
      <c r="G713">
        <v>0</v>
      </c>
      <c r="H713">
        <v>40</v>
      </c>
      <c r="I713">
        <v>2</v>
      </c>
      <c r="J713">
        <v>22.4</v>
      </c>
      <c r="K713" s="32" t="e">
        <f>NA()</f>
        <v>#N/A</v>
      </c>
      <c r="L713">
        <v>40</v>
      </c>
      <c r="M713" s="31">
        <v>1014.7</v>
      </c>
      <c r="N713">
        <v>194.44</v>
      </c>
      <c r="O713">
        <v>1083.4000000000001</v>
      </c>
      <c r="P713">
        <v>6.6595999999999999E-3</v>
      </c>
      <c r="Q713">
        <v>1.1914</v>
      </c>
      <c r="R713">
        <v>0</v>
      </c>
      <c r="S713" s="31">
        <v>0</v>
      </c>
      <c r="T713" s="31">
        <v>42</v>
      </c>
      <c r="U713">
        <v>210.61</v>
      </c>
      <c r="V713">
        <v>48.05</v>
      </c>
      <c r="W713">
        <v>339.87</v>
      </c>
      <c r="X713">
        <v>428.88</v>
      </c>
      <c r="Y713">
        <v>73.545000000000002</v>
      </c>
      <c r="Z713">
        <v>-16.568000000000001</v>
      </c>
      <c r="AA713" s="25">
        <v>100</v>
      </c>
      <c r="AB713" s="25">
        <v>100</v>
      </c>
      <c r="AC713">
        <v>1.1969000000000001</v>
      </c>
      <c r="AD713">
        <v>1.4048</v>
      </c>
      <c r="AE713">
        <v>79.778999999999996</v>
      </c>
      <c r="AF713">
        <v>-12.866</v>
      </c>
      <c r="AG713">
        <v>72.643000000000001</v>
      </c>
      <c r="AH713">
        <v>0.10104</v>
      </c>
      <c r="AI713" s="2">
        <v>8.3717000000000008E-9</v>
      </c>
    </row>
    <row r="714" spans="1:35" ht="14.4" x14ac:dyDescent="0.3">
      <c r="A714" s="30">
        <f t="shared" si="46"/>
        <v>43235</v>
      </c>
      <c r="B714" s="29">
        <f t="shared" si="47"/>
        <v>43235.729166666664</v>
      </c>
      <c r="C714" s="33">
        <f t="shared" si="44"/>
        <v>135.72916666666669</v>
      </c>
      <c r="D714">
        <f t="shared" si="45"/>
        <v>17.5</v>
      </c>
      <c r="E714">
        <v>135</v>
      </c>
      <c r="F714">
        <v>17</v>
      </c>
      <c r="G714">
        <v>30</v>
      </c>
      <c r="H714" t="e">
        <f>NA()</f>
        <v>#N/A</v>
      </c>
      <c r="I714">
        <v>2.5</v>
      </c>
      <c r="J714">
        <v>21.25</v>
      </c>
      <c r="K714" s="32" t="e">
        <f>NA()</f>
        <v>#N/A</v>
      </c>
      <c r="L714">
        <v>44.5</v>
      </c>
      <c r="M714" s="31">
        <v>1014.7</v>
      </c>
      <c r="N714">
        <v>173.61</v>
      </c>
      <c r="O714">
        <v>1118</v>
      </c>
      <c r="P714">
        <v>6.8736999999999999E-3</v>
      </c>
      <c r="Q714">
        <v>1.1959</v>
      </c>
      <c r="R714" t="e">
        <f>NA()</f>
        <v>#N/A</v>
      </c>
      <c r="S714" s="31" t="e">
        <v>#N/A</v>
      </c>
      <c r="T714" s="31" t="e">
        <v>#N/A</v>
      </c>
      <c r="U714">
        <v>222.3</v>
      </c>
      <c r="V714">
        <v>56.216000000000001</v>
      </c>
      <c r="W714">
        <v>339.59</v>
      </c>
      <c r="X714">
        <v>429.35</v>
      </c>
      <c r="Y714">
        <v>76.325999999999993</v>
      </c>
      <c r="Z714">
        <v>-11.054</v>
      </c>
      <c r="AA714" s="25">
        <v>100</v>
      </c>
      <c r="AB714" s="25">
        <v>100</v>
      </c>
      <c r="AC714">
        <v>1.1961999999999999</v>
      </c>
      <c r="AD714">
        <v>1.3771</v>
      </c>
      <c r="AE714">
        <v>37.286999999999999</v>
      </c>
      <c r="AF714">
        <v>-8.9453999999999994</v>
      </c>
      <c r="AG714">
        <v>85.891999999999996</v>
      </c>
      <c r="AH714">
        <v>0.11761000000000001</v>
      </c>
      <c r="AI714" s="2">
        <v>-2.7774999999999999E-8</v>
      </c>
    </row>
    <row r="715" spans="1:35" ht="14.4" x14ac:dyDescent="0.3">
      <c r="A715" s="30">
        <f t="shared" si="46"/>
        <v>43235</v>
      </c>
      <c r="B715" s="29">
        <f t="shared" si="47"/>
        <v>43235.75</v>
      </c>
      <c r="C715" s="33">
        <f t="shared" si="44"/>
        <v>135.75</v>
      </c>
      <c r="D715">
        <f t="shared" si="45"/>
        <v>18</v>
      </c>
      <c r="E715">
        <v>135</v>
      </c>
      <c r="F715">
        <v>18</v>
      </c>
      <c r="G715">
        <v>0</v>
      </c>
      <c r="H715">
        <v>360</v>
      </c>
      <c r="I715">
        <v>3</v>
      </c>
      <c r="J715">
        <v>20.100000000000001</v>
      </c>
      <c r="K715" s="32" t="e">
        <f>NA()</f>
        <v>#N/A</v>
      </c>
      <c r="L715">
        <v>49</v>
      </c>
      <c r="M715" s="31">
        <v>1014.6</v>
      </c>
      <c r="N715">
        <v>152.78</v>
      </c>
      <c r="O715">
        <v>1152.5999999999999</v>
      </c>
      <c r="P715">
        <v>7.0876999999999997E-3</v>
      </c>
      <c r="Q715">
        <v>1.2002999999999999</v>
      </c>
      <c r="R715">
        <v>0</v>
      </c>
      <c r="S715" s="31">
        <v>0</v>
      </c>
      <c r="T715" s="31">
        <v>48</v>
      </c>
      <c r="U715">
        <v>82.658000000000001</v>
      </c>
      <c r="V715">
        <v>17.504999999999999</v>
      </c>
      <c r="W715">
        <v>332.37</v>
      </c>
      <c r="X715">
        <v>406.51</v>
      </c>
      <c r="Y715">
        <v>-8.9890000000000008</v>
      </c>
      <c r="Z715">
        <v>-25.297999999999998</v>
      </c>
      <c r="AA715" s="25">
        <v>100</v>
      </c>
      <c r="AB715" s="25">
        <v>100</v>
      </c>
      <c r="AC715">
        <v>1.2015</v>
      </c>
      <c r="AD715">
        <v>1.804</v>
      </c>
      <c r="AE715">
        <v>24.504000000000001</v>
      </c>
      <c r="AF715">
        <v>-14.36</v>
      </c>
      <c r="AG715">
        <v>23.404</v>
      </c>
      <c r="AH715">
        <v>0.12862000000000001</v>
      </c>
      <c r="AI715" s="2">
        <v>1.5740000000000001E-8</v>
      </c>
    </row>
    <row r="716" spans="1:35" ht="14.4" x14ac:dyDescent="0.3">
      <c r="A716" s="30">
        <f t="shared" si="46"/>
        <v>43235</v>
      </c>
      <c r="B716" s="29">
        <f t="shared" si="47"/>
        <v>43235.770833333336</v>
      </c>
      <c r="C716" s="33">
        <f t="shared" si="44"/>
        <v>135.77083333333334</v>
      </c>
      <c r="D716">
        <f t="shared" si="45"/>
        <v>18.5</v>
      </c>
      <c r="E716">
        <v>135</v>
      </c>
      <c r="F716">
        <v>18</v>
      </c>
      <c r="G716">
        <v>30</v>
      </c>
      <c r="H716" t="e">
        <f>NA()</f>
        <v>#N/A</v>
      </c>
      <c r="I716">
        <v>2.5</v>
      </c>
      <c r="J716">
        <v>19.45</v>
      </c>
      <c r="K716" s="32" t="e">
        <f>NA()</f>
        <v>#N/A</v>
      </c>
      <c r="L716">
        <v>51.5</v>
      </c>
      <c r="M716" s="31">
        <v>1014.7</v>
      </c>
      <c r="N716">
        <v>101.39</v>
      </c>
      <c r="O716">
        <v>1162.0999999999999</v>
      </c>
      <c r="P716">
        <v>7.1456999999999996E-3</v>
      </c>
      <c r="Q716">
        <v>1.2031000000000001</v>
      </c>
      <c r="R716" t="e">
        <f>NA()</f>
        <v>#N/A</v>
      </c>
      <c r="S716" s="31" t="e">
        <v>#N/A</v>
      </c>
      <c r="T716" s="31" t="e">
        <v>#N/A</v>
      </c>
      <c r="U716">
        <v>72.474999999999994</v>
      </c>
      <c r="V716">
        <v>19.367000000000001</v>
      </c>
      <c r="W716">
        <v>331.27</v>
      </c>
      <c r="X716">
        <v>400.07</v>
      </c>
      <c r="Y716">
        <v>-15.689</v>
      </c>
      <c r="Z716">
        <v>-31.565999999999999</v>
      </c>
      <c r="AA716" s="25">
        <v>100</v>
      </c>
      <c r="AB716" s="25">
        <v>100</v>
      </c>
      <c r="AC716">
        <v>1.2031000000000001</v>
      </c>
      <c r="AD716">
        <v>1.6942999999999999</v>
      </c>
      <c r="AE716">
        <v>38.360999999999997</v>
      </c>
      <c r="AF716">
        <v>-14.914</v>
      </c>
      <c r="AG716">
        <v>15.867000000000001</v>
      </c>
      <c r="AH716">
        <v>0.10553999999999999</v>
      </c>
      <c r="AI716" s="2">
        <v>2.7049E-8</v>
      </c>
    </row>
    <row r="717" spans="1:35" ht="14.4" x14ac:dyDescent="0.3">
      <c r="A717" s="30">
        <f t="shared" si="46"/>
        <v>43235</v>
      </c>
      <c r="B717" s="29">
        <f t="shared" si="47"/>
        <v>43235.791666666664</v>
      </c>
      <c r="C717" s="33">
        <f t="shared" si="44"/>
        <v>135.79166666666666</v>
      </c>
      <c r="D717">
        <f t="shared" si="45"/>
        <v>19</v>
      </c>
      <c r="E717">
        <v>135</v>
      </c>
      <c r="F717">
        <v>19</v>
      </c>
      <c r="G717">
        <v>0</v>
      </c>
      <c r="H717">
        <v>360</v>
      </c>
      <c r="I717">
        <v>2</v>
      </c>
      <c r="J717">
        <v>18.8</v>
      </c>
      <c r="K717" s="32" t="e">
        <f>NA()</f>
        <v>#N/A</v>
      </c>
      <c r="L717">
        <v>54</v>
      </c>
      <c r="M717" s="31">
        <v>1014.8</v>
      </c>
      <c r="N717">
        <v>50</v>
      </c>
      <c r="O717">
        <v>1171.5999999999999</v>
      </c>
      <c r="P717">
        <v>7.2036000000000001E-3</v>
      </c>
      <c r="Q717">
        <v>1.2058</v>
      </c>
      <c r="R717">
        <v>0</v>
      </c>
      <c r="S717" s="31">
        <v>0</v>
      </c>
      <c r="T717" s="31">
        <v>42</v>
      </c>
      <c r="U717">
        <v>31.901</v>
      </c>
      <c r="V717">
        <v>7.6683000000000003</v>
      </c>
      <c r="W717">
        <v>329.19</v>
      </c>
      <c r="X717">
        <v>386.89</v>
      </c>
      <c r="Y717">
        <v>-33.468000000000004</v>
      </c>
      <c r="Z717">
        <v>-32.009</v>
      </c>
      <c r="AA717" s="25">
        <v>100</v>
      </c>
      <c r="AB717" s="25">
        <v>100</v>
      </c>
      <c r="AC717">
        <v>1.2050000000000001</v>
      </c>
      <c r="AD717">
        <v>1.3648</v>
      </c>
      <c r="AE717">
        <v>38.392000000000003</v>
      </c>
      <c r="AF717">
        <v>-5.2781000000000002</v>
      </c>
      <c r="AG717">
        <v>3.4451000000000001</v>
      </c>
      <c r="AH717">
        <v>4.3098999999999998E-2</v>
      </c>
      <c r="AI717" s="2">
        <v>5.7077000000000002E-8</v>
      </c>
    </row>
    <row r="718" spans="1:35" ht="14.4" x14ac:dyDescent="0.3">
      <c r="A718" s="30">
        <f t="shared" si="46"/>
        <v>43235</v>
      </c>
      <c r="B718" s="29">
        <f t="shared" si="47"/>
        <v>43235.8125</v>
      </c>
      <c r="C718" s="33">
        <f t="shared" si="44"/>
        <v>135.8125</v>
      </c>
      <c r="D718">
        <f t="shared" si="45"/>
        <v>19.5</v>
      </c>
      <c r="E718">
        <v>135</v>
      </c>
      <c r="F718">
        <v>19</v>
      </c>
      <c r="G718">
        <v>30</v>
      </c>
      <c r="H718" t="e">
        <f>NA()</f>
        <v>#N/A</v>
      </c>
      <c r="I718">
        <v>2</v>
      </c>
      <c r="J718">
        <v>18.149999999999999</v>
      </c>
      <c r="K718" s="32" t="e">
        <f>NA()</f>
        <v>#N/A</v>
      </c>
      <c r="L718">
        <v>57</v>
      </c>
      <c r="M718" s="31">
        <v>1015.1</v>
      </c>
      <c r="N718">
        <v>26.388999999999999</v>
      </c>
      <c r="O718">
        <v>1185.7</v>
      </c>
      <c r="P718">
        <v>7.2886000000000001E-3</v>
      </c>
      <c r="Q718">
        <v>1.2088000000000001</v>
      </c>
      <c r="R718" t="e">
        <f>NA()</f>
        <v>#N/A</v>
      </c>
      <c r="S718" s="31" t="e">
        <v>#N/A</v>
      </c>
      <c r="T718" s="31" t="e">
        <v>#N/A</v>
      </c>
      <c r="U718">
        <v>5.0578000000000003</v>
      </c>
      <c r="V718">
        <v>0.90173999999999999</v>
      </c>
      <c r="W718">
        <v>327.39</v>
      </c>
      <c r="X718">
        <v>374.84</v>
      </c>
      <c r="Y718">
        <v>-43.289000000000001</v>
      </c>
      <c r="Z718">
        <v>-37.424999999999997</v>
      </c>
      <c r="AA718" s="25">
        <v>100</v>
      </c>
      <c r="AB718" s="25">
        <v>100</v>
      </c>
      <c r="AC718">
        <v>1.2072000000000001</v>
      </c>
      <c r="AD718">
        <v>1.1504000000000001</v>
      </c>
      <c r="AE718">
        <v>45.796999999999997</v>
      </c>
      <c r="AF718">
        <v>-9.9648000000000003</v>
      </c>
      <c r="AG718">
        <v>8.7007999999999992</v>
      </c>
      <c r="AH718" s="2">
        <v>5.7654999999999998E-2</v>
      </c>
      <c r="AI718" s="2">
        <v>2.5567000000000001E-7</v>
      </c>
    </row>
    <row r="719" spans="1:35" ht="14.4" x14ac:dyDescent="0.3">
      <c r="A719" s="30">
        <f t="shared" si="46"/>
        <v>43235</v>
      </c>
      <c r="B719" s="29">
        <f t="shared" si="47"/>
        <v>43235.833333333336</v>
      </c>
      <c r="C719" s="33">
        <f t="shared" si="44"/>
        <v>135.83333333333334</v>
      </c>
      <c r="D719">
        <f t="shared" si="45"/>
        <v>20</v>
      </c>
      <c r="E719">
        <v>135</v>
      </c>
      <c r="F719">
        <v>20</v>
      </c>
      <c r="G719">
        <v>0</v>
      </c>
      <c r="H719">
        <v>20</v>
      </c>
      <c r="I719">
        <v>2</v>
      </c>
      <c r="J719">
        <v>17.5</v>
      </c>
      <c r="K719" s="32" t="e">
        <f>NA()</f>
        <v>#N/A</v>
      </c>
      <c r="L719">
        <v>60</v>
      </c>
      <c r="M719" s="31">
        <v>1015.3</v>
      </c>
      <c r="N719">
        <v>2.7778</v>
      </c>
      <c r="O719">
        <v>1199.7</v>
      </c>
      <c r="P719">
        <v>7.3737000000000004E-3</v>
      </c>
      <c r="Q719">
        <v>1.2117</v>
      </c>
      <c r="R719">
        <v>0</v>
      </c>
      <c r="S719" s="31">
        <v>0</v>
      </c>
      <c r="T719" s="31">
        <v>0</v>
      </c>
      <c r="U719">
        <v>0</v>
      </c>
      <c r="V719">
        <v>0</v>
      </c>
      <c r="W719">
        <v>327.02999999999997</v>
      </c>
      <c r="X719">
        <v>376.83</v>
      </c>
      <c r="Y719">
        <v>-49.801000000000002</v>
      </c>
      <c r="Z719">
        <v>-39.225999999999999</v>
      </c>
      <c r="AA719" s="25">
        <v>100</v>
      </c>
      <c r="AB719" s="25">
        <v>100</v>
      </c>
      <c r="AC719">
        <v>1.2111000000000001</v>
      </c>
      <c r="AD719">
        <v>2.0447000000000002</v>
      </c>
      <c r="AE719">
        <v>56.563000000000002</v>
      </c>
      <c r="AF719">
        <v>-19.289000000000001</v>
      </c>
      <c r="AG719" s="2">
        <v>5.2746000000000004</v>
      </c>
      <c r="AH719" s="2">
        <v>0.10647</v>
      </c>
      <c r="AI719" s="2">
        <v>2.3944999999999999E-7</v>
      </c>
    </row>
    <row r="720" spans="1:35" ht="14.4" x14ac:dyDescent="0.3">
      <c r="A720" s="30">
        <f t="shared" si="46"/>
        <v>43235</v>
      </c>
      <c r="B720" s="29">
        <f t="shared" si="47"/>
        <v>43235.854166666664</v>
      </c>
      <c r="C720" s="33">
        <f t="shared" si="44"/>
        <v>135.85416666666669</v>
      </c>
      <c r="D720">
        <f t="shared" si="45"/>
        <v>20.5</v>
      </c>
      <c r="E720">
        <v>135</v>
      </c>
      <c r="F720">
        <v>20</v>
      </c>
      <c r="G720">
        <v>30</v>
      </c>
      <c r="H720" t="e">
        <f>NA()</f>
        <v>#N/A</v>
      </c>
      <c r="I720">
        <v>2.5</v>
      </c>
      <c r="J720">
        <v>16.350000000000001</v>
      </c>
      <c r="K720" s="32" t="e">
        <f>NA()</f>
        <v>#N/A</v>
      </c>
      <c r="L720">
        <v>66</v>
      </c>
      <c r="M720" s="31">
        <v>1015.3</v>
      </c>
      <c r="N720">
        <v>1.3889</v>
      </c>
      <c r="O720">
        <v>1221.5999999999999</v>
      </c>
      <c r="P720">
        <v>7.5087000000000001E-3</v>
      </c>
      <c r="Q720">
        <v>1.2163999999999999</v>
      </c>
      <c r="R720" t="e">
        <f>NA()</f>
        <v>#N/A</v>
      </c>
      <c r="S720" s="31" t="e">
        <v>#N/A</v>
      </c>
      <c r="T720" s="31" t="e">
        <v>#N/A</v>
      </c>
      <c r="U720">
        <v>0</v>
      </c>
      <c r="V720">
        <v>0</v>
      </c>
      <c r="W720">
        <v>326.06</v>
      </c>
      <c r="X720">
        <v>375.8</v>
      </c>
      <c r="Y720">
        <v>-49.731000000000002</v>
      </c>
      <c r="Z720">
        <v>-31.821999999999999</v>
      </c>
      <c r="AA720" s="25">
        <v>100</v>
      </c>
      <c r="AB720" s="25">
        <v>100</v>
      </c>
      <c r="AC720">
        <v>1.2129000000000001</v>
      </c>
      <c r="AD720">
        <v>1.7738</v>
      </c>
      <c r="AE720">
        <v>32.436999999999998</v>
      </c>
      <c r="AF720">
        <v>-8.0137</v>
      </c>
      <c r="AG720" s="2">
        <v>-3.1221000000000001</v>
      </c>
      <c r="AH720" s="2">
        <v>8.7944999999999995E-2</v>
      </c>
      <c r="AI720" s="2">
        <v>2.8606000000000002E-8</v>
      </c>
    </row>
    <row r="721" spans="1:35" ht="14.4" x14ac:dyDescent="0.3">
      <c r="A721" s="30">
        <f t="shared" si="46"/>
        <v>43235</v>
      </c>
      <c r="B721" s="29">
        <f t="shared" si="47"/>
        <v>43235.875</v>
      </c>
      <c r="C721" s="33">
        <f t="shared" si="44"/>
        <v>135.875</v>
      </c>
      <c r="D721">
        <f t="shared" si="45"/>
        <v>21</v>
      </c>
      <c r="E721">
        <v>135</v>
      </c>
      <c r="F721">
        <v>21</v>
      </c>
      <c r="G721">
        <v>0</v>
      </c>
      <c r="H721">
        <v>360</v>
      </c>
      <c r="I721">
        <v>3</v>
      </c>
      <c r="J721">
        <v>15.2</v>
      </c>
      <c r="K721" s="32" t="e">
        <f>NA()</f>
        <v>#N/A</v>
      </c>
      <c r="L721">
        <v>72</v>
      </c>
      <c r="M721" s="31">
        <v>1015.3</v>
      </c>
      <c r="N721">
        <v>0</v>
      </c>
      <c r="O721">
        <v>1243.5</v>
      </c>
      <c r="P721">
        <v>7.6438000000000001E-3</v>
      </c>
      <c r="Q721">
        <v>1.2212000000000001</v>
      </c>
      <c r="R721">
        <v>0</v>
      </c>
      <c r="S721" s="31">
        <v>0</v>
      </c>
      <c r="T721" s="31">
        <v>0</v>
      </c>
      <c r="U721">
        <v>0</v>
      </c>
      <c r="V721">
        <v>0</v>
      </c>
      <c r="W721">
        <v>323.54000000000002</v>
      </c>
      <c r="X721">
        <v>368.23</v>
      </c>
      <c r="Y721">
        <v>-44.682000000000002</v>
      </c>
      <c r="Z721">
        <v>-31.297000000000001</v>
      </c>
      <c r="AA721" s="25">
        <v>100</v>
      </c>
      <c r="AB721" s="25">
        <v>100</v>
      </c>
      <c r="AC721">
        <v>1.2163999999999999</v>
      </c>
      <c r="AD721">
        <v>1.6927000000000001</v>
      </c>
      <c r="AE721">
        <v>35.372999999999998</v>
      </c>
      <c r="AF721">
        <v>-15.019</v>
      </c>
      <c r="AG721">
        <v>1.4658</v>
      </c>
      <c r="AH721" s="2">
        <v>7.485E-2</v>
      </c>
      <c r="AI721" s="2">
        <v>2.7007000000000002E-8</v>
      </c>
    </row>
    <row r="722" spans="1:35" ht="14.4" x14ac:dyDescent="0.3">
      <c r="A722" s="30">
        <f t="shared" si="46"/>
        <v>43235</v>
      </c>
      <c r="B722" s="29">
        <f t="shared" si="47"/>
        <v>43235.895833333336</v>
      </c>
      <c r="C722" s="33">
        <f t="shared" si="44"/>
        <v>135.89583333333334</v>
      </c>
      <c r="D722">
        <f t="shared" si="45"/>
        <v>21.5</v>
      </c>
      <c r="E722">
        <v>135</v>
      </c>
      <c r="F722">
        <v>21</v>
      </c>
      <c r="G722">
        <v>30</v>
      </c>
      <c r="H722" t="e">
        <f>NA()</f>
        <v>#N/A</v>
      </c>
      <c r="I722">
        <v>3</v>
      </c>
      <c r="J722">
        <v>14.8</v>
      </c>
      <c r="K722" s="32" t="e">
        <f>NA()</f>
        <v>#N/A</v>
      </c>
      <c r="L722">
        <v>73.5</v>
      </c>
      <c r="M722" s="31">
        <v>1015.3</v>
      </c>
      <c r="N722">
        <v>0</v>
      </c>
      <c r="O722">
        <v>1236.8</v>
      </c>
      <c r="P722">
        <v>7.6030999999999998E-3</v>
      </c>
      <c r="Q722">
        <v>1.2228000000000001</v>
      </c>
      <c r="R722" t="e">
        <f>NA()</f>
        <v>#N/A</v>
      </c>
      <c r="S722" s="31" t="e">
        <v>#N/A</v>
      </c>
      <c r="T722" s="31" t="e">
        <v>#N/A</v>
      </c>
      <c r="U722">
        <v>0</v>
      </c>
      <c r="V722">
        <v>0</v>
      </c>
      <c r="W722">
        <v>321.13</v>
      </c>
      <c r="X722">
        <v>366.13</v>
      </c>
      <c r="Y722">
        <v>-45.000999999999998</v>
      </c>
      <c r="Z722">
        <v>-32.362000000000002</v>
      </c>
      <c r="AA722" s="25">
        <v>100</v>
      </c>
      <c r="AB722" s="25">
        <v>100</v>
      </c>
      <c r="AC722">
        <v>1.2194</v>
      </c>
      <c r="AD722">
        <v>1.5622</v>
      </c>
      <c r="AE722">
        <v>31.888999999999999</v>
      </c>
      <c r="AF722">
        <v>-1.6742999999999999</v>
      </c>
      <c r="AG722">
        <v>6.2717000000000001</v>
      </c>
      <c r="AH722" s="2">
        <v>7.8404000000000001E-2</v>
      </c>
      <c r="AI722" s="2">
        <v>-6.7348000000000002E-8</v>
      </c>
    </row>
    <row r="723" spans="1:35" ht="14.4" x14ac:dyDescent="0.3">
      <c r="A723" s="30">
        <f t="shared" si="46"/>
        <v>43235</v>
      </c>
      <c r="B723" s="29">
        <f t="shared" si="47"/>
        <v>43235.916666666664</v>
      </c>
      <c r="C723" s="33">
        <f t="shared" si="44"/>
        <v>135.91666666666666</v>
      </c>
      <c r="D723">
        <f t="shared" si="45"/>
        <v>22</v>
      </c>
      <c r="E723">
        <v>135</v>
      </c>
      <c r="F723">
        <v>22</v>
      </c>
      <c r="G723">
        <v>0</v>
      </c>
      <c r="H723">
        <v>340</v>
      </c>
      <c r="I723">
        <v>3</v>
      </c>
      <c r="J723">
        <v>14.4</v>
      </c>
      <c r="K723" s="32" t="e">
        <f>NA()</f>
        <v>#N/A</v>
      </c>
      <c r="L723">
        <v>75</v>
      </c>
      <c r="M723" s="31">
        <v>1015.2</v>
      </c>
      <c r="N723">
        <v>0</v>
      </c>
      <c r="O723">
        <v>1230.2</v>
      </c>
      <c r="P723">
        <v>7.5624000000000004E-3</v>
      </c>
      <c r="Q723">
        <v>1.2244999999999999</v>
      </c>
      <c r="R723">
        <v>0</v>
      </c>
      <c r="S723" s="31">
        <v>0</v>
      </c>
      <c r="T723" s="31">
        <v>0</v>
      </c>
      <c r="U723">
        <v>0</v>
      </c>
      <c r="V723">
        <v>0</v>
      </c>
      <c r="W723">
        <v>319.04000000000002</v>
      </c>
      <c r="X723">
        <v>361.08</v>
      </c>
      <c r="Y723">
        <v>-42.042000000000002</v>
      </c>
      <c r="Z723">
        <v>-31.210999999999999</v>
      </c>
      <c r="AA723" s="25">
        <v>100</v>
      </c>
      <c r="AB723" s="25">
        <v>100</v>
      </c>
      <c r="AC723">
        <v>1.2222</v>
      </c>
      <c r="AD723">
        <v>1.528</v>
      </c>
      <c r="AE723">
        <v>19.946000000000002</v>
      </c>
      <c r="AF723">
        <v>-6.3963000000000001</v>
      </c>
      <c r="AG723" s="2">
        <v>1.2313000000000001</v>
      </c>
      <c r="AH723" s="2">
        <v>7.4079000000000006E-2</v>
      </c>
      <c r="AI723" s="2">
        <v>5.7811000000000001E-8</v>
      </c>
    </row>
    <row r="724" spans="1:35" ht="14.4" x14ac:dyDescent="0.3">
      <c r="A724" s="30">
        <f t="shared" si="46"/>
        <v>43235</v>
      </c>
      <c r="B724" s="29">
        <f t="shared" si="47"/>
        <v>43235.9375</v>
      </c>
      <c r="C724" s="33">
        <f t="shared" si="44"/>
        <v>135.9375</v>
      </c>
      <c r="D724">
        <f t="shared" si="45"/>
        <v>22.5</v>
      </c>
      <c r="E724">
        <v>135</v>
      </c>
      <c r="F724">
        <v>22</v>
      </c>
      <c r="G724">
        <v>30</v>
      </c>
      <c r="H724" t="e">
        <f>NA()</f>
        <v>#N/A</v>
      </c>
      <c r="I724">
        <v>3</v>
      </c>
      <c r="J724">
        <v>14.75</v>
      </c>
      <c r="K724" s="32" t="e">
        <f>NA()</f>
        <v>#N/A</v>
      </c>
      <c r="L724">
        <v>75.5</v>
      </c>
      <c r="M724" s="31">
        <v>1015.1</v>
      </c>
      <c r="N724">
        <v>0</v>
      </c>
      <c r="O724">
        <v>1267.2</v>
      </c>
      <c r="P724">
        <v>7.7920999999999997E-3</v>
      </c>
      <c r="Q724">
        <v>1.2226999999999999</v>
      </c>
      <c r="R724" t="e">
        <f>NA()</f>
        <v>#N/A</v>
      </c>
      <c r="S724" s="31" t="e">
        <v>#N/A</v>
      </c>
      <c r="T724" s="31" t="e">
        <v>#N/A</v>
      </c>
      <c r="U724">
        <v>0</v>
      </c>
      <c r="V724">
        <v>0</v>
      </c>
      <c r="W724">
        <v>339.93</v>
      </c>
      <c r="X724">
        <v>367.92</v>
      </c>
      <c r="Y724">
        <v>-27.981999999999999</v>
      </c>
      <c r="Z724">
        <v>-28.696999999999999</v>
      </c>
      <c r="AA724" s="25">
        <v>100</v>
      </c>
      <c r="AB724" s="25">
        <v>100</v>
      </c>
      <c r="AC724">
        <v>1.2237</v>
      </c>
      <c r="AD724">
        <v>1.5838000000000001</v>
      </c>
      <c r="AE724">
        <v>12.518000000000001</v>
      </c>
      <c r="AF724">
        <v>-7.0800999999999998</v>
      </c>
      <c r="AG724" s="2">
        <v>1.7901</v>
      </c>
      <c r="AH724" s="2">
        <v>7.9021999999999995E-2</v>
      </c>
      <c r="AI724" s="2">
        <v>9.3717000000000005E-8</v>
      </c>
    </row>
    <row r="725" spans="1:35" ht="14.4" x14ac:dyDescent="0.3">
      <c r="A725" s="30">
        <f t="shared" si="46"/>
        <v>43235</v>
      </c>
      <c r="B725" s="29">
        <f t="shared" si="47"/>
        <v>43235.958333333336</v>
      </c>
      <c r="C725" s="33">
        <f t="shared" si="44"/>
        <v>135.95833333333334</v>
      </c>
      <c r="D725">
        <f t="shared" si="45"/>
        <v>23</v>
      </c>
      <c r="E725">
        <v>135</v>
      </c>
      <c r="F725">
        <v>23</v>
      </c>
      <c r="G725">
        <v>0</v>
      </c>
      <c r="H725">
        <v>350</v>
      </c>
      <c r="I725">
        <v>3</v>
      </c>
      <c r="J725">
        <v>15.1</v>
      </c>
      <c r="K725" s="32" t="e">
        <f>NA()</f>
        <v>#N/A</v>
      </c>
      <c r="L725">
        <v>76</v>
      </c>
      <c r="M725" s="31">
        <v>1014.9</v>
      </c>
      <c r="N725">
        <v>0</v>
      </c>
      <c r="O725">
        <v>1304.2</v>
      </c>
      <c r="P725">
        <v>8.0218000000000008E-3</v>
      </c>
      <c r="Q725">
        <v>1.2208000000000001</v>
      </c>
      <c r="R725">
        <v>0</v>
      </c>
      <c r="S725" s="31">
        <v>0</v>
      </c>
      <c r="T725" s="31">
        <v>0</v>
      </c>
      <c r="U725">
        <v>0</v>
      </c>
      <c r="V725">
        <v>0</v>
      </c>
      <c r="W725">
        <v>334.7</v>
      </c>
      <c r="X725">
        <v>375.97</v>
      </c>
      <c r="Y725">
        <v>-41.27</v>
      </c>
      <c r="Z725">
        <v>-17.315999999999999</v>
      </c>
      <c r="AA725" s="25">
        <v>100</v>
      </c>
      <c r="AB725" s="25">
        <v>100</v>
      </c>
      <c r="AC725">
        <v>1.2222</v>
      </c>
      <c r="AD725">
        <v>1.7462</v>
      </c>
      <c r="AE725">
        <v>22.166</v>
      </c>
      <c r="AF725" s="2">
        <v>-9.0343999999999998</v>
      </c>
      <c r="AG725">
        <v>-0.24579999999999999</v>
      </c>
      <c r="AH725" s="2">
        <v>0.11179</v>
      </c>
      <c r="AI725" s="2">
        <v>5.8040000000000002E-8</v>
      </c>
    </row>
    <row r="726" spans="1:35" ht="14.4" x14ac:dyDescent="0.3">
      <c r="A726" s="30">
        <f t="shared" si="46"/>
        <v>43235</v>
      </c>
      <c r="B726" s="29">
        <f t="shared" si="47"/>
        <v>43235.979166666664</v>
      </c>
      <c r="C726" s="33">
        <f t="shared" si="44"/>
        <v>135.97916666666669</v>
      </c>
      <c r="D726">
        <f t="shared" si="45"/>
        <v>23.5</v>
      </c>
      <c r="E726">
        <v>135</v>
      </c>
      <c r="F726">
        <v>23</v>
      </c>
      <c r="G726">
        <v>30</v>
      </c>
      <c r="H726" t="e">
        <f>NA()</f>
        <v>#N/A</v>
      </c>
      <c r="I726">
        <v>3</v>
      </c>
      <c r="J726">
        <v>14.85</v>
      </c>
      <c r="K726" s="32" t="e">
        <f>NA()</f>
        <v>#N/A</v>
      </c>
      <c r="L726">
        <v>78</v>
      </c>
      <c r="M726" s="31">
        <v>1014.9</v>
      </c>
      <c r="N726">
        <v>0</v>
      </c>
      <c r="O726">
        <v>1316.7</v>
      </c>
      <c r="P726">
        <v>8.0993999999999997E-3</v>
      </c>
      <c r="Q726">
        <v>1.2218</v>
      </c>
      <c r="R726" t="e">
        <f>NA()</f>
        <v>#N/A</v>
      </c>
      <c r="S726" s="31" t="e">
        <v>#N/A</v>
      </c>
      <c r="T726" s="31" t="e">
        <v>#N/A</v>
      </c>
      <c r="U726">
        <v>0</v>
      </c>
      <c r="V726">
        <v>0</v>
      </c>
      <c r="W726">
        <v>318.81</v>
      </c>
      <c r="X726">
        <v>370.38</v>
      </c>
      <c r="Y726">
        <v>-51.569000000000003</v>
      </c>
      <c r="Z726">
        <v>-18.725999999999999</v>
      </c>
      <c r="AA726" s="25">
        <v>100</v>
      </c>
      <c r="AB726" s="25">
        <v>100</v>
      </c>
      <c r="AC726">
        <v>1.2244999999999999</v>
      </c>
      <c r="AD726">
        <v>1.6915</v>
      </c>
      <c r="AE726">
        <v>27.433</v>
      </c>
      <c r="AF726">
        <v>-14.557</v>
      </c>
      <c r="AG726">
        <v>1.1151</v>
      </c>
      <c r="AH726" s="2">
        <v>0.12209</v>
      </c>
      <c r="AI726" s="2">
        <v>7.5689999999999998E-8</v>
      </c>
    </row>
    <row r="727" spans="1:35" ht="14.4" x14ac:dyDescent="0.3">
      <c r="A727" s="30">
        <f t="shared" si="46"/>
        <v>43236</v>
      </c>
      <c r="B727" s="29">
        <f t="shared" si="47"/>
        <v>43236</v>
      </c>
      <c r="C727" s="33">
        <f t="shared" si="44"/>
        <v>136</v>
      </c>
      <c r="D727">
        <f t="shared" si="45"/>
        <v>0</v>
      </c>
      <c r="E727">
        <v>136</v>
      </c>
      <c r="F727">
        <v>0</v>
      </c>
      <c r="G727">
        <v>0</v>
      </c>
      <c r="H727">
        <v>360</v>
      </c>
      <c r="I727">
        <v>3</v>
      </c>
      <c r="J727">
        <v>14.6</v>
      </c>
      <c r="K727" s="32" t="e">
        <f>NA()</f>
        <v>#N/A</v>
      </c>
      <c r="L727">
        <v>80</v>
      </c>
      <c r="M727" s="31">
        <v>1014.9</v>
      </c>
      <c r="N727">
        <v>0</v>
      </c>
      <c r="O727">
        <v>1329.3</v>
      </c>
      <c r="P727">
        <v>8.1769000000000008E-3</v>
      </c>
      <c r="Q727">
        <v>1.2228000000000001</v>
      </c>
      <c r="R727">
        <v>0</v>
      </c>
      <c r="S727" s="31">
        <v>0</v>
      </c>
      <c r="T727" s="31">
        <v>0</v>
      </c>
      <c r="U727">
        <v>0</v>
      </c>
      <c r="V727">
        <v>0</v>
      </c>
      <c r="W727">
        <v>320.33999999999997</v>
      </c>
      <c r="X727">
        <v>373.46</v>
      </c>
      <c r="Y727">
        <v>-53.128999999999998</v>
      </c>
      <c r="Z727">
        <v>-18.206</v>
      </c>
      <c r="AA727" s="25">
        <v>99.99722222222222</v>
      </c>
      <c r="AB727" s="25">
        <v>99.99722222222222</v>
      </c>
      <c r="AC727">
        <v>1.2250000000000001</v>
      </c>
      <c r="AD727">
        <v>2.0261999999999998</v>
      </c>
      <c r="AE727">
        <v>30</v>
      </c>
      <c r="AF727" s="2">
        <v>-20.757999999999999</v>
      </c>
      <c r="AG727">
        <v>1.6957</v>
      </c>
      <c r="AH727" s="2">
        <v>0.16317999999999999</v>
      </c>
      <c r="AI727" s="2">
        <v>1.1492E-7</v>
      </c>
    </row>
    <row r="728" spans="1:35" ht="14.4" x14ac:dyDescent="0.3">
      <c r="A728" s="30">
        <f t="shared" si="46"/>
        <v>43236</v>
      </c>
      <c r="B728" s="29">
        <f t="shared" si="47"/>
        <v>43236.020833333336</v>
      </c>
      <c r="C728" s="33">
        <f t="shared" si="44"/>
        <v>136.02083333333334</v>
      </c>
      <c r="D728">
        <f t="shared" si="45"/>
        <v>0.5</v>
      </c>
      <c r="E728">
        <v>136</v>
      </c>
      <c r="F728">
        <v>0</v>
      </c>
      <c r="G728">
        <v>30</v>
      </c>
      <c r="H728" t="e">
        <f>NA()</f>
        <v>#N/A</v>
      </c>
      <c r="I728">
        <v>3</v>
      </c>
      <c r="J728">
        <v>14.9</v>
      </c>
      <c r="K728" s="32" t="e">
        <f>NA()</f>
        <v>#N/A</v>
      </c>
      <c r="L728">
        <v>79</v>
      </c>
      <c r="M728" s="31">
        <v>1014.9</v>
      </c>
      <c r="N728">
        <v>0</v>
      </c>
      <c r="O728">
        <v>1338.2</v>
      </c>
      <c r="P728">
        <v>8.2320999999999991E-3</v>
      </c>
      <c r="Q728">
        <v>1.2215</v>
      </c>
      <c r="R728" t="e">
        <f>NA()</f>
        <v>#N/A</v>
      </c>
      <c r="S728" s="31" t="e">
        <v>#N/A</v>
      </c>
      <c r="T728" s="31" t="e">
        <v>#N/A</v>
      </c>
      <c r="U728">
        <v>0</v>
      </c>
      <c r="V728">
        <v>0</v>
      </c>
      <c r="W728">
        <v>337.22</v>
      </c>
      <c r="X728">
        <v>375.52</v>
      </c>
      <c r="Y728">
        <v>-38.301000000000002</v>
      </c>
      <c r="Z728">
        <v>-15.67</v>
      </c>
      <c r="AA728" s="25">
        <v>99.99722222222222</v>
      </c>
      <c r="AB728" s="25">
        <v>99.99722222222222</v>
      </c>
      <c r="AC728">
        <v>1.2259</v>
      </c>
      <c r="AD728">
        <v>2.1246999999999998</v>
      </c>
      <c r="AE728">
        <v>31.962</v>
      </c>
      <c r="AF728">
        <v>-19.465</v>
      </c>
      <c r="AG728">
        <v>0.95684999999999998</v>
      </c>
      <c r="AH728" s="2">
        <v>0.17577000000000001</v>
      </c>
      <c r="AI728" s="2">
        <v>1.3659999999999999E-7</v>
      </c>
    </row>
    <row r="729" spans="1:35" ht="14.4" x14ac:dyDescent="0.3">
      <c r="A729" s="30">
        <f t="shared" si="46"/>
        <v>43236</v>
      </c>
      <c r="B729" s="29">
        <f t="shared" si="47"/>
        <v>43236.041666666664</v>
      </c>
      <c r="C729" s="33">
        <f t="shared" si="44"/>
        <v>136.04166666666666</v>
      </c>
      <c r="D729">
        <f t="shared" si="45"/>
        <v>1</v>
      </c>
      <c r="E729">
        <v>136</v>
      </c>
      <c r="F729">
        <v>1</v>
      </c>
      <c r="G729">
        <v>0</v>
      </c>
      <c r="H729">
        <v>360</v>
      </c>
      <c r="I729">
        <v>3</v>
      </c>
      <c r="J729">
        <v>15.2</v>
      </c>
      <c r="K729" s="32" t="e">
        <f>NA()</f>
        <v>#N/A</v>
      </c>
      <c r="L729">
        <v>78</v>
      </c>
      <c r="M729" s="31">
        <v>1014.9</v>
      </c>
      <c r="N729">
        <v>0</v>
      </c>
      <c r="O729">
        <v>1347.1</v>
      </c>
      <c r="P729">
        <v>8.2872999999999992E-3</v>
      </c>
      <c r="Q729">
        <v>1.2202</v>
      </c>
      <c r="R729">
        <v>0</v>
      </c>
      <c r="S729" s="31">
        <v>0</v>
      </c>
      <c r="T729" s="31">
        <v>0</v>
      </c>
      <c r="U729">
        <v>0</v>
      </c>
      <c r="V729">
        <v>0</v>
      </c>
      <c r="W729">
        <v>366.02</v>
      </c>
      <c r="X729">
        <v>382.05</v>
      </c>
      <c r="Y729">
        <v>-16.033999999999999</v>
      </c>
      <c r="Z729">
        <v>-9.4526000000000003</v>
      </c>
      <c r="AA729" s="25">
        <v>100</v>
      </c>
      <c r="AB729" s="25">
        <v>100</v>
      </c>
      <c r="AC729">
        <v>1.2244999999999999</v>
      </c>
      <c r="AD729">
        <v>2.3613</v>
      </c>
      <c r="AE729">
        <v>40.722999999999999</v>
      </c>
      <c r="AF729">
        <v>-15.238</v>
      </c>
      <c r="AG729">
        <v>5.7704000000000004</v>
      </c>
      <c r="AH729" s="2">
        <v>0.17197999999999999</v>
      </c>
      <c r="AI729" s="2">
        <v>1.4088E-7</v>
      </c>
    </row>
    <row r="730" spans="1:35" ht="14.4" x14ac:dyDescent="0.3">
      <c r="A730" s="30">
        <f t="shared" si="46"/>
        <v>43236</v>
      </c>
      <c r="B730" s="29">
        <f t="shared" si="47"/>
        <v>43236.0625</v>
      </c>
      <c r="C730" s="33">
        <f t="shared" si="44"/>
        <v>136.0625</v>
      </c>
      <c r="D730">
        <f t="shared" si="45"/>
        <v>1.5</v>
      </c>
      <c r="E730">
        <v>136</v>
      </c>
      <c r="F730">
        <v>1</v>
      </c>
      <c r="G730">
        <v>30</v>
      </c>
      <c r="H730" t="e">
        <f>NA()</f>
        <v>#N/A</v>
      </c>
      <c r="I730">
        <v>3</v>
      </c>
      <c r="J730">
        <v>15</v>
      </c>
      <c r="K730" s="32" t="e">
        <f>NA()</f>
        <v>#N/A</v>
      </c>
      <c r="L730">
        <v>77.5</v>
      </c>
      <c r="M730" s="31">
        <v>1014.8</v>
      </c>
      <c r="N730">
        <v>0</v>
      </c>
      <c r="O730">
        <v>1321.6</v>
      </c>
      <c r="P730">
        <v>8.1302000000000006E-3</v>
      </c>
      <c r="Q730">
        <v>1.2210000000000001</v>
      </c>
      <c r="R730" t="e">
        <f>NA()</f>
        <v>#N/A</v>
      </c>
      <c r="S730" s="31" t="e">
        <v>#N/A</v>
      </c>
      <c r="T730" s="31" t="e">
        <v>#N/A</v>
      </c>
      <c r="U730">
        <v>0</v>
      </c>
      <c r="V730">
        <v>0</v>
      </c>
      <c r="W730">
        <v>368.79</v>
      </c>
      <c r="X730">
        <v>382.36</v>
      </c>
      <c r="Y730">
        <v>-13.568</v>
      </c>
      <c r="Z730">
        <v>-4.8524000000000003</v>
      </c>
      <c r="AA730" s="25">
        <v>100</v>
      </c>
      <c r="AB730" s="25">
        <v>100</v>
      </c>
      <c r="AC730">
        <v>1.2244999999999999</v>
      </c>
      <c r="AD730">
        <v>1.8439000000000001</v>
      </c>
      <c r="AE730">
        <v>43.396999999999998</v>
      </c>
      <c r="AF730">
        <v>-12.242000000000001</v>
      </c>
      <c r="AG730">
        <v>10.252000000000001</v>
      </c>
      <c r="AH730" s="2">
        <v>0.14691000000000001</v>
      </c>
      <c r="AI730" s="2">
        <v>1.0323000000000001E-7</v>
      </c>
    </row>
    <row r="731" spans="1:35" ht="14.4" x14ac:dyDescent="0.3">
      <c r="A731" s="30">
        <f t="shared" si="46"/>
        <v>43236</v>
      </c>
      <c r="B731" s="29">
        <f t="shared" si="47"/>
        <v>43236.083333333336</v>
      </c>
      <c r="C731" s="33">
        <f t="shared" si="44"/>
        <v>136.08333333333334</v>
      </c>
      <c r="D731">
        <f t="shared" si="45"/>
        <v>2</v>
      </c>
      <c r="E731">
        <v>136</v>
      </c>
      <c r="F731">
        <v>2</v>
      </c>
      <c r="G731">
        <v>0</v>
      </c>
      <c r="H731">
        <v>360</v>
      </c>
      <c r="I731">
        <v>3</v>
      </c>
      <c r="J731">
        <v>14.8</v>
      </c>
      <c r="K731" s="32" t="e">
        <f>NA()</f>
        <v>#N/A</v>
      </c>
      <c r="L731">
        <v>77</v>
      </c>
      <c r="M731" s="31">
        <v>1014.7</v>
      </c>
      <c r="N731">
        <v>0</v>
      </c>
      <c r="O731">
        <v>1296</v>
      </c>
      <c r="P731">
        <v>7.9731000000000003E-3</v>
      </c>
      <c r="Q731">
        <v>1.2219</v>
      </c>
      <c r="R731">
        <v>0</v>
      </c>
      <c r="S731" s="31">
        <v>0</v>
      </c>
      <c r="T731" s="31">
        <v>0</v>
      </c>
      <c r="U731">
        <v>0</v>
      </c>
      <c r="V731">
        <v>0</v>
      </c>
      <c r="W731">
        <v>365.87</v>
      </c>
      <c r="X731">
        <v>381.28</v>
      </c>
      <c r="Y731">
        <v>-15.417</v>
      </c>
      <c r="Z731">
        <v>-4.7297000000000002</v>
      </c>
      <c r="AA731" s="25">
        <v>100</v>
      </c>
      <c r="AB731" s="25">
        <v>100</v>
      </c>
      <c r="AC731">
        <v>1.2255</v>
      </c>
      <c r="AD731">
        <v>1.6252</v>
      </c>
      <c r="AE731">
        <v>34.335999999999999</v>
      </c>
      <c r="AF731">
        <v>-7.9737</v>
      </c>
      <c r="AG731" s="2">
        <v>-0.45293</v>
      </c>
      <c r="AH731" s="2">
        <v>0.11262</v>
      </c>
      <c r="AI731" s="2">
        <v>9.7268999999999996E-8</v>
      </c>
    </row>
    <row r="732" spans="1:35" ht="14.4" x14ac:dyDescent="0.3">
      <c r="A732" s="30">
        <f t="shared" si="46"/>
        <v>43236</v>
      </c>
      <c r="B732" s="29">
        <f t="shared" si="47"/>
        <v>43236.104166666664</v>
      </c>
      <c r="C732" s="33">
        <f t="shared" si="44"/>
        <v>136.10416666666669</v>
      </c>
      <c r="D732">
        <f t="shared" si="45"/>
        <v>2.5</v>
      </c>
      <c r="E732">
        <v>136</v>
      </c>
      <c r="F732">
        <v>2</v>
      </c>
      <c r="G732">
        <v>30</v>
      </c>
      <c r="H732" t="e">
        <f>NA()</f>
        <v>#N/A</v>
      </c>
      <c r="I732">
        <v>2.5</v>
      </c>
      <c r="J732">
        <v>14.05</v>
      </c>
      <c r="K732" s="32" t="e">
        <f>NA()</f>
        <v>#N/A</v>
      </c>
      <c r="L732">
        <v>79.5</v>
      </c>
      <c r="M732" s="31">
        <v>1014.8</v>
      </c>
      <c r="N732">
        <v>0</v>
      </c>
      <c r="O732">
        <v>1274.0999999999999</v>
      </c>
      <c r="P732">
        <v>7.8373999999999996E-3</v>
      </c>
      <c r="Q732">
        <v>1.2253000000000001</v>
      </c>
      <c r="R732" t="e">
        <f>NA()</f>
        <v>#N/A</v>
      </c>
      <c r="S732" s="31" t="e">
        <v>#N/A</v>
      </c>
      <c r="T732" s="31" t="e">
        <v>#N/A</v>
      </c>
      <c r="U732">
        <v>0</v>
      </c>
      <c r="V732">
        <v>0</v>
      </c>
      <c r="W732">
        <v>325.18</v>
      </c>
      <c r="X732">
        <v>370.19</v>
      </c>
      <c r="Y732">
        <v>-45.006</v>
      </c>
      <c r="Z732">
        <v>-10.804</v>
      </c>
      <c r="AA732" s="25">
        <v>100</v>
      </c>
      <c r="AB732" s="25">
        <v>100</v>
      </c>
      <c r="AC732">
        <v>1.2286999999999999</v>
      </c>
      <c r="AD732">
        <v>1.5056</v>
      </c>
      <c r="AE732">
        <v>25.122</v>
      </c>
      <c r="AF732">
        <v>-12.045</v>
      </c>
      <c r="AG732">
        <v>3.8776000000000002</v>
      </c>
      <c r="AH732" s="2">
        <v>0.1118</v>
      </c>
      <c r="AI732" s="2">
        <v>1.0598E-7</v>
      </c>
    </row>
    <row r="733" spans="1:35" ht="14.4" x14ac:dyDescent="0.3">
      <c r="A733" s="30">
        <f t="shared" si="46"/>
        <v>43236</v>
      </c>
      <c r="B733" s="29">
        <f t="shared" si="47"/>
        <v>43236.125</v>
      </c>
      <c r="C733" s="33">
        <f t="shared" si="44"/>
        <v>136.125</v>
      </c>
      <c r="D733">
        <f t="shared" si="45"/>
        <v>3</v>
      </c>
      <c r="E733">
        <v>136</v>
      </c>
      <c r="F733">
        <v>3</v>
      </c>
      <c r="G733">
        <v>0</v>
      </c>
      <c r="H733">
        <v>360</v>
      </c>
      <c r="I733">
        <v>2</v>
      </c>
      <c r="J733">
        <v>13.3</v>
      </c>
      <c r="K733" s="32" t="e">
        <f>NA()</f>
        <v>#N/A</v>
      </c>
      <c r="L733">
        <v>82</v>
      </c>
      <c r="M733" s="31">
        <v>1014.8</v>
      </c>
      <c r="N733">
        <v>0</v>
      </c>
      <c r="O733">
        <v>1252.2</v>
      </c>
      <c r="P733">
        <v>7.7016000000000003E-3</v>
      </c>
      <c r="Q733">
        <v>1.2285999999999999</v>
      </c>
      <c r="R733">
        <v>0</v>
      </c>
      <c r="S733" s="31">
        <v>0</v>
      </c>
      <c r="T733" s="31">
        <v>0</v>
      </c>
      <c r="U733">
        <v>0</v>
      </c>
      <c r="V733">
        <v>0</v>
      </c>
      <c r="W733">
        <v>342.89</v>
      </c>
      <c r="X733">
        <v>365.95</v>
      </c>
      <c r="Y733">
        <v>-23.061</v>
      </c>
      <c r="Z733">
        <v>-17.501000000000001</v>
      </c>
      <c r="AA733" s="25">
        <v>100</v>
      </c>
      <c r="AB733" s="25">
        <v>100</v>
      </c>
      <c r="AC733">
        <v>1.2306999999999999</v>
      </c>
      <c r="AD733">
        <v>1.0648</v>
      </c>
      <c r="AE733">
        <v>28.914999999999999</v>
      </c>
      <c r="AF733">
        <v>-4.7812999999999999</v>
      </c>
      <c r="AG733">
        <v>4.6980000000000001E-2</v>
      </c>
      <c r="AH733" s="2">
        <v>5.8097999999999997E-2</v>
      </c>
      <c r="AI733" s="2">
        <v>1.2377E-7</v>
      </c>
    </row>
    <row r="734" spans="1:35" ht="14.4" x14ac:dyDescent="0.3">
      <c r="A734" s="30">
        <f t="shared" si="46"/>
        <v>43236</v>
      </c>
      <c r="B734" s="29">
        <f t="shared" si="47"/>
        <v>43236.145833333336</v>
      </c>
      <c r="C734" s="33">
        <f t="shared" si="44"/>
        <v>136.14583333333334</v>
      </c>
      <c r="D734">
        <f t="shared" si="45"/>
        <v>3.5</v>
      </c>
      <c r="E734">
        <v>136</v>
      </c>
      <c r="F734">
        <v>3</v>
      </c>
      <c r="G734">
        <v>30</v>
      </c>
      <c r="H734" t="e">
        <f>NA()</f>
        <v>#N/A</v>
      </c>
      <c r="I734">
        <v>2</v>
      </c>
      <c r="J734">
        <v>12.8</v>
      </c>
      <c r="K734" s="32" t="e">
        <f>NA()</f>
        <v>#N/A</v>
      </c>
      <c r="L734">
        <v>83.5</v>
      </c>
      <c r="M734" s="31">
        <v>1015</v>
      </c>
      <c r="N734">
        <v>1.3889</v>
      </c>
      <c r="O734">
        <v>1234</v>
      </c>
      <c r="P734">
        <v>7.5872999999999999E-3</v>
      </c>
      <c r="Q734">
        <v>1.2311000000000001</v>
      </c>
      <c r="R734" t="e">
        <f>NA()</f>
        <v>#N/A</v>
      </c>
      <c r="S734" s="31" t="e">
        <v>#N/A</v>
      </c>
      <c r="T734" s="31" t="e">
        <v>#N/A</v>
      </c>
      <c r="U734">
        <v>0</v>
      </c>
      <c r="V734">
        <v>0</v>
      </c>
      <c r="W734">
        <v>313.67</v>
      </c>
      <c r="X734">
        <v>356.34</v>
      </c>
      <c r="Y734">
        <v>-42.676000000000002</v>
      </c>
      <c r="Z734">
        <v>-20.045000000000002</v>
      </c>
      <c r="AA734" s="25">
        <v>100</v>
      </c>
      <c r="AB734" s="25">
        <v>100</v>
      </c>
      <c r="AC734">
        <v>1.2312000000000001</v>
      </c>
      <c r="AD734">
        <v>1.0784</v>
      </c>
      <c r="AE734">
        <v>24.096</v>
      </c>
      <c r="AF734">
        <v>-4.1416000000000004</v>
      </c>
      <c r="AG734">
        <v>-0.25523000000000001</v>
      </c>
      <c r="AH734" s="2">
        <v>5.7250000000000002E-2</v>
      </c>
      <c r="AI734" s="2">
        <v>5.1901000000000003E-8</v>
      </c>
    </row>
    <row r="735" spans="1:35" ht="14.4" x14ac:dyDescent="0.3">
      <c r="A735" s="30">
        <f t="shared" si="46"/>
        <v>43236</v>
      </c>
      <c r="B735" s="29">
        <f t="shared" si="47"/>
        <v>43236.166666666664</v>
      </c>
      <c r="C735" s="33">
        <f t="shared" si="44"/>
        <v>136.16666666666666</v>
      </c>
      <c r="D735">
        <f t="shared" si="45"/>
        <v>4</v>
      </c>
      <c r="E735">
        <v>136</v>
      </c>
      <c r="F735">
        <v>4</v>
      </c>
      <c r="G735">
        <v>0</v>
      </c>
      <c r="H735">
        <v>360</v>
      </c>
      <c r="I735">
        <v>2</v>
      </c>
      <c r="J735">
        <v>12.3</v>
      </c>
      <c r="K735" s="32" t="e">
        <f>NA()</f>
        <v>#N/A</v>
      </c>
      <c r="L735">
        <v>85</v>
      </c>
      <c r="M735" s="31">
        <v>1015.2</v>
      </c>
      <c r="N735">
        <v>2.7778</v>
      </c>
      <c r="O735">
        <v>1215.7</v>
      </c>
      <c r="P735">
        <v>7.4730999999999999E-3</v>
      </c>
      <c r="Q735">
        <v>1.2336</v>
      </c>
      <c r="R735">
        <v>0</v>
      </c>
      <c r="S735" s="31">
        <v>0</v>
      </c>
      <c r="T735" s="31">
        <v>0</v>
      </c>
      <c r="U735">
        <v>5.5776000000000003</v>
      </c>
      <c r="V735">
        <v>1.7108000000000001</v>
      </c>
      <c r="W735">
        <v>311.14</v>
      </c>
      <c r="X735">
        <v>356.98</v>
      </c>
      <c r="Y735">
        <v>-41.966999999999999</v>
      </c>
      <c r="Z735">
        <v>-26.218</v>
      </c>
      <c r="AA735" s="25">
        <v>100</v>
      </c>
      <c r="AB735" s="25">
        <v>100</v>
      </c>
      <c r="AC735">
        <v>1.2352000000000001</v>
      </c>
      <c r="AD735">
        <v>1.4864999999999999</v>
      </c>
      <c r="AE735">
        <v>35.405000000000001</v>
      </c>
      <c r="AF735">
        <v>-7.2393000000000001</v>
      </c>
      <c r="AG735">
        <v>-2.3277000000000001</v>
      </c>
      <c r="AH735" s="2">
        <v>8.6142999999999997E-2</v>
      </c>
      <c r="AI735" s="2">
        <v>8.1121000000000002E-8</v>
      </c>
    </row>
    <row r="736" spans="1:35" ht="14.4" x14ac:dyDescent="0.3">
      <c r="A736" s="30">
        <f t="shared" si="46"/>
        <v>43236</v>
      </c>
      <c r="B736" s="29">
        <f t="shared" si="47"/>
        <v>43236.1875</v>
      </c>
      <c r="C736" s="33">
        <f t="shared" si="44"/>
        <v>136.1875</v>
      </c>
      <c r="D736">
        <f t="shared" si="45"/>
        <v>4.5</v>
      </c>
      <c r="E736">
        <v>136</v>
      </c>
      <c r="F736">
        <v>4</v>
      </c>
      <c r="G736">
        <v>30</v>
      </c>
      <c r="H736" t="e">
        <f>NA()</f>
        <v>#N/A</v>
      </c>
      <c r="I736">
        <v>2.5</v>
      </c>
      <c r="J736">
        <v>13.35</v>
      </c>
      <c r="K736" s="32" t="e">
        <f>NA()</f>
        <v>#N/A</v>
      </c>
      <c r="L736">
        <v>81</v>
      </c>
      <c r="M736" s="31">
        <v>1015.4</v>
      </c>
      <c r="N736">
        <v>37.5</v>
      </c>
      <c r="O736">
        <v>1239.4000000000001</v>
      </c>
      <c r="P736">
        <v>7.6179000000000004E-3</v>
      </c>
      <c r="Q736">
        <v>1.2291000000000001</v>
      </c>
      <c r="R736" t="e">
        <f>NA()</f>
        <v>#N/A</v>
      </c>
      <c r="S736" s="31" t="e">
        <v>#N/A</v>
      </c>
      <c r="T736" s="31" t="e">
        <v>#N/A</v>
      </c>
      <c r="U736">
        <v>44.277999999999999</v>
      </c>
      <c r="V736">
        <v>12.663</v>
      </c>
      <c r="W736">
        <v>314.08</v>
      </c>
      <c r="X736">
        <v>365.88</v>
      </c>
      <c r="Y736">
        <v>-20.18</v>
      </c>
      <c r="Z736">
        <v>-19.282</v>
      </c>
      <c r="AA736" s="25">
        <v>100</v>
      </c>
      <c r="AB736" s="25">
        <v>100</v>
      </c>
      <c r="AC736">
        <v>1.2344999999999999</v>
      </c>
      <c r="AD736">
        <v>1.8443000000000001</v>
      </c>
      <c r="AE736">
        <v>44.286000000000001</v>
      </c>
      <c r="AF736">
        <v>-15.318</v>
      </c>
      <c r="AG736">
        <v>1.1319999999999999</v>
      </c>
      <c r="AH736" s="2">
        <v>0.12820000000000001</v>
      </c>
      <c r="AI736" s="2">
        <v>6.5624999999999994E-8</v>
      </c>
    </row>
    <row r="737" spans="1:35" ht="14.4" x14ac:dyDescent="0.3">
      <c r="A737" s="30">
        <f t="shared" si="46"/>
        <v>43236</v>
      </c>
      <c r="B737" s="29">
        <f t="shared" si="47"/>
        <v>43236.208333333336</v>
      </c>
      <c r="C737" s="33">
        <f t="shared" si="44"/>
        <v>136.20833333333334</v>
      </c>
      <c r="D737">
        <f t="shared" si="45"/>
        <v>5</v>
      </c>
      <c r="E737">
        <v>136</v>
      </c>
      <c r="F737">
        <v>5</v>
      </c>
      <c r="G737">
        <v>0</v>
      </c>
      <c r="H737">
        <v>10</v>
      </c>
      <c r="I737">
        <v>3</v>
      </c>
      <c r="J737">
        <v>14.4</v>
      </c>
      <c r="K737" s="32" t="e">
        <f>NA()</f>
        <v>#N/A</v>
      </c>
      <c r="L737">
        <v>77</v>
      </c>
      <c r="M737" s="31">
        <v>1015.5</v>
      </c>
      <c r="N737">
        <v>72.221999999999994</v>
      </c>
      <c r="O737">
        <v>1263</v>
      </c>
      <c r="P737">
        <v>7.7627E-3</v>
      </c>
      <c r="Q737">
        <v>1.2246999999999999</v>
      </c>
      <c r="R737">
        <v>0</v>
      </c>
      <c r="S737" s="31">
        <v>0</v>
      </c>
      <c r="T737" s="31">
        <v>48</v>
      </c>
      <c r="U737">
        <v>96.945999999999998</v>
      </c>
      <c r="V737">
        <v>25.899000000000001</v>
      </c>
      <c r="W737">
        <v>312.83</v>
      </c>
      <c r="X737">
        <v>375.59</v>
      </c>
      <c r="Y737">
        <v>8.2864000000000004</v>
      </c>
      <c r="Z737">
        <v>-7.2431999999999999</v>
      </c>
      <c r="AA737" s="25">
        <v>100</v>
      </c>
      <c r="AB737" s="25">
        <v>100</v>
      </c>
      <c r="AC737">
        <v>1.2315</v>
      </c>
      <c r="AD737">
        <v>2.4024999999999999</v>
      </c>
      <c r="AE737">
        <v>45.503</v>
      </c>
      <c r="AF737">
        <v>-13.487</v>
      </c>
      <c r="AG737">
        <v>7.1416000000000004</v>
      </c>
      <c r="AH737" s="2">
        <v>0.17896000000000001</v>
      </c>
      <c r="AI737" s="2">
        <v>4.2605999999999998E-8</v>
      </c>
    </row>
    <row r="738" spans="1:35" ht="14.4" x14ac:dyDescent="0.3">
      <c r="A738" s="30">
        <f t="shared" si="46"/>
        <v>43236</v>
      </c>
      <c r="B738" s="29">
        <f t="shared" si="47"/>
        <v>43236.229166666664</v>
      </c>
      <c r="C738" s="33">
        <f t="shared" si="44"/>
        <v>136.22916666666669</v>
      </c>
      <c r="D738">
        <f t="shared" si="45"/>
        <v>5.5</v>
      </c>
      <c r="E738">
        <v>136</v>
      </c>
      <c r="F738">
        <v>5</v>
      </c>
      <c r="G738">
        <v>30</v>
      </c>
      <c r="H738" t="e">
        <f>NA()</f>
        <v>#N/A</v>
      </c>
      <c r="I738">
        <v>3</v>
      </c>
      <c r="J738">
        <v>14.65</v>
      </c>
      <c r="K738" s="32" t="e">
        <f>NA()</f>
        <v>#N/A</v>
      </c>
      <c r="L738">
        <v>77</v>
      </c>
      <c r="M738" s="31">
        <v>1015.8</v>
      </c>
      <c r="N738">
        <v>87.5</v>
      </c>
      <c r="O738">
        <v>1283.7</v>
      </c>
      <c r="P738">
        <v>7.8883000000000009E-3</v>
      </c>
      <c r="Q738">
        <v>1.2239</v>
      </c>
      <c r="R738" t="e">
        <f>NA()</f>
        <v>#N/A</v>
      </c>
      <c r="S738" s="31" t="e">
        <v>#N/A</v>
      </c>
      <c r="T738" s="31" t="e">
        <v>#N/A</v>
      </c>
      <c r="U738">
        <v>81.756</v>
      </c>
      <c r="V738">
        <v>17.344000000000001</v>
      </c>
      <c r="W738">
        <v>333.79</v>
      </c>
      <c r="X738">
        <v>380.32</v>
      </c>
      <c r="Y738">
        <v>17.885999999999999</v>
      </c>
      <c r="Z738">
        <v>-1.9554</v>
      </c>
      <c r="AA738" s="25">
        <v>100</v>
      </c>
      <c r="AB738" s="25">
        <v>100</v>
      </c>
      <c r="AC738">
        <v>1.2307999999999999</v>
      </c>
      <c r="AD738">
        <v>2.4146000000000001</v>
      </c>
      <c r="AE738">
        <v>46.838000000000001</v>
      </c>
      <c r="AF738">
        <v>-10.098000000000001</v>
      </c>
      <c r="AG738">
        <v>14.058</v>
      </c>
      <c r="AH738">
        <v>0.16164999999999999</v>
      </c>
      <c r="AI738" s="2">
        <v>1.2257E-9</v>
      </c>
    </row>
    <row r="739" spans="1:35" ht="14.4" x14ac:dyDescent="0.3">
      <c r="A739" s="30">
        <f t="shared" si="46"/>
        <v>43236</v>
      </c>
      <c r="B739" s="29">
        <f t="shared" si="47"/>
        <v>43236.25</v>
      </c>
      <c r="C739" s="33">
        <f t="shared" si="44"/>
        <v>136.25</v>
      </c>
      <c r="D739">
        <f t="shared" si="45"/>
        <v>6</v>
      </c>
      <c r="E739">
        <v>136</v>
      </c>
      <c r="F739">
        <v>6</v>
      </c>
      <c r="G739">
        <v>0</v>
      </c>
      <c r="H739">
        <v>20</v>
      </c>
      <c r="I739">
        <v>3</v>
      </c>
      <c r="J739">
        <v>14.9</v>
      </c>
      <c r="K739" s="32" t="e">
        <f>NA()</f>
        <v>#N/A</v>
      </c>
      <c r="L739">
        <v>77</v>
      </c>
      <c r="M739" s="31">
        <v>1016.1</v>
      </c>
      <c r="N739">
        <v>102.78</v>
      </c>
      <c r="O739">
        <v>1304.4000000000001</v>
      </c>
      <c r="P739">
        <v>8.0137999999999997E-3</v>
      </c>
      <c r="Q739">
        <v>1.2231000000000001</v>
      </c>
      <c r="R739">
        <v>0</v>
      </c>
      <c r="S739" s="31">
        <v>0</v>
      </c>
      <c r="T739" s="31">
        <v>0</v>
      </c>
      <c r="U739">
        <v>117.56</v>
      </c>
      <c r="V739">
        <v>25.989000000000001</v>
      </c>
      <c r="W739">
        <v>355.35</v>
      </c>
      <c r="X739">
        <v>389.39</v>
      </c>
      <c r="Y739">
        <v>57.531999999999996</v>
      </c>
      <c r="Z739">
        <v>9.0839999999999996</v>
      </c>
      <c r="AA739" s="25">
        <v>100</v>
      </c>
      <c r="AB739" s="25">
        <v>100</v>
      </c>
      <c r="AC739">
        <v>1.2293000000000001</v>
      </c>
      <c r="AD739">
        <v>2.3877999999999999</v>
      </c>
      <c r="AE739">
        <v>49.624000000000002</v>
      </c>
      <c r="AF739">
        <v>-2.9024000000000001</v>
      </c>
      <c r="AG739">
        <v>21.518999999999998</v>
      </c>
      <c r="AH739">
        <v>0.18178</v>
      </c>
      <c r="AI739" s="2">
        <v>1.3057000000000001E-8</v>
      </c>
    </row>
    <row r="740" spans="1:35" ht="14.4" x14ac:dyDescent="0.3">
      <c r="A740" s="30">
        <f t="shared" si="46"/>
        <v>43236</v>
      </c>
      <c r="B740" s="29">
        <f t="shared" si="47"/>
        <v>43236.270833333336</v>
      </c>
      <c r="C740" s="33">
        <f t="shared" si="44"/>
        <v>136.27083333333334</v>
      </c>
      <c r="D740">
        <f t="shared" si="45"/>
        <v>6.5</v>
      </c>
      <c r="E740">
        <v>136</v>
      </c>
      <c r="F740">
        <v>6</v>
      </c>
      <c r="G740">
        <v>30</v>
      </c>
      <c r="H740" t="e">
        <f>NA()</f>
        <v>#N/A</v>
      </c>
      <c r="I740">
        <v>3</v>
      </c>
      <c r="J740">
        <v>16.05</v>
      </c>
      <c r="K740" s="32" t="e">
        <f>NA()</f>
        <v>#N/A</v>
      </c>
      <c r="L740">
        <v>73</v>
      </c>
      <c r="M740" s="31">
        <v>1016.3</v>
      </c>
      <c r="N740">
        <v>166.67</v>
      </c>
      <c r="O740">
        <v>1329.1</v>
      </c>
      <c r="P740">
        <v>8.1645999999999993E-3</v>
      </c>
      <c r="Q740">
        <v>1.2183999999999999</v>
      </c>
      <c r="R740" t="e">
        <f>NA()</f>
        <v>#N/A</v>
      </c>
      <c r="S740" s="31" t="e">
        <v>#N/A</v>
      </c>
      <c r="T740" s="31" t="e">
        <v>#N/A</v>
      </c>
      <c r="U740">
        <v>99.706000000000003</v>
      </c>
      <c r="V740">
        <v>22.03</v>
      </c>
      <c r="W740">
        <v>359.04</v>
      </c>
      <c r="X740">
        <v>390.45</v>
      </c>
      <c r="Y740">
        <v>46.267000000000003</v>
      </c>
      <c r="Z740">
        <v>14.311999999999999</v>
      </c>
      <c r="AA740" s="25">
        <v>100</v>
      </c>
      <c r="AB740" s="25">
        <v>100</v>
      </c>
      <c r="AC740">
        <v>1.2276</v>
      </c>
      <c r="AD740">
        <v>2.5531999999999999</v>
      </c>
      <c r="AE740">
        <v>51.759</v>
      </c>
      <c r="AF740">
        <v>-3.6072000000000002</v>
      </c>
      <c r="AG740">
        <v>21.288</v>
      </c>
      <c r="AH740">
        <v>0.19136</v>
      </c>
      <c r="AI740" s="2">
        <v>1.8787999999999999E-8</v>
      </c>
    </row>
    <row r="741" spans="1:35" ht="14.4" x14ac:dyDescent="0.3">
      <c r="A741" s="30">
        <f t="shared" si="46"/>
        <v>43236</v>
      </c>
      <c r="B741" s="29">
        <f t="shared" si="47"/>
        <v>43236.291666666664</v>
      </c>
      <c r="C741" s="33">
        <f t="shared" si="44"/>
        <v>136.29166666666666</v>
      </c>
      <c r="D741">
        <f t="shared" si="45"/>
        <v>7</v>
      </c>
      <c r="E741">
        <v>136</v>
      </c>
      <c r="F741">
        <v>7</v>
      </c>
      <c r="G741">
        <v>0</v>
      </c>
      <c r="H741">
        <v>10</v>
      </c>
      <c r="I741">
        <v>3</v>
      </c>
      <c r="J741">
        <v>17.2</v>
      </c>
      <c r="K741" s="32" t="e">
        <f>NA()</f>
        <v>#N/A</v>
      </c>
      <c r="L741">
        <v>69</v>
      </c>
      <c r="M741" s="31">
        <v>1016.5</v>
      </c>
      <c r="N741">
        <v>230.56</v>
      </c>
      <c r="O741">
        <v>1353.8</v>
      </c>
      <c r="P741">
        <v>8.3154000000000006E-3</v>
      </c>
      <c r="Q741">
        <v>1.2137</v>
      </c>
      <c r="R741">
        <v>0</v>
      </c>
      <c r="S741" s="31">
        <v>0</v>
      </c>
      <c r="T741" s="31">
        <v>18</v>
      </c>
      <c r="U741">
        <v>358.37</v>
      </c>
      <c r="V741">
        <v>82.436999999999998</v>
      </c>
      <c r="W741">
        <v>361.07</v>
      </c>
      <c r="X741">
        <v>412.1</v>
      </c>
      <c r="Y741">
        <v>224.9</v>
      </c>
      <c r="Z741">
        <v>19.007000000000001</v>
      </c>
      <c r="AA741" s="25">
        <v>100</v>
      </c>
      <c r="AB741" s="25">
        <v>100</v>
      </c>
      <c r="AC741">
        <v>1.2235</v>
      </c>
      <c r="AD741">
        <v>2.6798000000000002</v>
      </c>
      <c r="AE741">
        <v>39.72</v>
      </c>
      <c r="AF741">
        <v>37.316000000000003</v>
      </c>
      <c r="AG741">
        <v>72.162999999999997</v>
      </c>
      <c r="AH741">
        <v>0.25522</v>
      </c>
      <c r="AI741" s="2">
        <v>-1.2046000000000001E-7</v>
      </c>
    </row>
    <row r="742" spans="1:35" ht="14.4" x14ac:dyDescent="0.3">
      <c r="A742" s="30">
        <f t="shared" si="46"/>
        <v>43236</v>
      </c>
      <c r="B742" s="29">
        <f t="shared" si="47"/>
        <v>43236.3125</v>
      </c>
      <c r="C742" s="33">
        <f t="shared" si="44"/>
        <v>136.3125</v>
      </c>
      <c r="D742">
        <f t="shared" si="45"/>
        <v>7.5</v>
      </c>
      <c r="E742">
        <v>136</v>
      </c>
      <c r="F742">
        <v>7</v>
      </c>
      <c r="G742">
        <v>30</v>
      </c>
      <c r="H742" t="e">
        <f>NA()</f>
        <v>#N/A</v>
      </c>
      <c r="I742">
        <v>3.5</v>
      </c>
      <c r="J742">
        <v>17.25</v>
      </c>
      <c r="K742" s="32" t="e">
        <f>NA()</f>
        <v>#N/A</v>
      </c>
      <c r="L742">
        <v>67</v>
      </c>
      <c r="M742" s="31">
        <v>1016.8</v>
      </c>
      <c r="N742">
        <v>252.78</v>
      </c>
      <c r="O742">
        <v>1318.6</v>
      </c>
      <c r="P742">
        <v>8.0958000000000002E-3</v>
      </c>
      <c r="Q742">
        <v>1.214</v>
      </c>
      <c r="R742" t="e">
        <f>NA()</f>
        <v>#N/A</v>
      </c>
      <c r="S742" s="31" t="e">
        <v>#N/A</v>
      </c>
      <c r="T742" s="31" t="e">
        <v>#N/A</v>
      </c>
      <c r="U742">
        <v>258.94</v>
      </c>
      <c r="V742">
        <v>55.38</v>
      </c>
      <c r="W742">
        <v>370.05</v>
      </c>
      <c r="X742">
        <v>412.93</v>
      </c>
      <c r="Y742">
        <v>160.66999999999999</v>
      </c>
      <c r="Z742">
        <v>36.481999999999999</v>
      </c>
      <c r="AA742" s="25">
        <v>100</v>
      </c>
      <c r="AB742" s="25">
        <v>100</v>
      </c>
      <c r="AC742">
        <v>1.2206999999999999</v>
      </c>
      <c r="AD742">
        <v>3.3733</v>
      </c>
      <c r="AE742">
        <v>39.484000000000002</v>
      </c>
      <c r="AF742">
        <v>25.594000000000001</v>
      </c>
      <c r="AG742">
        <v>75.968999999999994</v>
      </c>
      <c r="AH742">
        <v>0.27367999999999998</v>
      </c>
      <c r="AI742" s="2">
        <v>-9.3102999999999997E-8</v>
      </c>
    </row>
    <row r="743" spans="1:35" ht="14.4" x14ac:dyDescent="0.3">
      <c r="A743" s="30">
        <f t="shared" si="46"/>
        <v>43236</v>
      </c>
      <c r="B743" s="29">
        <f t="shared" si="47"/>
        <v>43236.333333333336</v>
      </c>
      <c r="C743" s="33">
        <f t="shared" si="44"/>
        <v>136.33333333333334</v>
      </c>
      <c r="D743">
        <f t="shared" si="45"/>
        <v>8</v>
      </c>
      <c r="E743">
        <v>136</v>
      </c>
      <c r="F743">
        <v>8</v>
      </c>
      <c r="G743">
        <v>0</v>
      </c>
      <c r="H743">
        <v>20</v>
      </c>
      <c r="I743">
        <v>4</v>
      </c>
      <c r="J743">
        <v>17.3</v>
      </c>
      <c r="K743" s="32" t="e">
        <f>NA()</f>
        <v>#N/A</v>
      </c>
      <c r="L743">
        <v>65</v>
      </c>
      <c r="M743" s="31">
        <v>1017.1</v>
      </c>
      <c r="N743">
        <v>275</v>
      </c>
      <c r="O743">
        <v>1283.4000000000001</v>
      </c>
      <c r="P743">
        <v>7.8762999999999993E-3</v>
      </c>
      <c r="Q743">
        <v>1.2142999999999999</v>
      </c>
      <c r="R743">
        <v>0</v>
      </c>
      <c r="S743" s="31">
        <v>0</v>
      </c>
      <c r="T743" s="31">
        <v>6</v>
      </c>
      <c r="U743">
        <v>287.91000000000003</v>
      </c>
      <c r="V743">
        <v>61.645000000000003</v>
      </c>
      <c r="W743">
        <v>372.35</v>
      </c>
      <c r="X743">
        <v>416.38</v>
      </c>
      <c r="Y743">
        <v>182.23</v>
      </c>
      <c r="Z743">
        <v>30.68</v>
      </c>
      <c r="AA743" s="25">
        <v>100</v>
      </c>
      <c r="AB743" s="25">
        <v>100</v>
      </c>
      <c r="AC743">
        <v>1.2201</v>
      </c>
      <c r="AD743">
        <v>3.3645999999999998</v>
      </c>
      <c r="AE743">
        <v>46.531999999999996</v>
      </c>
      <c r="AF743">
        <v>27.46</v>
      </c>
      <c r="AG743">
        <v>66.17</v>
      </c>
      <c r="AH743">
        <v>0.26094000000000001</v>
      </c>
      <c r="AI743" s="2">
        <v>-6.8483000000000005E-8</v>
      </c>
    </row>
    <row r="744" spans="1:35" ht="14.4" x14ac:dyDescent="0.3">
      <c r="A744" s="30">
        <f t="shared" si="46"/>
        <v>43236</v>
      </c>
      <c r="B744" s="29">
        <f t="shared" si="47"/>
        <v>43236.354166666664</v>
      </c>
      <c r="C744" s="33">
        <f t="shared" si="44"/>
        <v>136.35416666666669</v>
      </c>
      <c r="D744">
        <f t="shared" si="45"/>
        <v>8.5</v>
      </c>
      <c r="E744">
        <v>136</v>
      </c>
      <c r="F744">
        <v>8</v>
      </c>
      <c r="G744">
        <v>30</v>
      </c>
      <c r="H744" t="e">
        <f>NA()</f>
        <v>#N/A</v>
      </c>
      <c r="I744">
        <v>4.5</v>
      </c>
      <c r="J744">
        <v>16.600000000000001</v>
      </c>
      <c r="K744" s="32" t="e">
        <f>NA()</f>
        <v>#N/A</v>
      </c>
      <c r="L744">
        <v>71</v>
      </c>
      <c r="M744" s="31">
        <v>1017.2</v>
      </c>
      <c r="N744">
        <v>248.61</v>
      </c>
      <c r="O744">
        <v>1337.1</v>
      </c>
      <c r="P744">
        <v>8.2074000000000001E-3</v>
      </c>
      <c r="Q744">
        <v>1.2171000000000001</v>
      </c>
      <c r="R744" t="e">
        <f>NA()</f>
        <v>#N/A</v>
      </c>
      <c r="S744" s="31" t="e">
        <v>#N/A</v>
      </c>
      <c r="T744" s="31" t="e">
        <v>#N/A</v>
      </c>
      <c r="U744">
        <v>292.60000000000002</v>
      </c>
      <c r="V744">
        <v>61.847999999999999</v>
      </c>
      <c r="W744">
        <v>376.45</v>
      </c>
      <c r="X744">
        <v>419.41</v>
      </c>
      <c r="Y744">
        <v>187.79</v>
      </c>
      <c r="Z744">
        <v>33.231000000000002</v>
      </c>
      <c r="AA744" s="25">
        <v>100</v>
      </c>
      <c r="AB744" s="25">
        <v>100</v>
      </c>
      <c r="AC744">
        <v>1.2184999999999999</v>
      </c>
      <c r="AD744">
        <v>3.629</v>
      </c>
      <c r="AE744">
        <v>58.067</v>
      </c>
      <c r="AF744">
        <v>32.158000000000001</v>
      </c>
      <c r="AG744">
        <v>78.519000000000005</v>
      </c>
      <c r="AH744">
        <v>0.28710000000000002</v>
      </c>
      <c r="AI744" s="2">
        <v>-7.2895000000000005E-8</v>
      </c>
    </row>
    <row r="745" spans="1:35" ht="14.4" x14ac:dyDescent="0.3">
      <c r="A745" s="30">
        <f t="shared" si="46"/>
        <v>43236</v>
      </c>
      <c r="B745" s="29">
        <f t="shared" si="47"/>
        <v>43236.375</v>
      </c>
      <c r="C745" s="33">
        <f t="shared" si="44"/>
        <v>136.375</v>
      </c>
      <c r="D745">
        <f t="shared" si="45"/>
        <v>9</v>
      </c>
      <c r="E745">
        <v>136</v>
      </c>
      <c r="F745">
        <v>9</v>
      </c>
      <c r="G745">
        <v>0</v>
      </c>
      <c r="H745">
        <v>20</v>
      </c>
      <c r="I745">
        <v>5</v>
      </c>
      <c r="J745">
        <v>15.9</v>
      </c>
      <c r="K745" s="32" t="e">
        <f>NA()</f>
        <v>#N/A</v>
      </c>
      <c r="L745">
        <v>77</v>
      </c>
      <c r="M745" s="31">
        <v>1017.2</v>
      </c>
      <c r="N745">
        <v>222.22</v>
      </c>
      <c r="O745">
        <v>1390.9</v>
      </c>
      <c r="P745">
        <v>8.5383999999999998E-3</v>
      </c>
      <c r="Q745">
        <v>1.2198</v>
      </c>
      <c r="R745">
        <v>0</v>
      </c>
      <c r="S745" s="31">
        <v>0</v>
      </c>
      <c r="T745" s="31">
        <v>0</v>
      </c>
      <c r="U745">
        <v>146.83000000000001</v>
      </c>
      <c r="V745">
        <v>30.623000000000001</v>
      </c>
      <c r="W745">
        <v>377.92</v>
      </c>
      <c r="X745">
        <v>405.7</v>
      </c>
      <c r="Y745">
        <v>88.433000000000007</v>
      </c>
      <c r="Z745">
        <v>21.303999999999998</v>
      </c>
      <c r="AA745" s="25">
        <v>100</v>
      </c>
      <c r="AB745" s="25">
        <v>100</v>
      </c>
      <c r="AC745">
        <v>1.2216</v>
      </c>
      <c r="AD745">
        <v>3.5154000000000001</v>
      </c>
      <c r="AE745">
        <v>43.991</v>
      </c>
      <c r="AF745">
        <v>8.5789000000000009</v>
      </c>
      <c r="AG745">
        <v>-5.6885000000000003</v>
      </c>
      <c r="AH745">
        <v>0.28166999999999998</v>
      </c>
      <c r="AI745" s="2">
        <v>2.262E-7</v>
      </c>
    </row>
    <row r="746" spans="1:35" ht="14.4" x14ac:dyDescent="0.3">
      <c r="A746" s="30">
        <f t="shared" si="46"/>
        <v>43236</v>
      </c>
      <c r="B746" s="29">
        <f t="shared" si="47"/>
        <v>43236.395833333336</v>
      </c>
      <c r="C746" s="33">
        <f t="shared" si="44"/>
        <v>136.39583333333334</v>
      </c>
      <c r="D746">
        <f t="shared" si="45"/>
        <v>9.5</v>
      </c>
      <c r="E746">
        <v>136</v>
      </c>
      <c r="F746">
        <v>9</v>
      </c>
      <c r="G746">
        <v>30</v>
      </c>
      <c r="H746" t="e">
        <f>NA()</f>
        <v>#N/A</v>
      </c>
      <c r="I746">
        <v>4</v>
      </c>
      <c r="J746">
        <v>16.2</v>
      </c>
      <c r="K746" s="32" t="e">
        <f>NA()</f>
        <v>#N/A</v>
      </c>
      <c r="L746">
        <v>79.5</v>
      </c>
      <c r="M746" s="31">
        <v>1017.3</v>
      </c>
      <c r="N746">
        <v>211.11</v>
      </c>
      <c r="O746">
        <v>1464.9</v>
      </c>
      <c r="P746">
        <v>8.9952000000000001E-3</v>
      </c>
      <c r="Q746">
        <v>1.2182999999999999</v>
      </c>
      <c r="R746" t="e">
        <f>NA()</f>
        <v>#N/A</v>
      </c>
      <c r="S746" s="31" t="e">
        <v>#N/A</v>
      </c>
      <c r="T746" s="31" t="e">
        <v>#N/A</v>
      </c>
      <c r="U746">
        <v>154.04</v>
      </c>
      <c r="V746">
        <v>33.276000000000003</v>
      </c>
      <c r="W746">
        <v>393.87</v>
      </c>
      <c r="X746">
        <v>399.36</v>
      </c>
      <c r="Y746">
        <v>115.27</v>
      </c>
      <c r="Z746">
        <v>7.6452999999999998</v>
      </c>
      <c r="AA746" s="25">
        <v>100</v>
      </c>
      <c r="AB746" s="25">
        <v>100</v>
      </c>
      <c r="AC746">
        <v>1.2243999999999999</v>
      </c>
      <c r="AD746">
        <v>2.5021</v>
      </c>
      <c r="AE746">
        <v>35.792999999999999</v>
      </c>
      <c r="AF746">
        <v>-3.0398999999999998</v>
      </c>
      <c r="AG746">
        <v>78.570999999999998</v>
      </c>
      <c r="AH746">
        <v>0.22838</v>
      </c>
      <c r="AI746" s="2">
        <v>-4.2160000000000002E-7</v>
      </c>
    </row>
    <row r="747" spans="1:35" ht="14.4" x14ac:dyDescent="0.3">
      <c r="A747" s="30">
        <f t="shared" si="46"/>
        <v>43236</v>
      </c>
      <c r="B747" s="29">
        <f t="shared" si="47"/>
        <v>43236.416666666664</v>
      </c>
      <c r="C747" s="33">
        <f t="shared" si="44"/>
        <v>136.41666666666666</v>
      </c>
      <c r="D747">
        <f t="shared" si="45"/>
        <v>10</v>
      </c>
      <c r="E747">
        <v>136</v>
      </c>
      <c r="F747">
        <v>10</v>
      </c>
      <c r="G747">
        <v>0</v>
      </c>
      <c r="H747">
        <v>360</v>
      </c>
      <c r="I747">
        <v>3</v>
      </c>
      <c r="J747">
        <v>16.5</v>
      </c>
      <c r="K747" s="32" t="e">
        <f>NA()</f>
        <v>#N/A</v>
      </c>
      <c r="L747">
        <v>82</v>
      </c>
      <c r="M747" s="31">
        <v>1017.3</v>
      </c>
      <c r="N747">
        <v>200</v>
      </c>
      <c r="O747">
        <v>1539</v>
      </c>
      <c r="P747">
        <v>9.4518999999999992E-3</v>
      </c>
      <c r="Q747">
        <v>1.2166999999999999</v>
      </c>
      <c r="R747">
        <v>0.2</v>
      </c>
      <c r="S747" s="31">
        <v>30</v>
      </c>
      <c r="T747" s="31">
        <v>0</v>
      </c>
      <c r="U747">
        <v>239.33</v>
      </c>
      <c r="V747">
        <v>51.646999999999998</v>
      </c>
      <c r="W747">
        <v>397.05</v>
      </c>
      <c r="X747">
        <v>408.29</v>
      </c>
      <c r="Y747">
        <v>176.46</v>
      </c>
      <c r="Z747">
        <v>17.068999999999999</v>
      </c>
      <c r="AA747" s="25">
        <v>100</v>
      </c>
      <c r="AB747" s="25">
        <v>100</v>
      </c>
      <c r="AC747">
        <v>1.2231000000000001</v>
      </c>
      <c r="AD747">
        <v>2.0476000000000001</v>
      </c>
      <c r="AE747">
        <v>25.033000000000001</v>
      </c>
      <c r="AF747">
        <v>13.432</v>
      </c>
      <c r="AG747">
        <v>93.037999999999997</v>
      </c>
      <c r="AH747">
        <v>0.18984000000000001</v>
      </c>
      <c r="AI747" s="2">
        <v>-4.1222999999999998E-7</v>
      </c>
    </row>
    <row r="748" spans="1:35" ht="14.4" x14ac:dyDescent="0.3">
      <c r="A748" s="30">
        <f t="shared" si="46"/>
        <v>43236</v>
      </c>
      <c r="B748" s="29">
        <f t="shared" si="47"/>
        <v>43236.4375</v>
      </c>
      <c r="C748" s="33">
        <f t="shared" si="44"/>
        <v>136.4375</v>
      </c>
      <c r="D748">
        <f t="shared" si="45"/>
        <v>10.5</v>
      </c>
      <c r="E748">
        <v>136</v>
      </c>
      <c r="F748">
        <v>10</v>
      </c>
      <c r="G748">
        <v>30</v>
      </c>
      <c r="H748" t="e">
        <f>NA()</f>
        <v>#N/A</v>
      </c>
      <c r="I748">
        <v>3.5</v>
      </c>
      <c r="J748">
        <v>17.399999999999999</v>
      </c>
      <c r="K748" s="32" t="e">
        <f>NA()</f>
        <v>#N/A</v>
      </c>
      <c r="L748">
        <v>79</v>
      </c>
      <c r="M748" s="31">
        <v>1017.2</v>
      </c>
      <c r="N748">
        <v>356.94</v>
      </c>
      <c r="O748">
        <v>1568.6</v>
      </c>
      <c r="P748">
        <v>9.6355999999999994E-3</v>
      </c>
      <c r="Q748">
        <v>1.2126999999999999</v>
      </c>
      <c r="R748" t="e">
        <f>NA()</f>
        <v>#N/A</v>
      </c>
      <c r="S748" s="31" t="e">
        <v>#N/A</v>
      </c>
      <c r="T748" s="31" t="e">
        <v>#N/A</v>
      </c>
      <c r="U748">
        <v>416.46</v>
      </c>
      <c r="V748">
        <v>89.265000000000001</v>
      </c>
      <c r="W748">
        <v>382.67</v>
      </c>
      <c r="X748">
        <v>422.03</v>
      </c>
      <c r="Y748">
        <v>287.83</v>
      </c>
      <c r="Z748">
        <v>38.511000000000003</v>
      </c>
      <c r="AA748" s="25">
        <v>100</v>
      </c>
      <c r="AB748" s="25">
        <v>100</v>
      </c>
      <c r="AC748">
        <v>1.2210000000000001</v>
      </c>
      <c r="AD748">
        <v>3.1778</v>
      </c>
      <c r="AE748">
        <v>22.068000000000001</v>
      </c>
      <c r="AF748">
        <v>57.189</v>
      </c>
      <c r="AG748">
        <v>135.62</v>
      </c>
      <c r="AH748">
        <v>0.26812999999999998</v>
      </c>
      <c r="AI748" s="2">
        <v>-1.6985999999999999E-7</v>
      </c>
    </row>
    <row r="749" spans="1:35" ht="14.4" x14ac:dyDescent="0.3">
      <c r="A749" s="30">
        <f t="shared" si="46"/>
        <v>43236</v>
      </c>
      <c r="B749" s="29">
        <f t="shared" si="47"/>
        <v>43236.458333333336</v>
      </c>
      <c r="C749" s="33">
        <f t="shared" si="44"/>
        <v>136.45833333333334</v>
      </c>
      <c r="D749">
        <f t="shared" si="45"/>
        <v>11</v>
      </c>
      <c r="E749">
        <v>136</v>
      </c>
      <c r="F749">
        <v>11</v>
      </c>
      <c r="G749">
        <v>0</v>
      </c>
      <c r="H749">
        <v>330</v>
      </c>
      <c r="I749">
        <v>4</v>
      </c>
      <c r="J749">
        <v>18.3</v>
      </c>
      <c r="K749" s="32" t="e">
        <f>NA()</f>
        <v>#N/A</v>
      </c>
      <c r="L749">
        <v>76</v>
      </c>
      <c r="M749" s="31">
        <v>1017.1</v>
      </c>
      <c r="N749">
        <v>513.89</v>
      </c>
      <c r="O749">
        <v>1598.1</v>
      </c>
      <c r="P749">
        <v>9.8192999999999996E-3</v>
      </c>
      <c r="Q749">
        <v>1.2087000000000001</v>
      </c>
      <c r="R749">
        <v>0</v>
      </c>
      <c r="S749" s="31">
        <v>0</v>
      </c>
      <c r="T749" s="31">
        <v>18</v>
      </c>
      <c r="U749">
        <v>612.22</v>
      </c>
      <c r="V749">
        <v>125.81</v>
      </c>
      <c r="W749">
        <v>359.64</v>
      </c>
      <c r="X749">
        <v>437.68</v>
      </c>
      <c r="Y749">
        <v>408.37</v>
      </c>
      <c r="Z749">
        <v>41.098999999999997</v>
      </c>
      <c r="AA749" s="25">
        <v>100</v>
      </c>
      <c r="AB749" s="25">
        <v>100</v>
      </c>
      <c r="AC749">
        <v>1.2182999999999999</v>
      </c>
      <c r="AD749">
        <v>3.0455000000000001</v>
      </c>
      <c r="AE749">
        <v>17.263000000000002</v>
      </c>
      <c r="AF749">
        <v>71.724000000000004</v>
      </c>
      <c r="AG749">
        <v>112.29</v>
      </c>
      <c r="AH749">
        <v>0.25545000000000001</v>
      </c>
      <c r="AI749" s="2">
        <v>-2.3792999999999999E-7</v>
      </c>
    </row>
    <row r="750" spans="1:35" ht="14.4" x14ac:dyDescent="0.3">
      <c r="A750" s="30">
        <f t="shared" si="46"/>
        <v>43236</v>
      </c>
      <c r="B750" s="29">
        <f t="shared" si="47"/>
        <v>43236.479166666664</v>
      </c>
      <c r="C750" s="33">
        <f t="shared" si="44"/>
        <v>136.47916666666669</v>
      </c>
      <c r="D750">
        <f t="shared" si="45"/>
        <v>11.5</v>
      </c>
      <c r="E750">
        <v>136</v>
      </c>
      <c r="F750">
        <v>11</v>
      </c>
      <c r="G750">
        <v>30</v>
      </c>
      <c r="H750" t="e">
        <f>NA()</f>
        <v>#N/A</v>
      </c>
      <c r="I750">
        <v>4</v>
      </c>
      <c r="J750">
        <v>19.649999999999999</v>
      </c>
      <c r="K750" s="32" t="e">
        <f>NA()</f>
        <v>#N/A</v>
      </c>
      <c r="L750">
        <v>70</v>
      </c>
      <c r="M750" s="31">
        <v>1016.9</v>
      </c>
      <c r="N750">
        <v>619.44000000000005</v>
      </c>
      <c r="O750">
        <v>1594.7</v>
      </c>
      <c r="P750">
        <v>9.8002999999999996E-3</v>
      </c>
      <c r="Q750">
        <v>1.2029000000000001</v>
      </c>
      <c r="R750" t="e">
        <f>NA()</f>
        <v>#N/A</v>
      </c>
      <c r="S750" s="31" t="e">
        <v>#N/A</v>
      </c>
      <c r="T750" s="31" t="e">
        <v>#N/A</v>
      </c>
      <c r="U750">
        <v>735.06</v>
      </c>
      <c r="V750">
        <v>148.22</v>
      </c>
      <c r="W750">
        <v>365.88</v>
      </c>
      <c r="X750">
        <v>462.28</v>
      </c>
      <c r="Y750">
        <v>490.43</v>
      </c>
      <c r="Z750">
        <v>69.707999999999998</v>
      </c>
      <c r="AA750" s="25">
        <v>100</v>
      </c>
      <c r="AB750" s="25">
        <v>100</v>
      </c>
      <c r="AC750">
        <v>1.2129000000000001</v>
      </c>
      <c r="AD750">
        <v>3.5114999999999998</v>
      </c>
      <c r="AE750">
        <v>1.3469</v>
      </c>
      <c r="AF750">
        <v>102.1</v>
      </c>
      <c r="AG750">
        <v>160.91</v>
      </c>
      <c r="AH750">
        <v>0.28537000000000001</v>
      </c>
      <c r="AI750" s="2">
        <v>-3.4246000000000001E-7</v>
      </c>
    </row>
    <row r="751" spans="1:35" ht="14.4" x14ac:dyDescent="0.3">
      <c r="A751" s="30">
        <f t="shared" si="46"/>
        <v>43236</v>
      </c>
      <c r="B751" s="29">
        <f t="shared" si="47"/>
        <v>43236.5</v>
      </c>
      <c r="C751" s="33">
        <f t="shared" si="44"/>
        <v>136.5</v>
      </c>
      <c r="D751">
        <f t="shared" si="45"/>
        <v>12</v>
      </c>
      <c r="E751">
        <v>136</v>
      </c>
      <c r="F751">
        <v>12</v>
      </c>
      <c r="G751">
        <v>0</v>
      </c>
      <c r="H751">
        <v>310</v>
      </c>
      <c r="I751">
        <v>4</v>
      </c>
      <c r="J751">
        <v>21</v>
      </c>
      <c r="K751" s="32" t="e">
        <f>NA()</f>
        <v>#N/A</v>
      </c>
      <c r="L751">
        <v>64</v>
      </c>
      <c r="M751" s="31">
        <v>1016.7</v>
      </c>
      <c r="N751">
        <v>725</v>
      </c>
      <c r="O751">
        <v>1591.3</v>
      </c>
      <c r="P751">
        <v>9.7812000000000003E-3</v>
      </c>
      <c r="Q751">
        <v>1.1972</v>
      </c>
      <c r="R751">
        <v>0</v>
      </c>
      <c r="S751" s="31">
        <v>0</v>
      </c>
      <c r="T751" s="31">
        <v>36</v>
      </c>
      <c r="U751">
        <v>730.78</v>
      </c>
      <c r="V751">
        <v>148.68</v>
      </c>
      <c r="W751">
        <v>373.17</v>
      </c>
      <c r="X751">
        <v>472.02</v>
      </c>
      <c r="Y751">
        <v>483.26</v>
      </c>
      <c r="Z751">
        <v>69.17</v>
      </c>
      <c r="AA751" s="25">
        <v>100</v>
      </c>
      <c r="AB751" s="25">
        <v>100</v>
      </c>
      <c r="AC751">
        <v>1.2081999999999999</v>
      </c>
      <c r="AD751">
        <v>3.0981000000000001</v>
      </c>
      <c r="AE751">
        <v>0.34492</v>
      </c>
      <c r="AF751">
        <v>108.61</v>
      </c>
      <c r="AG751">
        <v>168.12</v>
      </c>
      <c r="AH751">
        <v>0.27411999999999997</v>
      </c>
      <c r="AI751" s="2">
        <v>-4.8062000000000002E-7</v>
      </c>
    </row>
    <row r="752" spans="1:35" ht="14.4" x14ac:dyDescent="0.3">
      <c r="A752" s="30">
        <f t="shared" si="46"/>
        <v>43236</v>
      </c>
      <c r="B752" s="29">
        <f t="shared" si="47"/>
        <v>43236.520833333336</v>
      </c>
      <c r="C752" s="33">
        <f t="shared" si="44"/>
        <v>136.52083333333334</v>
      </c>
      <c r="D752">
        <f t="shared" si="45"/>
        <v>12.5</v>
      </c>
      <c r="E752">
        <v>136</v>
      </c>
      <c r="F752">
        <v>12</v>
      </c>
      <c r="G752">
        <v>30</v>
      </c>
      <c r="H752" t="e">
        <f>NA()</f>
        <v>#N/A</v>
      </c>
      <c r="I752">
        <v>4.5</v>
      </c>
      <c r="J752">
        <v>21.8</v>
      </c>
      <c r="K752" s="32" t="e">
        <f>NA()</f>
        <v>#N/A</v>
      </c>
      <c r="L752">
        <v>57.5</v>
      </c>
      <c r="M752" s="31">
        <v>1016.7</v>
      </c>
      <c r="N752">
        <v>673.61</v>
      </c>
      <c r="O752">
        <v>1494.8</v>
      </c>
      <c r="P752">
        <v>9.1850000000000005E-3</v>
      </c>
      <c r="Q752">
        <v>1.1942999999999999</v>
      </c>
      <c r="R752" t="e">
        <f>NA()</f>
        <v>#N/A</v>
      </c>
      <c r="S752" s="31" t="e">
        <v>#N/A</v>
      </c>
      <c r="T752" s="31" t="e">
        <v>#N/A</v>
      </c>
      <c r="U752">
        <v>644.96</v>
      </c>
      <c r="V752">
        <v>128.22</v>
      </c>
      <c r="W752">
        <v>367.83</v>
      </c>
      <c r="X752">
        <v>473.22</v>
      </c>
      <c r="Y752">
        <v>411.34</v>
      </c>
      <c r="Z752">
        <v>68.83</v>
      </c>
      <c r="AA752" s="25">
        <v>100</v>
      </c>
      <c r="AB752" s="25">
        <v>100</v>
      </c>
      <c r="AC752">
        <v>1.2021999999999999</v>
      </c>
      <c r="AD752">
        <v>3.5831</v>
      </c>
      <c r="AE752">
        <v>358.55</v>
      </c>
      <c r="AF752">
        <v>64.411000000000001</v>
      </c>
      <c r="AG752">
        <v>141.56</v>
      </c>
      <c r="AH752">
        <v>0.32085999999999998</v>
      </c>
      <c r="AI752" s="2">
        <v>-3.0152999999999997E-7</v>
      </c>
    </row>
    <row r="753" spans="1:35" ht="14.4" x14ac:dyDescent="0.3">
      <c r="A753" s="30">
        <f t="shared" si="46"/>
        <v>43236</v>
      </c>
      <c r="B753" s="29">
        <f t="shared" si="47"/>
        <v>43236.541666666664</v>
      </c>
      <c r="C753" s="33">
        <f t="shared" si="44"/>
        <v>136.54166666666666</v>
      </c>
      <c r="D753">
        <f t="shared" si="45"/>
        <v>13</v>
      </c>
      <c r="E753">
        <v>136</v>
      </c>
      <c r="F753">
        <v>13</v>
      </c>
      <c r="G753">
        <v>0</v>
      </c>
      <c r="H753">
        <v>340</v>
      </c>
      <c r="I753">
        <v>5</v>
      </c>
      <c r="J753">
        <v>22.6</v>
      </c>
      <c r="K753" s="32" t="e">
        <f>NA()</f>
        <v>#N/A</v>
      </c>
      <c r="L753">
        <v>51</v>
      </c>
      <c r="M753" s="31">
        <v>1016.6</v>
      </c>
      <c r="N753">
        <v>622.22</v>
      </c>
      <c r="O753">
        <v>1398.2</v>
      </c>
      <c r="P753">
        <v>8.5888000000000006E-3</v>
      </c>
      <c r="Q753">
        <v>1.1914</v>
      </c>
      <c r="R753">
        <v>0</v>
      </c>
      <c r="S753" s="31">
        <v>0</v>
      </c>
      <c r="T753" s="31">
        <v>30</v>
      </c>
      <c r="U753">
        <v>619.16</v>
      </c>
      <c r="V753">
        <v>125.02</v>
      </c>
      <c r="W753">
        <v>374.44</v>
      </c>
      <c r="X753">
        <v>471.35</v>
      </c>
      <c r="Y753">
        <v>397.23</v>
      </c>
      <c r="Z753">
        <v>66.022000000000006</v>
      </c>
      <c r="AA753" s="25">
        <v>100</v>
      </c>
      <c r="AB753" s="25">
        <v>100</v>
      </c>
      <c r="AC753">
        <v>1.1978</v>
      </c>
      <c r="AD753">
        <v>4.4973999999999998</v>
      </c>
      <c r="AE753">
        <v>8.0970999999999993</v>
      </c>
      <c r="AF753">
        <v>54.795999999999999</v>
      </c>
      <c r="AG753">
        <v>154.63999999999999</v>
      </c>
      <c r="AH753">
        <v>0.35421000000000002</v>
      </c>
      <c r="AI753" s="2">
        <v>-2.3501000000000001E-7</v>
      </c>
    </row>
    <row r="754" spans="1:35" ht="14.4" x14ac:dyDescent="0.3">
      <c r="A754" s="30">
        <f t="shared" si="46"/>
        <v>43236</v>
      </c>
      <c r="B754" s="29">
        <f t="shared" si="47"/>
        <v>43236.5625</v>
      </c>
      <c r="C754" s="33">
        <f t="shared" si="44"/>
        <v>136.5625</v>
      </c>
      <c r="D754">
        <f t="shared" si="45"/>
        <v>13.5</v>
      </c>
      <c r="E754">
        <v>136</v>
      </c>
      <c r="F754">
        <v>13</v>
      </c>
      <c r="G754">
        <v>30</v>
      </c>
      <c r="H754" t="e">
        <f>NA()</f>
        <v>#N/A</v>
      </c>
      <c r="I754">
        <v>6</v>
      </c>
      <c r="J754">
        <v>22.65</v>
      </c>
      <c r="K754" s="32" t="e">
        <f>NA()</f>
        <v>#N/A</v>
      </c>
      <c r="L754">
        <v>51.5</v>
      </c>
      <c r="M754" s="31">
        <v>1016.7</v>
      </c>
      <c r="N754">
        <v>611.11</v>
      </c>
      <c r="O754">
        <v>1416.3</v>
      </c>
      <c r="P754">
        <v>8.6993000000000001E-3</v>
      </c>
      <c r="Q754">
        <v>1.1913</v>
      </c>
      <c r="R754" t="e">
        <f>NA()</f>
        <v>#N/A</v>
      </c>
      <c r="S754" s="31" t="e">
        <v>#N/A</v>
      </c>
      <c r="T754" s="31" t="e">
        <v>#N/A</v>
      </c>
      <c r="U754">
        <v>618.75</v>
      </c>
      <c r="V754">
        <v>127.56</v>
      </c>
      <c r="W754">
        <v>376.15</v>
      </c>
      <c r="X754">
        <v>470.01</v>
      </c>
      <c r="Y754">
        <v>397.33</v>
      </c>
      <c r="Z754">
        <v>43.576999999999998</v>
      </c>
      <c r="AA754" s="25">
        <v>100</v>
      </c>
      <c r="AB754" s="25">
        <v>100</v>
      </c>
      <c r="AC754">
        <v>1.1972</v>
      </c>
      <c r="AD754">
        <v>4.7004999999999999</v>
      </c>
      <c r="AE754">
        <v>23.074000000000002</v>
      </c>
      <c r="AF754">
        <v>68.486999999999995</v>
      </c>
      <c r="AG754">
        <v>179.55</v>
      </c>
      <c r="AH754">
        <v>0.40228000000000003</v>
      </c>
      <c r="AI754" s="2">
        <v>-2.7099000000000002E-7</v>
      </c>
    </row>
    <row r="755" spans="1:35" ht="14.4" x14ac:dyDescent="0.3">
      <c r="A755" s="30">
        <f t="shared" si="46"/>
        <v>43236</v>
      </c>
      <c r="B755" s="29">
        <f t="shared" si="47"/>
        <v>43236.583333333336</v>
      </c>
      <c r="C755" s="33">
        <f t="shared" si="44"/>
        <v>136.58333333333334</v>
      </c>
      <c r="D755">
        <f t="shared" si="45"/>
        <v>14</v>
      </c>
      <c r="E755">
        <v>136</v>
      </c>
      <c r="F755">
        <v>14</v>
      </c>
      <c r="G755">
        <v>0</v>
      </c>
      <c r="H755">
        <v>350</v>
      </c>
      <c r="I755">
        <v>7</v>
      </c>
      <c r="J755">
        <v>22.7</v>
      </c>
      <c r="K755" s="32" t="e">
        <f>NA()</f>
        <v>#N/A</v>
      </c>
      <c r="L755">
        <v>52</v>
      </c>
      <c r="M755" s="31">
        <v>1016.8</v>
      </c>
      <c r="N755">
        <v>600</v>
      </c>
      <c r="O755">
        <v>1434.3</v>
      </c>
      <c r="P755">
        <v>8.8099000000000007E-3</v>
      </c>
      <c r="Q755">
        <v>1.1911</v>
      </c>
      <c r="R755">
        <v>0</v>
      </c>
      <c r="S755" s="31">
        <v>0</v>
      </c>
      <c r="T755" s="31">
        <v>36</v>
      </c>
      <c r="U755">
        <v>606.91</v>
      </c>
      <c r="V755">
        <v>126.11</v>
      </c>
      <c r="W755">
        <v>377.29</v>
      </c>
      <c r="X755">
        <v>467.53</v>
      </c>
      <c r="Y755">
        <v>390.56</v>
      </c>
      <c r="Z755">
        <v>49.08</v>
      </c>
      <c r="AA755" s="25">
        <v>100</v>
      </c>
      <c r="AB755" s="25">
        <v>100</v>
      </c>
      <c r="AC755">
        <v>1.196</v>
      </c>
      <c r="AD755">
        <v>4.9778000000000002</v>
      </c>
      <c r="AE755">
        <v>26.471</v>
      </c>
      <c r="AF755">
        <v>65.021000000000001</v>
      </c>
      <c r="AG755">
        <v>139.61000000000001</v>
      </c>
      <c r="AH755">
        <v>0.41538000000000003</v>
      </c>
      <c r="AI755" s="2">
        <v>-2.1846000000000001E-7</v>
      </c>
    </row>
    <row r="756" spans="1:35" ht="14.4" x14ac:dyDescent="0.3">
      <c r="A756" s="30">
        <f t="shared" si="46"/>
        <v>43236</v>
      </c>
      <c r="B756" s="29">
        <f t="shared" si="47"/>
        <v>43236.604166666664</v>
      </c>
      <c r="C756" s="33">
        <f t="shared" si="44"/>
        <v>136.60416666666669</v>
      </c>
      <c r="D756">
        <f t="shared" si="45"/>
        <v>14.5</v>
      </c>
      <c r="E756">
        <v>136</v>
      </c>
      <c r="F756">
        <v>14</v>
      </c>
      <c r="G756">
        <v>30</v>
      </c>
      <c r="H756" t="e">
        <f>NA()</f>
        <v>#N/A</v>
      </c>
      <c r="I756">
        <v>7.5</v>
      </c>
      <c r="J756">
        <v>21.45</v>
      </c>
      <c r="K756" s="32" t="e">
        <f>NA()</f>
        <v>#N/A</v>
      </c>
      <c r="L756">
        <v>56.5</v>
      </c>
      <c r="M756" s="31">
        <v>1017</v>
      </c>
      <c r="N756">
        <v>558.33000000000004</v>
      </c>
      <c r="O756">
        <v>1439</v>
      </c>
      <c r="P756">
        <v>8.8378999999999992E-3</v>
      </c>
      <c r="Q756">
        <v>1.1963999999999999</v>
      </c>
      <c r="R756" t="e">
        <f>NA()</f>
        <v>#N/A</v>
      </c>
      <c r="S756" s="31" t="e">
        <v>#N/A</v>
      </c>
      <c r="T756" s="31" t="e">
        <v>#N/A</v>
      </c>
      <c r="U756">
        <v>579.51</v>
      </c>
      <c r="V756">
        <v>121.3</v>
      </c>
      <c r="W756">
        <v>365.57</v>
      </c>
      <c r="X756">
        <v>463.36</v>
      </c>
      <c r="Y756">
        <v>360.42</v>
      </c>
      <c r="Z756">
        <v>49.411999999999999</v>
      </c>
      <c r="AA756" s="25">
        <v>100</v>
      </c>
      <c r="AB756" s="25">
        <v>100</v>
      </c>
      <c r="AC756">
        <v>1.1984999999999999</v>
      </c>
      <c r="AD756">
        <v>5.3826000000000001</v>
      </c>
      <c r="AE756">
        <v>19.695</v>
      </c>
      <c r="AF756">
        <v>61.011000000000003</v>
      </c>
      <c r="AG756">
        <v>151.34</v>
      </c>
      <c r="AH756">
        <v>0.42569000000000001</v>
      </c>
      <c r="AI756" s="2">
        <v>-1.2583999999999999E-7</v>
      </c>
    </row>
    <row r="757" spans="1:35" ht="14.4" x14ac:dyDescent="0.3">
      <c r="A757" s="30">
        <f t="shared" si="46"/>
        <v>43236</v>
      </c>
      <c r="B757" s="29">
        <f t="shared" si="47"/>
        <v>43236.625</v>
      </c>
      <c r="C757" s="33">
        <f t="shared" si="44"/>
        <v>136.625</v>
      </c>
      <c r="D757">
        <f t="shared" si="45"/>
        <v>15</v>
      </c>
      <c r="E757">
        <v>136</v>
      </c>
      <c r="F757">
        <v>15</v>
      </c>
      <c r="G757">
        <v>0</v>
      </c>
      <c r="H757">
        <v>350</v>
      </c>
      <c r="I757">
        <v>8</v>
      </c>
      <c r="J757">
        <v>20.2</v>
      </c>
      <c r="K757" s="32" t="e">
        <f>NA()</f>
        <v>#N/A</v>
      </c>
      <c r="L757">
        <v>61</v>
      </c>
      <c r="M757" s="31">
        <v>1017.1</v>
      </c>
      <c r="N757">
        <v>516.66999999999996</v>
      </c>
      <c r="O757">
        <v>1443.8</v>
      </c>
      <c r="P757">
        <v>8.8658999999999995E-3</v>
      </c>
      <c r="Q757">
        <v>1.2016</v>
      </c>
      <c r="R757">
        <v>0</v>
      </c>
      <c r="S757" s="31">
        <v>0</v>
      </c>
      <c r="T757" s="31">
        <v>42</v>
      </c>
      <c r="U757">
        <v>479.83</v>
      </c>
      <c r="V757">
        <v>101.85</v>
      </c>
      <c r="W757">
        <v>350.82</v>
      </c>
      <c r="X757">
        <v>443.65</v>
      </c>
      <c r="Y757">
        <v>285.14999999999998</v>
      </c>
      <c r="Z757">
        <v>14.285</v>
      </c>
      <c r="AA757" s="25">
        <v>100</v>
      </c>
      <c r="AB757" s="25">
        <v>100</v>
      </c>
      <c r="AC757">
        <v>1.2042999999999999</v>
      </c>
      <c r="AD757">
        <v>5.4169</v>
      </c>
      <c r="AE757">
        <v>26.670999999999999</v>
      </c>
      <c r="AF757">
        <v>67.138000000000005</v>
      </c>
      <c r="AG757">
        <v>128.94</v>
      </c>
      <c r="AH757">
        <v>0.47010999999999997</v>
      </c>
      <c r="AI757" s="2">
        <v>-1.8792E-7</v>
      </c>
    </row>
    <row r="758" spans="1:35" ht="14.4" x14ac:dyDescent="0.3">
      <c r="A758" s="30">
        <f t="shared" si="46"/>
        <v>43236</v>
      </c>
      <c r="B758" s="29">
        <f t="shared" si="47"/>
        <v>43236.645833333336</v>
      </c>
      <c r="C758" s="33">
        <f t="shared" si="44"/>
        <v>136.64583333333334</v>
      </c>
      <c r="D758">
        <f t="shared" si="45"/>
        <v>15.5</v>
      </c>
      <c r="E758">
        <v>136</v>
      </c>
      <c r="F758">
        <v>15</v>
      </c>
      <c r="G758">
        <v>30</v>
      </c>
      <c r="H758" t="e">
        <f>NA()</f>
        <v>#N/A</v>
      </c>
      <c r="I758">
        <v>8</v>
      </c>
      <c r="J758">
        <v>19.25</v>
      </c>
      <c r="K758" s="32" t="e">
        <f>NA()</f>
        <v>#N/A</v>
      </c>
      <c r="L758">
        <v>60.5</v>
      </c>
      <c r="M758" s="31">
        <v>1017</v>
      </c>
      <c r="N758">
        <v>508.33</v>
      </c>
      <c r="O758">
        <v>1352.7</v>
      </c>
      <c r="P758">
        <v>8.3049000000000005E-3</v>
      </c>
      <c r="Q758">
        <v>1.2058</v>
      </c>
      <c r="R758" t="e">
        <f>NA()</f>
        <v>#N/A</v>
      </c>
      <c r="S758" s="31" t="e">
        <v>#N/A</v>
      </c>
      <c r="T758" s="31" t="e">
        <v>#N/A</v>
      </c>
      <c r="U758">
        <v>553.04999999999995</v>
      </c>
      <c r="V758">
        <v>122.28</v>
      </c>
      <c r="W758">
        <v>340.28</v>
      </c>
      <c r="X758">
        <v>442.12</v>
      </c>
      <c r="Y758">
        <v>328.92</v>
      </c>
      <c r="Z758">
        <v>29.492999999999999</v>
      </c>
      <c r="AA758" s="25">
        <v>100</v>
      </c>
      <c r="AB758" s="25">
        <v>100</v>
      </c>
      <c r="AC758">
        <v>1.2098</v>
      </c>
      <c r="AD758">
        <v>5.6927000000000003</v>
      </c>
      <c r="AE758">
        <v>24.721</v>
      </c>
      <c r="AF758">
        <v>96.084000000000003</v>
      </c>
      <c r="AG758">
        <v>146.47999999999999</v>
      </c>
      <c r="AH758">
        <v>0.52054999999999996</v>
      </c>
      <c r="AI758" s="2">
        <v>-1.8725000000000001E-7</v>
      </c>
    </row>
    <row r="759" spans="1:35" ht="14.4" x14ac:dyDescent="0.3">
      <c r="A759" s="30">
        <f t="shared" si="46"/>
        <v>43236</v>
      </c>
      <c r="B759" s="29">
        <f t="shared" si="47"/>
        <v>43236.666666666664</v>
      </c>
      <c r="C759" s="33">
        <f t="shared" si="44"/>
        <v>136.66666666666666</v>
      </c>
      <c r="D759">
        <f t="shared" si="45"/>
        <v>16</v>
      </c>
      <c r="E759">
        <v>136</v>
      </c>
      <c r="F759">
        <v>16</v>
      </c>
      <c r="G759">
        <v>0</v>
      </c>
      <c r="H759">
        <v>350</v>
      </c>
      <c r="I759">
        <v>8</v>
      </c>
      <c r="J759">
        <v>18.3</v>
      </c>
      <c r="K759" s="32" t="e">
        <f>NA()</f>
        <v>#N/A</v>
      </c>
      <c r="L759">
        <v>60</v>
      </c>
      <c r="M759" s="31">
        <v>1016.9</v>
      </c>
      <c r="N759">
        <v>500</v>
      </c>
      <c r="O759">
        <v>1261.7</v>
      </c>
      <c r="P759">
        <v>7.7438999999999997E-3</v>
      </c>
      <c r="Q759">
        <v>1.21</v>
      </c>
      <c r="R759">
        <v>0</v>
      </c>
      <c r="S759" s="31">
        <v>0</v>
      </c>
      <c r="T759" s="31">
        <v>60</v>
      </c>
      <c r="U759">
        <v>474.78</v>
      </c>
      <c r="V759">
        <v>108.8</v>
      </c>
      <c r="W759">
        <v>333.35</v>
      </c>
      <c r="X759">
        <v>431.41</v>
      </c>
      <c r="Y759">
        <v>267.92</v>
      </c>
      <c r="Z759">
        <v>9.2502999999999993</v>
      </c>
      <c r="AA759" s="25">
        <v>100</v>
      </c>
      <c r="AB759" s="25">
        <v>100</v>
      </c>
      <c r="AC759">
        <v>1.2132000000000001</v>
      </c>
      <c r="AD759">
        <v>5.9683000000000002</v>
      </c>
      <c r="AE759">
        <v>14.795999999999999</v>
      </c>
      <c r="AF759">
        <v>66.061000000000007</v>
      </c>
      <c r="AG759">
        <v>118.25</v>
      </c>
      <c r="AH759">
        <v>0.46636</v>
      </c>
      <c r="AI759" s="2">
        <v>-1.029E-7</v>
      </c>
    </row>
    <row r="760" spans="1:35" ht="14.4" x14ac:dyDescent="0.3">
      <c r="A760" s="30">
        <f t="shared" si="46"/>
        <v>43236</v>
      </c>
      <c r="B760" s="29">
        <f t="shared" si="47"/>
        <v>43236.6875</v>
      </c>
      <c r="C760" s="33">
        <f t="shared" si="44"/>
        <v>136.6875</v>
      </c>
      <c r="D760">
        <f t="shared" si="45"/>
        <v>16.5</v>
      </c>
      <c r="E760">
        <v>136</v>
      </c>
      <c r="F760">
        <v>16</v>
      </c>
      <c r="G760">
        <v>30</v>
      </c>
      <c r="H760" t="e">
        <f>NA()</f>
        <v>#N/A</v>
      </c>
      <c r="I760">
        <v>8</v>
      </c>
      <c r="J760">
        <v>17.8</v>
      </c>
      <c r="K760" s="32" t="e">
        <f>NA()</f>
        <v>#N/A</v>
      </c>
      <c r="L760">
        <v>58.5</v>
      </c>
      <c r="M760" s="31">
        <v>1017.6</v>
      </c>
      <c r="N760">
        <v>425</v>
      </c>
      <c r="O760">
        <v>1193.5999999999999</v>
      </c>
      <c r="P760">
        <v>7.3195999999999999E-3</v>
      </c>
      <c r="Q760">
        <v>1.2132000000000001</v>
      </c>
      <c r="R760" t="e">
        <f>NA()</f>
        <v>#N/A</v>
      </c>
      <c r="S760" s="31" t="e">
        <v>#N/A</v>
      </c>
      <c r="T760" s="31" t="e">
        <v>#N/A</v>
      </c>
      <c r="U760">
        <v>401.42</v>
      </c>
      <c r="V760">
        <v>95.165000000000006</v>
      </c>
      <c r="W760">
        <v>332.51</v>
      </c>
      <c r="X760">
        <v>424.71</v>
      </c>
      <c r="Y760">
        <v>214.06</v>
      </c>
      <c r="Z760">
        <v>-1.5491999999999999</v>
      </c>
      <c r="AA760" s="25">
        <v>100</v>
      </c>
      <c r="AB760" s="25">
        <v>100</v>
      </c>
      <c r="AC760">
        <v>1.2133</v>
      </c>
      <c r="AD760">
        <v>5.4164000000000003</v>
      </c>
      <c r="AE760">
        <v>16.809999999999999</v>
      </c>
      <c r="AF760">
        <v>43.14</v>
      </c>
      <c r="AG760">
        <v>99.055000000000007</v>
      </c>
      <c r="AH760">
        <v>0.40570000000000001</v>
      </c>
      <c r="AI760" s="2">
        <v>-8.7111000000000005E-8</v>
      </c>
    </row>
    <row r="761" spans="1:35" ht="14.4" x14ac:dyDescent="0.3">
      <c r="A761" s="30">
        <f t="shared" si="46"/>
        <v>43236</v>
      </c>
      <c r="B761" s="29">
        <f t="shared" si="47"/>
        <v>43236.708333333336</v>
      </c>
      <c r="C761" s="33">
        <f t="shared" si="44"/>
        <v>136.70833333333334</v>
      </c>
      <c r="D761">
        <f t="shared" si="45"/>
        <v>17</v>
      </c>
      <c r="E761">
        <v>136</v>
      </c>
      <c r="F761">
        <v>17</v>
      </c>
      <c r="G761">
        <v>0</v>
      </c>
      <c r="H761">
        <v>350</v>
      </c>
      <c r="I761">
        <v>8</v>
      </c>
      <c r="J761">
        <v>17.3</v>
      </c>
      <c r="K761" s="32" t="e">
        <f>NA()</f>
        <v>#N/A</v>
      </c>
      <c r="L761">
        <v>57</v>
      </c>
      <c r="M761" s="31">
        <v>1018.2</v>
      </c>
      <c r="N761">
        <v>350</v>
      </c>
      <c r="O761">
        <v>1125.4000000000001</v>
      </c>
      <c r="P761">
        <v>6.8953E-3</v>
      </c>
      <c r="Q761">
        <v>1.2162999999999999</v>
      </c>
      <c r="R761">
        <v>0</v>
      </c>
      <c r="S761" s="31">
        <v>0</v>
      </c>
      <c r="T761" s="31">
        <v>60</v>
      </c>
      <c r="U761">
        <v>339.99</v>
      </c>
      <c r="V761">
        <v>83.656999999999996</v>
      </c>
      <c r="W761">
        <v>330.09</v>
      </c>
      <c r="X761">
        <v>414.14</v>
      </c>
      <c r="Y761">
        <v>172.29</v>
      </c>
      <c r="Z761">
        <v>-10.914</v>
      </c>
      <c r="AA761" s="25">
        <v>100</v>
      </c>
      <c r="AB761" s="25">
        <v>100</v>
      </c>
      <c r="AC761">
        <v>1.2170000000000001</v>
      </c>
      <c r="AD761">
        <v>6.1879999999999997</v>
      </c>
      <c r="AE761">
        <v>19.861000000000001</v>
      </c>
      <c r="AF761">
        <v>37.695</v>
      </c>
      <c r="AG761">
        <v>113.6</v>
      </c>
      <c r="AH761">
        <v>0.48264000000000001</v>
      </c>
      <c r="AI761" s="2">
        <v>-1.3423999999999999E-7</v>
      </c>
    </row>
    <row r="762" spans="1:35" ht="14.4" x14ac:dyDescent="0.3">
      <c r="A762" s="30">
        <f t="shared" si="46"/>
        <v>43236</v>
      </c>
      <c r="B762" s="29">
        <f t="shared" si="47"/>
        <v>43236.729166666664</v>
      </c>
      <c r="C762" s="33">
        <f t="shared" si="44"/>
        <v>136.72916666666669</v>
      </c>
      <c r="D762">
        <f t="shared" si="45"/>
        <v>17.5</v>
      </c>
      <c r="E762">
        <v>136</v>
      </c>
      <c r="F762">
        <v>17</v>
      </c>
      <c r="G762">
        <v>30</v>
      </c>
      <c r="H762" t="e">
        <f>NA()</f>
        <v>#N/A</v>
      </c>
      <c r="I762">
        <v>7.5</v>
      </c>
      <c r="J762">
        <v>16.149999999999999</v>
      </c>
      <c r="K762" s="32" t="e">
        <f>NA()</f>
        <v>#N/A</v>
      </c>
      <c r="L762">
        <v>62</v>
      </c>
      <c r="M762" s="31">
        <v>1018.5</v>
      </c>
      <c r="N762">
        <v>273.61</v>
      </c>
      <c r="O762">
        <v>1133.9000000000001</v>
      </c>
      <c r="P762">
        <v>6.9455999999999997E-3</v>
      </c>
      <c r="Q762">
        <v>1.2215</v>
      </c>
      <c r="R762" t="e">
        <f>NA()</f>
        <v>#N/A</v>
      </c>
      <c r="S762" s="31" t="e">
        <v>#N/A</v>
      </c>
      <c r="T762" s="31" t="e">
        <v>#N/A</v>
      </c>
      <c r="U762">
        <v>285.02999999999997</v>
      </c>
      <c r="V762">
        <v>71.650999999999996</v>
      </c>
      <c r="W762">
        <v>338.29</v>
      </c>
      <c r="X762">
        <v>409.54</v>
      </c>
      <c r="Y762">
        <v>142.13</v>
      </c>
      <c r="Z762">
        <v>-15.345000000000001</v>
      </c>
      <c r="AA762" s="25">
        <v>100</v>
      </c>
      <c r="AB762" s="25">
        <v>100</v>
      </c>
      <c r="AC762">
        <v>1.2194</v>
      </c>
      <c r="AD762">
        <v>5.1426999999999996</v>
      </c>
      <c r="AE762">
        <v>31.698</v>
      </c>
      <c r="AF762">
        <v>30.36</v>
      </c>
      <c r="AG762">
        <v>57.832000000000001</v>
      </c>
      <c r="AH762">
        <v>0.41707</v>
      </c>
      <c r="AI762" s="2">
        <v>-5.5956999999999996E-9</v>
      </c>
    </row>
    <row r="763" spans="1:35" ht="14.4" x14ac:dyDescent="0.3">
      <c r="A763" s="30">
        <f t="shared" si="46"/>
        <v>43236</v>
      </c>
      <c r="B763" s="29">
        <f t="shared" si="47"/>
        <v>43236.75</v>
      </c>
      <c r="C763" s="33">
        <f t="shared" si="44"/>
        <v>136.75</v>
      </c>
      <c r="D763">
        <f t="shared" si="45"/>
        <v>18</v>
      </c>
      <c r="E763">
        <v>136</v>
      </c>
      <c r="F763">
        <v>18</v>
      </c>
      <c r="G763">
        <v>0</v>
      </c>
      <c r="H763">
        <v>350</v>
      </c>
      <c r="I763">
        <v>7</v>
      </c>
      <c r="J763">
        <v>15</v>
      </c>
      <c r="K763" s="32" t="e">
        <f>NA()</f>
        <v>#N/A</v>
      </c>
      <c r="L763">
        <v>67</v>
      </c>
      <c r="M763" s="31">
        <v>1018.7</v>
      </c>
      <c r="N763">
        <v>197.22</v>
      </c>
      <c r="O763">
        <v>1142.4000000000001</v>
      </c>
      <c r="P763">
        <v>6.9959000000000002E-3</v>
      </c>
      <c r="Q763">
        <v>1.2265999999999999</v>
      </c>
      <c r="R763">
        <v>0</v>
      </c>
      <c r="S763" s="31">
        <v>0</v>
      </c>
      <c r="T763" s="31">
        <v>60</v>
      </c>
      <c r="U763">
        <v>153.91999999999999</v>
      </c>
      <c r="V763">
        <v>39.191000000000003</v>
      </c>
      <c r="W763">
        <v>330.69</v>
      </c>
      <c r="X763">
        <v>397.53</v>
      </c>
      <c r="Y763">
        <v>47.878999999999998</v>
      </c>
      <c r="Z763">
        <v>-18.285</v>
      </c>
      <c r="AA763" s="25">
        <v>100</v>
      </c>
      <c r="AB763" s="25">
        <v>100</v>
      </c>
      <c r="AC763">
        <v>1.2237</v>
      </c>
      <c r="AD763">
        <v>4.7457000000000003</v>
      </c>
      <c r="AE763">
        <v>21.872</v>
      </c>
      <c r="AF763">
        <v>4.9219999999999997</v>
      </c>
      <c r="AG763">
        <v>61.942</v>
      </c>
      <c r="AH763">
        <v>0.41766999999999999</v>
      </c>
      <c r="AI763" s="2">
        <v>-1.4244E-8</v>
      </c>
    </row>
    <row r="764" spans="1:35" ht="14.4" x14ac:dyDescent="0.3">
      <c r="A764" s="30">
        <f t="shared" si="46"/>
        <v>43236</v>
      </c>
      <c r="B764" s="29">
        <f t="shared" si="47"/>
        <v>43236.770833333336</v>
      </c>
      <c r="C764" s="33">
        <f t="shared" si="44"/>
        <v>136.77083333333334</v>
      </c>
      <c r="D764">
        <f t="shared" si="45"/>
        <v>18.5</v>
      </c>
      <c r="E764">
        <v>136</v>
      </c>
      <c r="F764">
        <v>18</v>
      </c>
      <c r="G764">
        <v>30</v>
      </c>
      <c r="H764" t="e">
        <f>NA()</f>
        <v>#N/A</v>
      </c>
      <c r="I764">
        <v>6.5</v>
      </c>
      <c r="J764">
        <v>14.4</v>
      </c>
      <c r="K764" s="32" t="e">
        <f>NA()</f>
        <v>#N/A</v>
      </c>
      <c r="L764">
        <v>70</v>
      </c>
      <c r="M764" s="31">
        <v>1019.2</v>
      </c>
      <c r="N764">
        <v>115.28</v>
      </c>
      <c r="O764">
        <v>1147</v>
      </c>
      <c r="P764">
        <v>7.0215E-3</v>
      </c>
      <c r="Q764">
        <v>1.2297</v>
      </c>
      <c r="R764" t="e">
        <f>NA()</f>
        <v>#N/A</v>
      </c>
      <c r="S764" s="31" t="e">
        <v>#N/A</v>
      </c>
      <c r="T764" s="31" t="e">
        <v>#N/A</v>
      </c>
      <c r="U764">
        <v>50.442</v>
      </c>
      <c r="V764">
        <v>11.124000000000001</v>
      </c>
      <c r="W764">
        <v>347</v>
      </c>
      <c r="X764">
        <v>388.57</v>
      </c>
      <c r="Y764">
        <v>-2.2568999999999999</v>
      </c>
      <c r="Z764">
        <v>-28.725000000000001</v>
      </c>
      <c r="AA764" s="25">
        <v>100</v>
      </c>
      <c r="AB764" s="25">
        <v>100</v>
      </c>
      <c r="AC764">
        <v>1.228</v>
      </c>
      <c r="AD764">
        <v>4.5110000000000001</v>
      </c>
      <c r="AE764">
        <v>18.779</v>
      </c>
      <c r="AF764">
        <v>-9.4841999999999995</v>
      </c>
      <c r="AG764">
        <v>39.421999999999997</v>
      </c>
      <c r="AH764">
        <v>0.36525000000000002</v>
      </c>
      <c r="AI764" s="2">
        <v>6.4428E-8</v>
      </c>
    </row>
    <row r="765" spans="1:35" ht="14.4" x14ac:dyDescent="0.3">
      <c r="A765" s="30">
        <f t="shared" si="46"/>
        <v>43236</v>
      </c>
      <c r="B765" s="29">
        <f t="shared" si="47"/>
        <v>43236.791666666664</v>
      </c>
      <c r="C765" s="33">
        <f t="shared" si="44"/>
        <v>136.79166666666666</v>
      </c>
      <c r="D765">
        <f t="shared" si="45"/>
        <v>19</v>
      </c>
      <c r="E765">
        <v>136</v>
      </c>
      <c r="F765">
        <v>19</v>
      </c>
      <c r="G765">
        <v>0</v>
      </c>
      <c r="H765">
        <v>350</v>
      </c>
      <c r="I765">
        <v>6</v>
      </c>
      <c r="J765">
        <v>13.8</v>
      </c>
      <c r="K765" s="32" t="e">
        <f>NA()</f>
        <v>#N/A</v>
      </c>
      <c r="L765">
        <v>73</v>
      </c>
      <c r="M765" s="31">
        <v>1019.6</v>
      </c>
      <c r="N765">
        <v>33.332999999999998</v>
      </c>
      <c r="O765">
        <v>1151.7</v>
      </c>
      <c r="P765">
        <v>7.0470999999999997E-3</v>
      </c>
      <c r="Q765">
        <v>1.2327999999999999</v>
      </c>
      <c r="R765">
        <v>0</v>
      </c>
      <c r="S765" s="31">
        <v>0</v>
      </c>
      <c r="T765" s="31">
        <v>18</v>
      </c>
      <c r="U765">
        <v>14.521000000000001</v>
      </c>
      <c r="V765">
        <v>3.3814000000000002</v>
      </c>
      <c r="W765">
        <v>354.97</v>
      </c>
      <c r="X765">
        <v>384.53</v>
      </c>
      <c r="Y765">
        <v>-18.419</v>
      </c>
      <c r="Z765">
        <v>-29.206</v>
      </c>
      <c r="AA765" s="25">
        <v>100</v>
      </c>
      <c r="AB765" s="25">
        <v>100</v>
      </c>
      <c r="AC765">
        <v>1.2305999999999999</v>
      </c>
      <c r="AD765">
        <v>4.6256000000000004</v>
      </c>
      <c r="AE765">
        <v>22.059000000000001</v>
      </c>
      <c r="AF765">
        <v>-10.196999999999999</v>
      </c>
      <c r="AG765">
        <v>37.073999999999998</v>
      </c>
      <c r="AH765">
        <v>0.3896</v>
      </c>
      <c r="AI765" s="2">
        <v>1.8874000000000001E-7</v>
      </c>
    </row>
    <row r="766" spans="1:35" ht="14.4" x14ac:dyDescent="0.3">
      <c r="A766" s="30">
        <f t="shared" si="46"/>
        <v>43236</v>
      </c>
      <c r="B766" s="29">
        <f t="shared" si="47"/>
        <v>43236.8125</v>
      </c>
      <c r="C766" s="33">
        <f t="shared" si="44"/>
        <v>136.8125</v>
      </c>
      <c r="D766">
        <f t="shared" si="45"/>
        <v>19.5</v>
      </c>
      <c r="E766">
        <v>136</v>
      </c>
      <c r="F766">
        <v>19</v>
      </c>
      <c r="G766">
        <v>30</v>
      </c>
      <c r="H766" t="e">
        <f>NA()</f>
        <v>#N/A</v>
      </c>
      <c r="I766">
        <v>6</v>
      </c>
      <c r="J766">
        <v>13.2</v>
      </c>
      <c r="K766" s="32" t="e">
        <f>NA()</f>
        <v>#N/A</v>
      </c>
      <c r="L766">
        <v>75.5</v>
      </c>
      <c r="M766" s="31">
        <v>1019.9</v>
      </c>
      <c r="N766">
        <v>18.056000000000001</v>
      </c>
      <c r="O766">
        <v>1144.8</v>
      </c>
      <c r="P766">
        <v>7.0026999999999997E-3</v>
      </c>
      <c r="Q766">
        <v>1.2357</v>
      </c>
      <c r="R766" t="e">
        <f>NA()</f>
        <v>#N/A</v>
      </c>
      <c r="S766" s="31" t="e">
        <v>#N/A</v>
      </c>
      <c r="T766" s="31" t="e">
        <v>#N/A</v>
      </c>
      <c r="U766">
        <v>3.0531999999999999</v>
      </c>
      <c r="V766">
        <v>0.57784000000000002</v>
      </c>
      <c r="W766">
        <v>352.17</v>
      </c>
      <c r="X766">
        <v>379.74</v>
      </c>
      <c r="Y766">
        <v>-25.085999999999999</v>
      </c>
      <c r="Z766">
        <v>-27.728999999999999</v>
      </c>
      <c r="AA766" s="25">
        <v>100</v>
      </c>
      <c r="AB766" s="25">
        <v>100</v>
      </c>
      <c r="AC766">
        <v>1.2339</v>
      </c>
      <c r="AD766">
        <v>4.1246</v>
      </c>
      <c r="AE766">
        <v>24.925999999999998</v>
      </c>
      <c r="AF766">
        <v>-10.138</v>
      </c>
      <c r="AG766">
        <v>35.012</v>
      </c>
      <c r="AH766">
        <v>0.34839999999999999</v>
      </c>
      <c r="AI766" s="2">
        <v>1.6147E-7</v>
      </c>
    </row>
    <row r="767" spans="1:35" ht="14.4" x14ac:dyDescent="0.3">
      <c r="A767" s="30">
        <f t="shared" si="46"/>
        <v>43236</v>
      </c>
      <c r="B767" s="29">
        <f t="shared" si="47"/>
        <v>43236.833333333336</v>
      </c>
      <c r="C767" s="33">
        <f t="shared" si="44"/>
        <v>136.83333333333334</v>
      </c>
      <c r="D767">
        <f t="shared" si="45"/>
        <v>20</v>
      </c>
      <c r="E767">
        <v>136</v>
      </c>
      <c r="F767">
        <v>20</v>
      </c>
      <c r="G767">
        <v>0</v>
      </c>
      <c r="H767">
        <v>350</v>
      </c>
      <c r="I767">
        <v>6</v>
      </c>
      <c r="J767">
        <v>12.6</v>
      </c>
      <c r="K767" s="32" t="e">
        <f>NA()</f>
        <v>#N/A</v>
      </c>
      <c r="L767">
        <v>78</v>
      </c>
      <c r="M767" s="31">
        <v>1020.1</v>
      </c>
      <c r="N767">
        <v>2.7778</v>
      </c>
      <c r="O767">
        <v>1137.8</v>
      </c>
      <c r="P767">
        <v>6.9584E-3</v>
      </c>
      <c r="Q767">
        <v>1.2385999999999999</v>
      </c>
      <c r="R767">
        <v>0</v>
      </c>
      <c r="S767" s="31">
        <v>0</v>
      </c>
      <c r="T767" s="31">
        <v>0</v>
      </c>
      <c r="U767">
        <v>0</v>
      </c>
      <c r="V767">
        <v>0</v>
      </c>
      <c r="W767">
        <v>329.53</v>
      </c>
      <c r="X767">
        <v>374.21</v>
      </c>
      <c r="Y767">
        <v>-44.674999999999997</v>
      </c>
      <c r="Z767">
        <v>-26.844000000000001</v>
      </c>
      <c r="AA767" s="25">
        <v>100</v>
      </c>
      <c r="AB767" s="25">
        <v>100</v>
      </c>
      <c r="AC767">
        <v>1.2361</v>
      </c>
      <c r="AD767">
        <v>3.8231999999999999</v>
      </c>
      <c r="AE767">
        <v>23.356000000000002</v>
      </c>
      <c r="AF767">
        <v>-24.859000000000002</v>
      </c>
      <c r="AG767">
        <v>38.109000000000002</v>
      </c>
      <c r="AH767">
        <v>0.35305999999999998</v>
      </c>
      <c r="AI767" s="2">
        <v>2.7987999999999999E-7</v>
      </c>
    </row>
    <row r="768" spans="1:35" ht="14.4" x14ac:dyDescent="0.3">
      <c r="A768" s="30">
        <f t="shared" si="46"/>
        <v>43236</v>
      </c>
      <c r="B768" s="29">
        <f t="shared" si="47"/>
        <v>43236.854166666664</v>
      </c>
      <c r="C768" s="33">
        <f t="shared" si="44"/>
        <v>136.85416666666669</v>
      </c>
      <c r="D768">
        <f t="shared" si="45"/>
        <v>20.5</v>
      </c>
      <c r="E768">
        <v>136</v>
      </c>
      <c r="F768">
        <v>20</v>
      </c>
      <c r="G768">
        <v>30</v>
      </c>
      <c r="H768" t="e">
        <f>NA()</f>
        <v>#N/A</v>
      </c>
      <c r="I768">
        <v>6</v>
      </c>
      <c r="J768">
        <v>12.05</v>
      </c>
      <c r="K768" s="32" t="e">
        <f>NA()</f>
        <v>#N/A</v>
      </c>
      <c r="L768">
        <v>76.5</v>
      </c>
      <c r="M768" s="31">
        <v>1020.4</v>
      </c>
      <c r="N768">
        <v>1.3889</v>
      </c>
      <c r="O768">
        <v>1077.7</v>
      </c>
      <c r="P768">
        <v>6.5877000000000002E-3</v>
      </c>
      <c r="Q768">
        <v>1.2416</v>
      </c>
      <c r="R768" t="e">
        <f>NA()</f>
        <v>#N/A</v>
      </c>
      <c r="S768" s="31" t="e">
        <v>#N/A</v>
      </c>
      <c r="T768" s="31" t="e">
        <v>#N/A</v>
      </c>
      <c r="U768">
        <v>0</v>
      </c>
      <c r="V768">
        <v>0</v>
      </c>
      <c r="W768">
        <v>309.37</v>
      </c>
      <c r="X768">
        <v>368.29</v>
      </c>
      <c r="Y768">
        <v>-58.92</v>
      </c>
      <c r="Z768">
        <v>-28.585999999999999</v>
      </c>
      <c r="AA768" s="25">
        <v>100</v>
      </c>
      <c r="AB768" s="25">
        <v>100</v>
      </c>
      <c r="AC768">
        <v>1.2387999999999999</v>
      </c>
      <c r="AD768">
        <v>3.9992000000000001</v>
      </c>
      <c r="AE768">
        <v>17.32</v>
      </c>
      <c r="AF768">
        <v>-21.577000000000002</v>
      </c>
      <c r="AG768">
        <v>29.271999999999998</v>
      </c>
      <c r="AH768">
        <v>0.31587999999999999</v>
      </c>
      <c r="AI768" s="2">
        <v>1.8376E-7</v>
      </c>
    </row>
    <row r="769" spans="1:35" ht="14.4" x14ac:dyDescent="0.3">
      <c r="A769" s="30">
        <f t="shared" si="46"/>
        <v>43236</v>
      </c>
      <c r="B769" s="29">
        <f t="shared" si="47"/>
        <v>43236.875</v>
      </c>
      <c r="C769" s="33">
        <f t="shared" si="44"/>
        <v>136.875</v>
      </c>
      <c r="D769">
        <f t="shared" si="45"/>
        <v>21</v>
      </c>
      <c r="E769">
        <v>136</v>
      </c>
      <c r="F769">
        <v>21</v>
      </c>
      <c r="G769">
        <v>0</v>
      </c>
      <c r="H769">
        <v>350</v>
      </c>
      <c r="I769">
        <v>6</v>
      </c>
      <c r="J769">
        <v>11.5</v>
      </c>
      <c r="K769" s="32" t="e">
        <f>NA()</f>
        <v>#N/A</v>
      </c>
      <c r="L769">
        <v>75</v>
      </c>
      <c r="M769" s="31">
        <v>1020.6</v>
      </c>
      <c r="N769">
        <v>0</v>
      </c>
      <c r="O769">
        <v>1017.5</v>
      </c>
      <c r="P769">
        <v>6.2170000000000003E-3</v>
      </c>
      <c r="Q769">
        <v>1.2445999999999999</v>
      </c>
      <c r="R769">
        <v>0</v>
      </c>
      <c r="S769" s="31">
        <v>0</v>
      </c>
      <c r="T769" s="31">
        <v>0</v>
      </c>
      <c r="U769">
        <v>0</v>
      </c>
      <c r="V769">
        <v>0</v>
      </c>
      <c r="W769">
        <v>317.75</v>
      </c>
      <c r="X769">
        <v>366.53</v>
      </c>
      <c r="Y769">
        <v>-48.777000000000001</v>
      </c>
      <c r="Z769">
        <v>-28.457999999999998</v>
      </c>
      <c r="AA769" s="25">
        <v>100</v>
      </c>
      <c r="AB769" s="25">
        <v>100</v>
      </c>
      <c r="AC769">
        <v>1.2410000000000001</v>
      </c>
      <c r="AD769">
        <v>3.7837000000000001</v>
      </c>
      <c r="AE769">
        <v>27.263000000000002</v>
      </c>
      <c r="AF769">
        <v>-18.343</v>
      </c>
      <c r="AG769">
        <v>24.501999999999999</v>
      </c>
      <c r="AH769">
        <v>0.28821999999999998</v>
      </c>
      <c r="AI769" s="2">
        <v>1.4723999999999999E-7</v>
      </c>
    </row>
    <row r="770" spans="1:35" ht="14.4" x14ac:dyDescent="0.3">
      <c r="A770" s="30">
        <f t="shared" si="46"/>
        <v>43236</v>
      </c>
      <c r="B770" s="29">
        <f t="shared" si="47"/>
        <v>43236.895833333336</v>
      </c>
      <c r="C770" s="33">
        <f t="shared" si="44"/>
        <v>136.89583333333334</v>
      </c>
      <c r="D770">
        <f t="shared" si="45"/>
        <v>21.5</v>
      </c>
      <c r="E770">
        <v>136</v>
      </c>
      <c r="F770">
        <v>21</v>
      </c>
      <c r="G770">
        <v>30</v>
      </c>
      <c r="H770" t="e">
        <f>NA()</f>
        <v>#N/A</v>
      </c>
      <c r="I770">
        <v>6</v>
      </c>
      <c r="J770">
        <v>11</v>
      </c>
      <c r="K770" s="32" t="e">
        <f>NA()</f>
        <v>#N/A</v>
      </c>
      <c r="L770">
        <v>75.5</v>
      </c>
      <c r="M770" s="31">
        <v>1020.7</v>
      </c>
      <c r="N770">
        <v>0</v>
      </c>
      <c r="O770">
        <v>991.17</v>
      </c>
      <c r="P770">
        <v>6.0546999999999997E-3</v>
      </c>
      <c r="Q770">
        <v>1.2470000000000001</v>
      </c>
      <c r="R770" t="e">
        <f>NA()</f>
        <v>#N/A</v>
      </c>
      <c r="S770" s="31" t="e">
        <v>#N/A</v>
      </c>
      <c r="T770" s="31" t="e">
        <v>#N/A</v>
      </c>
      <c r="U770">
        <v>0</v>
      </c>
      <c r="V770">
        <v>0</v>
      </c>
      <c r="W770">
        <v>302.43</v>
      </c>
      <c r="X770">
        <v>362.26</v>
      </c>
      <c r="Y770">
        <v>-59.83</v>
      </c>
      <c r="Z770">
        <v>-26.867999999999999</v>
      </c>
      <c r="AA770" s="25">
        <v>100</v>
      </c>
      <c r="AB770" s="25">
        <v>100</v>
      </c>
      <c r="AC770">
        <v>1.2442</v>
      </c>
      <c r="AD770">
        <v>3.9420000000000002</v>
      </c>
      <c r="AE770">
        <v>17.297000000000001</v>
      </c>
      <c r="AF770">
        <v>-22.655999999999999</v>
      </c>
      <c r="AG770">
        <v>28.864999999999998</v>
      </c>
      <c r="AH770">
        <v>0.27871000000000001</v>
      </c>
      <c r="AI770" s="2">
        <v>1.1386E-7</v>
      </c>
    </row>
    <row r="771" spans="1:35" ht="14.4" x14ac:dyDescent="0.3">
      <c r="A771" s="30">
        <f t="shared" si="46"/>
        <v>43236</v>
      </c>
      <c r="B771" s="29">
        <f t="shared" si="47"/>
        <v>43236.916666666664</v>
      </c>
      <c r="C771" s="33">
        <f t="shared" si="44"/>
        <v>136.91666666666666</v>
      </c>
      <c r="D771">
        <f t="shared" si="45"/>
        <v>22</v>
      </c>
      <c r="E771">
        <v>136</v>
      </c>
      <c r="F771">
        <v>22</v>
      </c>
      <c r="G771">
        <v>0</v>
      </c>
      <c r="H771">
        <v>340</v>
      </c>
      <c r="I771">
        <v>6</v>
      </c>
      <c r="J771">
        <v>10.5</v>
      </c>
      <c r="K771" s="32" t="e">
        <f>NA()</f>
        <v>#N/A</v>
      </c>
      <c r="L771">
        <v>76</v>
      </c>
      <c r="M771" s="31">
        <v>1020.8</v>
      </c>
      <c r="N771">
        <v>0</v>
      </c>
      <c r="O771">
        <v>964.8</v>
      </c>
      <c r="P771">
        <v>5.8923999999999999E-3</v>
      </c>
      <c r="Q771">
        <v>1.2494000000000001</v>
      </c>
      <c r="R771">
        <v>0</v>
      </c>
      <c r="S771" s="31">
        <v>0</v>
      </c>
      <c r="T771" s="31">
        <v>0</v>
      </c>
      <c r="U771">
        <v>0</v>
      </c>
      <c r="V771">
        <v>0</v>
      </c>
      <c r="W771">
        <v>289.64999999999998</v>
      </c>
      <c r="X771">
        <v>357.4</v>
      </c>
      <c r="Y771">
        <v>-67.747</v>
      </c>
      <c r="Z771">
        <v>-29.074000000000002</v>
      </c>
      <c r="AA771" s="25">
        <v>100</v>
      </c>
      <c r="AB771" s="25">
        <v>100</v>
      </c>
      <c r="AC771">
        <v>1.2472000000000001</v>
      </c>
      <c r="AD771">
        <v>4.0652999999999997</v>
      </c>
      <c r="AE771">
        <v>13.398999999999999</v>
      </c>
      <c r="AF771">
        <v>-23.33</v>
      </c>
      <c r="AG771">
        <v>26.562000000000001</v>
      </c>
      <c r="AH771">
        <v>0.28139999999999998</v>
      </c>
      <c r="AI771" s="2">
        <v>1.4709E-7</v>
      </c>
    </row>
    <row r="772" spans="1:35" ht="14.4" x14ac:dyDescent="0.3">
      <c r="A772" s="30">
        <f t="shared" si="46"/>
        <v>43236</v>
      </c>
      <c r="B772" s="29">
        <f t="shared" si="47"/>
        <v>43236.9375</v>
      </c>
      <c r="C772" s="33">
        <f t="shared" si="44"/>
        <v>136.9375</v>
      </c>
      <c r="D772">
        <f t="shared" si="45"/>
        <v>22.5</v>
      </c>
      <c r="E772">
        <v>136</v>
      </c>
      <c r="F772">
        <v>22</v>
      </c>
      <c r="G772">
        <v>30</v>
      </c>
      <c r="H772" t="e">
        <f>NA()</f>
        <v>#N/A</v>
      </c>
      <c r="I772">
        <v>5.5</v>
      </c>
      <c r="J772">
        <v>9.9499999999999993</v>
      </c>
      <c r="K772" s="32" t="e">
        <f>NA()</f>
        <v>#N/A</v>
      </c>
      <c r="L772">
        <v>79</v>
      </c>
      <c r="M772" s="31">
        <v>1020.9</v>
      </c>
      <c r="N772">
        <v>0</v>
      </c>
      <c r="O772">
        <v>965.89</v>
      </c>
      <c r="P772">
        <v>5.8985000000000001E-3</v>
      </c>
      <c r="Q772">
        <v>1.252</v>
      </c>
      <c r="R772" t="e">
        <f>NA()</f>
        <v>#N/A</v>
      </c>
      <c r="S772" s="31" t="e">
        <v>#N/A</v>
      </c>
      <c r="T772" s="31" t="e">
        <v>#N/A</v>
      </c>
      <c r="U772">
        <v>0</v>
      </c>
      <c r="V772">
        <v>0</v>
      </c>
      <c r="W772">
        <v>287.73</v>
      </c>
      <c r="X772">
        <v>353.42</v>
      </c>
      <c r="Y772">
        <v>-65.691000000000003</v>
      </c>
      <c r="Z772">
        <v>-28.789000000000001</v>
      </c>
      <c r="AA772" s="25">
        <v>100</v>
      </c>
      <c r="AB772" s="25">
        <v>100</v>
      </c>
      <c r="AC772">
        <v>1.2498</v>
      </c>
      <c r="AD772">
        <v>3.274</v>
      </c>
      <c r="AE772">
        <v>11.247</v>
      </c>
      <c r="AF772">
        <v>-24.382000000000001</v>
      </c>
      <c r="AG772">
        <v>17.571000000000002</v>
      </c>
      <c r="AH772">
        <v>0.24135000000000001</v>
      </c>
      <c r="AI772" s="2">
        <v>1.7641999999999999E-7</v>
      </c>
    </row>
    <row r="773" spans="1:35" ht="14.4" x14ac:dyDescent="0.3">
      <c r="A773" s="30">
        <f t="shared" si="46"/>
        <v>43236</v>
      </c>
      <c r="B773" s="29">
        <f t="shared" si="47"/>
        <v>43236.958333333336</v>
      </c>
      <c r="C773" s="33">
        <f t="shared" si="44"/>
        <v>136.95833333333334</v>
      </c>
      <c r="D773">
        <f t="shared" si="45"/>
        <v>23</v>
      </c>
      <c r="E773">
        <v>136</v>
      </c>
      <c r="F773">
        <v>23</v>
      </c>
      <c r="G773">
        <v>0</v>
      </c>
      <c r="H773">
        <v>340</v>
      </c>
      <c r="I773">
        <v>5</v>
      </c>
      <c r="J773">
        <v>9.4</v>
      </c>
      <c r="K773" s="32" t="e">
        <f>NA()</f>
        <v>#N/A</v>
      </c>
      <c r="L773">
        <v>82</v>
      </c>
      <c r="M773" s="31">
        <v>1021</v>
      </c>
      <c r="N773">
        <v>0</v>
      </c>
      <c r="O773">
        <v>966.97</v>
      </c>
      <c r="P773">
        <v>5.9046000000000003E-3</v>
      </c>
      <c r="Q773">
        <v>1.2544999999999999</v>
      </c>
      <c r="R773">
        <v>0</v>
      </c>
      <c r="S773" s="31">
        <v>0</v>
      </c>
      <c r="T773" s="31">
        <v>0</v>
      </c>
      <c r="U773">
        <v>0</v>
      </c>
      <c r="V773">
        <v>0</v>
      </c>
      <c r="W773">
        <v>288.8</v>
      </c>
      <c r="X773">
        <v>352.66</v>
      </c>
      <c r="Y773">
        <v>-63.86</v>
      </c>
      <c r="Z773">
        <v>-27.603999999999999</v>
      </c>
      <c r="AA773" s="25">
        <v>100</v>
      </c>
      <c r="AB773" s="25">
        <v>100</v>
      </c>
      <c r="AC773">
        <v>1.2509999999999999</v>
      </c>
      <c r="AD773">
        <v>3.4679000000000002</v>
      </c>
      <c r="AE773">
        <v>15.333</v>
      </c>
      <c r="AF773">
        <v>-25.074999999999999</v>
      </c>
      <c r="AG773">
        <v>17.731000000000002</v>
      </c>
      <c r="AH773">
        <v>0.2646</v>
      </c>
      <c r="AI773" s="2">
        <v>1.6502E-7</v>
      </c>
    </row>
    <row r="774" spans="1:35" ht="14.4" x14ac:dyDescent="0.3">
      <c r="A774" s="30">
        <f t="shared" si="46"/>
        <v>43236</v>
      </c>
      <c r="B774" s="29">
        <f t="shared" si="47"/>
        <v>43236.979166666664</v>
      </c>
      <c r="C774" s="33">
        <f t="shared" si="44"/>
        <v>136.97916666666669</v>
      </c>
      <c r="D774">
        <f t="shared" si="45"/>
        <v>23.5</v>
      </c>
      <c r="E774">
        <v>136</v>
      </c>
      <c r="F774">
        <v>23</v>
      </c>
      <c r="G774">
        <v>30</v>
      </c>
      <c r="H774" t="e">
        <f>NA()</f>
        <v>#N/A</v>
      </c>
      <c r="I774">
        <v>5.5</v>
      </c>
      <c r="J774">
        <v>9.15</v>
      </c>
      <c r="K774" s="32" t="e">
        <f>NA()</f>
        <v>#N/A</v>
      </c>
      <c r="L774">
        <v>83.5</v>
      </c>
      <c r="M774" s="31">
        <v>1020.9</v>
      </c>
      <c r="N774">
        <v>0</v>
      </c>
      <c r="O774">
        <v>968.04</v>
      </c>
      <c r="P774">
        <v>5.9116999999999998E-3</v>
      </c>
      <c r="Q774">
        <v>1.2555000000000001</v>
      </c>
      <c r="R774" t="e">
        <f>NA()</f>
        <v>#N/A</v>
      </c>
      <c r="S774" s="31" t="e">
        <v>#N/A</v>
      </c>
      <c r="T774" s="31" t="e">
        <v>#N/A</v>
      </c>
      <c r="U774">
        <v>0</v>
      </c>
      <c r="V774">
        <v>0</v>
      </c>
      <c r="W774">
        <v>294.42</v>
      </c>
      <c r="X774">
        <v>353.35</v>
      </c>
      <c r="Y774">
        <v>-58.929000000000002</v>
      </c>
      <c r="Z774">
        <v>-25.788</v>
      </c>
      <c r="AA774" s="25">
        <v>100</v>
      </c>
      <c r="AB774" s="25">
        <v>100</v>
      </c>
      <c r="AC774">
        <v>1.252</v>
      </c>
      <c r="AD774">
        <v>4.383</v>
      </c>
      <c r="AE774">
        <v>11.564</v>
      </c>
      <c r="AF774">
        <v>-22.401</v>
      </c>
      <c r="AG774">
        <v>13.297000000000001</v>
      </c>
      <c r="AH774">
        <v>0.30664999999999998</v>
      </c>
      <c r="AI774" s="2">
        <v>1.7081000000000001E-7</v>
      </c>
    </row>
    <row r="775" spans="1:35" ht="14.4" x14ac:dyDescent="0.3">
      <c r="A775" s="30">
        <f t="shared" si="46"/>
        <v>43237</v>
      </c>
      <c r="B775" s="29">
        <f t="shared" si="47"/>
        <v>43237</v>
      </c>
      <c r="C775" s="33">
        <f t="shared" si="44"/>
        <v>137</v>
      </c>
      <c r="D775">
        <f t="shared" si="45"/>
        <v>0</v>
      </c>
      <c r="E775">
        <v>137</v>
      </c>
      <c r="F775">
        <v>0</v>
      </c>
      <c r="G775">
        <v>0</v>
      </c>
      <c r="H775">
        <v>330</v>
      </c>
      <c r="I775">
        <v>6</v>
      </c>
      <c r="J775">
        <v>8.9</v>
      </c>
      <c r="K775" s="32" t="e">
        <f>NA()</f>
        <v>#N/A</v>
      </c>
      <c r="L775">
        <v>85</v>
      </c>
      <c r="M775" s="31">
        <v>1020.8</v>
      </c>
      <c r="N775">
        <v>0</v>
      </c>
      <c r="O775">
        <v>969.1</v>
      </c>
      <c r="P775">
        <v>5.9188000000000001E-3</v>
      </c>
      <c r="Q775">
        <v>1.2565</v>
      </c>
      <c r="R775">
        <v>0</v>
      </c>
      <c r="S775" s="31">
        <v>0</v>
      </c>
      <c r="T775" s="31">
        <v>0</v>
      </c>
      <c r="U775">
        <v>0</v>
      </c>
      <c r="V775">
        <v>0</v>
      </c>
      <c r="W775">
        <v>286.18</v>
      </c>
      <c r="X775">
        <v>350.65</v>
      </c>
      <c r="Y775">
        <v>-64.466999999999999</v>
      </c>
      <c r="Z775">
        <v>-25.373999999999999</v>
      </c>
      <c r="AA775" s="25">
        <v>99.99722222222222</v>
      </c>
      <c r="AB775" s="25">
        <v>99.99722222222222</v>
      </c>
      <c r="AC775">
        <v>1.2538</v>
      </c>
      <c r="AD775">
        <v>3.8549000000000002</v>
      </c>
      <c r="AE775">
        <v>10.763999999999999</v>
      </c>
      <c r="AF775">
        <v>-22.562000000000001</v>
      </c>
      <c r="AG775">
        <v>9.2665000000000006</v>
      </c>
      <c r="AH775">
        <v>0.26600000000000001</v>
      </c>
      <c r="AI775" s="2">
        <v>1.7772000000000001E-7</v>
      </c>
    </row>
    <row r="776" spans="1:35" ht="14.4" x14ac:dyDescent="0.3">
      <c r="A776" s="30">
        <f t="shared" si="46"/>
        <v>43237</v>
      </c>
      <c r="B776" s="29">
        <f t="shared" si="47"/>
        <v>43237.020833333336</v>
      </c>
      <c r="C776" s="33">
        <f t="shared" ref="C776:C839" si="48">+E776+F776/24+G776/1440</f>
        <v>137.02083333333334</v>
      </c>
      <c r="D776">
        <f t="shared" ref="D776:D839" si="49">F776+G776/60</f>
        <v>0.5</v>
      </c>
      <c r="E776">
        <v>137</v>
      </c>
      <c r="F776">
        <v>0</v>
      </c>
      <c r="G776">
        <v>30</v>
      </c>
      <c r="H776" t="e">
        <f>NA()</f>
        <v>#N/A</v>
      </c>
      <c r="I776">
        <v>5.5</v>
      </c>
      <c r="J776">
        <v>8.8000000000000007</v>
      </c>
      <c r="K776" s="32" t="e">
        <f>NA()</f>
        <v>#N/A</v>
      </c>
      <c r="L776">
        <v>85.5</v>
      </c>
      <c r="M776" s="31">
        <v>1020.8</v>
      </c>
      <c r="N776">
        <v>0</v>
      </c>
      <c r="O776">
        <v>968.21</v>
      </c>
      <c r="P776">
        <v>5.9135999999999998E-3</v>
      </c>
      <c r="Q776">
        <v>1.2568999999999999</v>
      </c>
      <c r="R776" t="e">
        <f>NA()</f>
        <v>#N/A</v>
      </c>
      <c r="S776" s="31" t="e">
        <v>#N/A</v>
      </c>
      <c r="T776" s="31" t="e">
        <v>#N/A</v>
      </c>
      <c r="U776">
        <v>0</v>
      </c>
      <c r="V776">
        <v>0</v>
      </c>
      <c r="W776">
        <v>283.19</v>
      </c>
      <c r="X776">
        <v>349.1</v>
      </c>
      <c r="Y776">
        <v>-65.905000000000001</v>
      </c>
      <c r="Z776">
        <v>-23.928999999999998</v>
      </c>
      <c r="AA776" s="25">
        <v>99.99722222222222</v>
      </c>
      <c r="AB776" s="25">
        <v>99.99722222222222</v>
      </c>
      <c r="AC776">
        <v>1.2544</v>
      </c>
      <c r="AD776">
        <v>3.9409000000000001</v>
      </c>
      <c r="AE776">
        <v>10.132</v>
      </c>
      <c r="AF776">
        <v>-25.337</v>
      </c>
      <c r="AG776">
        <v>11.35</v>
      </c>
      <c r="AH776">
        <v>0.28339999999999999</v>
      </c>
      <c r="AI776" s="2">
        <v>1.7254999999999999E-7</v>
      </c>
    </row>
    <row r="777" spans="1:35" ht="14.4" x14ac:dyDescent="0.3">
      <c r="A777" s="30">
        <f t="shared" ref="A777:A840" si="50">DATE(2018,1,0)+E777</f>
        <v>43237</v>
      </c>
      <c r="B777" s="29">
        <f t="shared" ref="B777:B840" si="51">DATE(2018,1,0)+E777+TIME(F777,G777,0)</f>
        <v>43237.041666666664</v>
      </c>
      <c r="C777" s="33">
        <f t="shared" si="48"/>
        <v>137.04166666666666</v>
      </c>
      <c r="D777">
        <f t="shared" si="49"/>
        <v>1</v>
      </c>
      <c r="E777">
        <v>137</v>
      </c>
      <c r="F777">
        <v>1</v>
      </c>
      <c r="G777">
        <v>0</v>
      </c>
      <c r="H777">
        <v>330</v>
      </c>
      <c r="I777">
        <v>5</v>
      </c>
      <c r="J777">
        <v>8.6999999999999993</v>
      </c>
      <c r="K777" s="32" t="e">
        <f>NA()</f>
        <v>#N/A</v>
      </c>
      <c r="L777">
        <v>86</v>
      </c>
      <c r="M777" s="31">
        <v>1020.7</v>
      </c>
      <c r="N777">
        <v>0</v>
      </c>
      <c r="O777">
        <v>967.32</v>
      </c>
      <c r="P777">
        <v>5.9084999999999997E-3</v>
      </c>
      <c r="Q777">
        <v>1.2573000000000001</v>
      </c>
      <c r="R777">
        <v>0</v>
      </c>
      <c r="S777" s="31">
        <v>0</v>
      </c>
      <c r="T777" s="31">
        <v>0</v>
      </c>
      <c r="U777">
        <v>0</v>
      </c>
      <c r="V777">
        <v>0</v>
      </c>
      <c r="W777">
        <v>284.26</v>
      </c>
      <c r="X777">
        <v>347.8</v>
      </c>
      <c r="Y777">
        <v>-63.542999999999999</v>
      </c>
      <c r="Z777">
        <v>-23.286999999999999</v>
      </c>
      <c r="AA777" s="25">
        <v>100</v>
      </c>
      <c r="AB777" s="25">
        <v>100</v>
      </c>
      <c r="AC777">
        <v>1.2554000000000001</v>
      </c>
      <c r="AD777">
        <v>3.4529000000000001</v>
      </c>
      <c r="AE777">
        <v>10.034000000000001</v>
      </c>
      <c r="AF777">
        <v>-22.722000000000001</v>
      </c>
      <c r="AG777">
        <v>7.1673999999999998</v>
      </c>
      <c r="AH777">
        <v>0.25522</v>
      </c>
      <c r="AI777" s="2">
        <v>1.9289E-7</v>
      </c>
    </row>
    <row r="778" spans="1:35" ht="14.4" x14ac:dyDescent="0.3">
      <c r="A778" s="30">
        <f t="shared" si="50"/>
        <v>43237</v>
      </c>
      <c r="B778" s="29">
        <f t="shared" si="51"/>
        <v>43237.0625</v>
      </c>
      <c r="C778" s="33">
        <f t="shared" si="48"/>
        <v>137.0625</v>
      </c>
      <c r="D778">
        <f t="shared" si="49"/>
        <v>1.5</v>
      </c>
      <c r="E778">
        <v>137</v>
      </c>
      <c r="F778">
        <v>1</v>
      </c>
      <c r="G778">
        <v>30</v>
      </c>
      <c r="H778" t="e">
        <f>NA()</f>
        <v>#N/A</v>
      </c>
      <c r="I778">
        <v>4.5</v>
      </c>
      <c r="J778">
        <v>8.9</v>
      </c>
      <c r="K778" s="32" t="e">
        <f>NA()</f>
        <v>#N/A</v>
      </c>
      <c r="L778">
        <v>84</v>
      </c>
      <c r="M778" s="31">
        <v>1020.8</v>
      </c>
      <c r="N778">
        <v>0</v>
      </c>
      <c r="O778">
        <v>957.47</v>
      </c>
      <c r="P778">
        <v>5.8478000000000002E-3</v>
      </c>
      <c r="Q778">
        <v>1.2565</v>
      </c>
      <c r="R778" t="e">
        <f>NA()</f>
        <v>#N/A</v>
      </c>
      <c r="S778" s="31" t="e">
        <v>#N/A</v>
      </c>
      <c r="T778" s="31" t="e">
        <v>#N/A</v>
      </c>
      <c r="U778">
        <v>0</v>
      </c>
      <c r="V778">
        <v>0</v>
      </c>
      <c r="W778">
        <v>314.64</v>
      </c>
      <c r="X778">
        <v>350.99</v>
      </c>
      <c r="Y778">
        <v>-36.353999999999999</v>
      </c>
      <c r="Z778">
        <v>-21.664000000000001</v>
      </c>
      <c r="AA778" s="25">
        <v>100</v>
      </c>
      <c r="AB778" s="25">
        <v>100</v>
      </c>
      <c r="AC778">
        <v>1.2546999999999999</v>
      </c>
      <c r="AD778">
        <v>3.0266000000000002</v>
      </c>
      <c r="AE778">
        <v>10.86</v>
      </c>
      <c r="AF778">
        <v>-13.007</v>
      </c>
      <c r="AG778">
        <v>13.504</v>
      </c>
      <c r="AH778">
        <v>0.21915000000000001</v>
      </c>
      <c r="AI778" s="2">
        <v>1.6196999999999999E-7</v>
      </c>
    </row>
    <row r="779" spans="1:35" ht="14.4" x14ac:dyDescent="0.3">
      <c r="A779" s="30">
        <f t="shared" si="50"/>
        <v>43237</v>
      </c>
      <c r="B779" s="29">
        <f t="shared" si="51"/>
        <v>43237.083333333336</v>
      </c>
      <c r="C779" s="33">
        <f t="shared" si="48"/>
        <v>137.08333333333334</v>
      </c>
      <c r="D779">
        <f t="shared" si="49"/>
        <v>2</v>
      </c>
      <c r="E779">
        <v>137</v>
      </c>
      <c r="F779">
        <v>2</v>
      </c>
      <c r="G779">
        <v>0</v>
      </c>
      <c r="H779">
        <v>340</v>
      </c>
      <c r="I779">
        <v>4</v>
      </c>
      <c r="J779">
        <v>9.1</v>
      </c>
      <c r="K779" s="32" t="e">
        <f>NA()</f>
        <v>#N/A</v>
      </c>
      <c r="L779">
        <v>82</v>
      </c>
      <c r="M779" s="31">
        <v>1020.8</v>
      </c>
      <c r="N779">
        <v>0</v>
      </c>
      <c r="O779">
        <v>947.61</v>
      </c>
      <c r="P779">
        <v>5.7870999999999999E-3</v>
      </c>
      <c r="Q779">
        <v>1.2557</v>
      </c>
      <c r="R779">
        <v>0</v>
      </c>
      <c r="S779" s="31">
        <v>0</v>
      </c>
      <c r="T779" s="31">
        <v>0</v>
      </c>
      <c r="U779">
        <v>0</v>
      </c>
      <c r="V779">
        <v>0</v>
      </c>
      <c r="W779">
        <v>327.14999999999998</v>
      </c>
      <c r="X779">
        <v>354.03</v>
      </c>
      <c r="Y779">
        <v>-26.885000000000002</v>
      </c>
      <c r="Z779">
        <v>-17.997</v>
      </c>
      <c r="AA779" s="25">
        <v>100</v>
      </c>
      <c r="AB779" s="25">
        <v>100</v>
      </c>
      <c r="AC779">
        <v>1.2539</v>
      </c>
      <c r="AD779">
        <v>3.7233000000000001</v>
      </c>
      <c r="AE779">
        <v>10.233000000000001</v>
      </c>
      <c r="AF779">
        <v>-12.632</v>
      </c>
      <c r="AG779">
        <v>18.059999999999999</v>
      </c>
      <c r="AH779">
        <v>0.25447999999999998</v>
      </c>
      <c r="AI779" s="2">
        <v>1.9448000000000001E-7</v>
      </c>
    </row>
    <row r="780" spans="1:35" ht="14.4" x14ac:dyDescent="0.3">
      <c r="A780" s="30">
        <f t="shared" si="50"/>
        <v>43237</v>
      </c>
      <c r="B780" s="29">
        <f t="shared" si="51"/>
        <v>43237.104166666664</v>
      </c>
      <c r="C780" s="33">
        <f t="shared" si="48"/>
        <v>137.10416666666669</v>
      </c>
      <c r="D780">
        <f t="shared" si="49"/>
        <v>2.5</v>
      </c>
      <c r="E780">
        <v>137</v>
      </c>
      <c r="F780">
        <v>2</v>
      </c>
      <c r="G780">
        <v>30</v>
      </c>
      <c r="H780" t="e">
        <f>NA()</f>
        <v>#N/A</v>
      </c>
      <c r="I780">
        <v>4.5</v>
      </c>
      <c r="J780">
        <v>9.1999999999999993</v>
      </c>
      <c r="K780" s="32" t="e">
        <f>NA()</f>
        <v>#N/A</v>
      </c>
      <c r="L780">
        <v>80</v>
      </c>
      <c r="M780" s="31">
        <v>1021</v>
      </c>
      <c r="N780">
        <v>0</v>
      </c>
      <c r="O780">
        <v>930.62</v>
      </c>
      <c r="P780">
        <v>5.6820999999999998E-3</v>
      </c>
      <c r="Q780">
        <v>1.2555000000000001</v>
      </c>
      <c r="R780" t="e">
        <f>NA()</f>
        <v>#N/A</v>
      </c>
      <c r="S780" s="31" t="e">
        <v>#N/A</v>
      </c>
      <c r="T780" s="31" t="e">
        <v>#N/A</v>
      </c>
      <c r="U780">
        <v>0</v>
      </c>
      <c r="V780">
        <v>0</v>
      </c>
      <c r="W780">
        <v>334.93</v>
      </c>
      <c r="X780">
        <v>355.2</v>
      </c>
      <c r="Y780">
        <v>-20.260999999999999</v>
      </c>
      <c r="Z780">
        <v>-14.672000000000001</v>
      </c>
      <c r="AA780" s="25">
        <v>100</v>
      </c>
      <c r="AB780" s="25">
        <v>100</v>
      </c>
      <c r="AC780">
        <v>1.2538</v>
      </c>
      <c r="AD780">
        <v>3.5697999999999999</v>
      </c>
      <c r="AE780">
        <v>12.085000000000001</v>
      </c>
      <c r="AF780">
        <v>-9.2652000000000001</v>
      </c>
      <c r="AG780">
        <v>16.55</v>
      </c>
      <c r="AH780">
        <v>0.25729999999999997</v>
      </c>
      <c r="AI780" s="2">
        <v>1.9282999999999999E-7</v>
      </c>
    </row>
    <row r="781" spans="1:35" ht="14.4" x14ac:dyDescent="0.3">
      <c r="A781" s="30">
        <f t="shared" si="50"/>
        <v>43237</v>
      </c>
      <c r="B781" s="29">
        <f t="shared" si="51"/>
        <v>43237.125</v>
      </c>
      <c r="C781" s="33">
        <f t="shared" si="48"/>
        <v>137.125</v>
      </c>
      <c r="D781">
        <f t="shared" si="49"/>
        <v>3</v>
      </c>
      <c r="E781">
        <v>137</v>
      </c>
      <c r="F781">
        <v>3</v>
      </c>
      <c r="G781">
        <v>0</v>
      </c>
      <c r="H781">
        <v>340</v>
      </c>
      <c r="I781">
        <v>5</v>
      </c>
      <c r="J781">
        <v>9.3000000000000007</v>
      </c>
      <c r="K781" s="32" t="e">
        <f>NA()</f>
        <v>#N/A</v>
      </c>
      <c r="L781">
        <v>78</v>
      </c>
      <c r="M781" s="31">
        <v>1021.1</v>
      </c>
      <c r="N781">
        <v>0</v>
      </c>
      <c r="O781">
        <v>913.63</v>
      </c>
      <c r="P781">
        <v>5.5772E-3</v>
      </c>
      <c r="Q781">
        <v>1.2554000000000001</v>
      </c>
      <c r="R781">
        <v>0</v>
      </c>
      <c r="S781" s="31">
        <v>0</v>
      </c>
      <c r="T781" s="31">
        <v>0</v>
      </c>
      <c r="U781">
        <v>0</v>
      </c>
      <c r="V781">
        <v>0</v>
      </c>
      <c r="W781">
        <v>341.64</v>
      </c>
      <c r="X781">
        <v>356.04</v>
      </c>
      <c r="Y781">
        <v>-14.404</v>
      </c>
      <c r="Z781">
        <v>-13.912000000000001</v>
      </c>
      <c r="AA781" s="25">
        <v>100</v>
      </c>
      <c r="AB781" s="25">
        <v>100</v>
      </c>
      <c r="AC781">
        <v>1.2534000000000001</v>
      </c>
      <c r="AD781">
        <v>3.5590000000000002</v>
      </c>
      <c r="AE781">
        <v>12.97</v>
      </c>
      <c r="AF781">
        <v>-10.199</v>
      </c>
      <c r="AG781">
        <v>25.622</v>
      </c>
      <c r="AH781">
        <v>0.27878999999999998</v>
      </c>
      <c r="AI781" s="2">
        <v>1.9005000000000001E-7</v>
      </c>
    </row>
    <row r="782" spans="1:35" ht="14.4" x14ac:dyDescent="0.3">
      <c r="A782" s="30">
        <f t="shared" si="50"/>
        <v>43237</v>
      </c>
      <c r="B782" s="29">
        <f t="shared" si="51"/>
        <v>43237.145833333336</v>
      </c>
      <c r="C782" s="33">
        <f t="shared" si="48"/>
        <v>137.14583333333334</v>
      </c>
      <c r="D782">
        <f t="shared" si="49"/>
        <v>3.5</v>
      </c>
      <c r="E782">
        <v>137</v>
      </c>
      <c r="F782">
        <v>3</v>
      </c>
      <c r="G782">
        <v>30</v>
      </c>
      <c r="H782" t="e">
        <f>NA()</f>
        <v>#N/A</v>
      </c>
      <c r="I782">
        <v>5</v>
      </c>
      <c r="J782">
        <v>9.25</v>
      </c>
      <c r="K782" s="32" t="e">
        <f>NA()</f>
        <v>#N/A</v>
      </c>
      <c r="L782">
        <v>77</v>
      </c>
      <c r="M782" s="31">
        <v>1021.1</v>
      </c>
      <c r="N782">
        <v>1.3889</v>
      </c>
      <c r="O782">
        <v>898.92</v>
      </c>
      <c r="P782">
        <v>5.4871E-3</v>
      </c>
      <c r="Q782">
        <v>1.2557</v>
      </c>
      <c r="R782" t="e">
        <f>NA()</f>
        <v>#N/A</v>
      </c>
      <c r="S782" s="31" t="e">
        <v>#N/A</v>
      </c>
      <c r="T782" s="31" t="e">
        <v>#N/A</v>
      </c>
      <c r="U782">
        <v>0</v>
      </c>
      <c r="V782">
        <v>0</v>
      </c>
      <c r="W782">
        <v>340.98</v>
      </c>
      <c r="X782">
        <v>356.09</v>
      </c>
      <c r="Y782">
        <v>-15.116</v>
      </c>
      <c r="Z782">
        <v>-13.42</v>
      </c>
      <c r="AA782" s="25">
        <v>100</v>
      </c>
      <c r="AB782" s="25">
        <v>100</v>
      </c>
      <c r="AC782">
        <v>1.2538</v>
      </c>
      <c r="AD782">
        <v>3.7174</v>
      </c>
      <c r="AE782">
        <v>13.907999999999999</v>
      </c>
      <c r="AF782">
        <v>-8.6288</v>
      </c>
      <c r="AG782">
        <v>18.824000000000002</v>
      </c>
      <c r="AH782">
        <v>0.26817999999999997</v>
      </c>
      <c r="AI782" s="2">
        <v>1.8885E-7</v>
      </c>
    </row>
    <row r="783" spans="1:35" ht="14.4" x14ac:dyDescent="0.3">
      <c r="A783" s="30">
        <f t="shared" si="50"/>
        <v>43237</v>
      </c>
      <c r="B783" s="29">
        <f t="shared" si="51"/>
        <v>43237.166666666664</v>
      </c>
      <c r="C783" s="33">
        <f t="shared" si="48"/>
        <v>137.16666666666666</v>
      </c>
      <c r="D783">
        <f t="shared" si="49"/>
        <v>4</v>
      </c>
      <c r="E783">
        <v>137</v>
      </c>
      <c r="F783">
        <v>4</v>
      </c>
      <c r="G783">
        <v>0</v>
      </c>
      <c r="H783">
        <v>340</v>
      </c>
      <c r="I783">
        <v>5</v>
      </c>
      <c r="J783">
        <v>9.1999999999999993</v>
      </c>
      <c r="K783" s="32" t="e">
        <f>NA()</f>
        <v>#N/A</v>
      </c>
      <c r="L783">
        <v>76</v>
      </c>
      <c r="M783" s="31">
        <v>1021.1</v>
      </c>
      <c r="N783">
        <v>2.7778</v>
      </c>
      <c r="O783">
        <v>884.22</v>
      </c>
      <c r="P783">
        <v>5.3971000000000002E-3</v>
      </c>
      <c r="Q783">
        <v>1.2559</v>
      </c>
      <c r="R783">
        <v>0</v>
      </c>
      <c r="S783" s="31">
        <v>0</v>
      </c>
      <c r="T783" s="31">
        <v>0</v>
      </c>
      <c r="U783">
        <v>4.1814</v>
      </c>
      <c r="V783">
        <v>0.50917999999999997</v>
      </c>
      <c r="W783">
        <v>340.82</v>
      </c>
      <c r="X783">
        <v>356.11</v>
      </c>
      <c r="Y783">
        <v>-11.616</v>
      </c>
      <c r="Z783">
        <v>-13.795999999999999</v>
      </c>
      <c r="AA783" s="25">
        <v>100</v>
      </c>
      <c r="AB783" s="25">
        <v>100</v>
      </c>
      <c r="AC783">
        <v>1.2542</v>
      </c>
      <c r="AD783">
        <v>3.7587000000000002</v>
      </c>
      <c r="AE783">
        <v>12.558</v>
      </c>
      <c r="AF783">
        <v>-8.8969000000000005</v>
      </c>
      <c r="AG783">
        <v>24.893999999999998</v>
      </c>
      <c r="AH783">
        <v>0.30675000000000002</v>
      </c>
      <c r="AI783" s="2">
        <v>1.8729999999999999E-7</v>
      </c>
    </row>
    <row r="784" spans="1:35" ht="14.4" x14ac:dyDescent="0.3">
      <c r="A784" s="30">
        <f t="shared" si="50"/>
        <v>43237</v>
      </c>
      <c r="B784" s="29">
        <f t="shared" si="51"/>
        <v>43237.1875</v>
      </c>
      <c r="C784" s="33">
        <f t="shared" si="48"/>
        <v>137.1875</v>
      </c>
      <c r="D784">
        <f t="shared" si="49"/>
        <v>4.5</v>
      </c>
      <c r="E784">
        <v>137</v>
      </c>
      <c r="F784">
        <v>4</v>
      </c>
      <c r="G784">
        <v>30</v>
      </c>
      <c r="H784" t="e">
        <f>NA()</f>
        <v>#N/A</v>
      </c>
      <c r="I784">
        <v>5</v>
      </c>
      <c r="J784">
        <v>9.25</v>
      </c>
      <c r="K784" s="32" t="e">
        <f>NA()</f>
        <v>#N/A</v>
      </c>
      <c r="L784">
        <v>75</v>
      </c>
      <c r="M784" s="31">
        <v>1021.2</v>
      </c>
      <c r="N784">
        <v>16.667000000000002</v>
      </c>
      <c r="O784">
        <v>875.5</v>
      </c>
      <c r="P784">
        <v>5.3430999999999999E-3</v>
      </c>
      <c r="Q784">
        <v>1.2559</v>
      </c>
      <c r="R784" t="e">
        <f>NA()</f>
        <v>#N/A</v>
      </c>
      <c r="S784" s="31" t="e">
        <v>#N/A</v>
      </c>
      <c r="T784" s="31" t="e">
        <v>#N/A</v>
      </c>
      <c r="U784">
        <v>18.992999999999999</v>
      </c>
      <c r="V784">
        <v>4.0486000000000004</v>
      </c>
      <c r="W784">
        <v>339.68</v>
      </c>
      <c r="X784">
        <v>357.18</v>
      </c>
      <c r="Y784">
        <v>-2.5541</v>
      </c>
      <c r="Z784">
        <v>-12.804</v>
      </c>
      <c r="AA784" s="25">
        <v>100</v>
      </c>
      <c r="AB784" s="25">
        <v>100</v>
      </c>
      <c r="AC784">
        <v>1.2544</v>
      </c>
      <c r="AD784">
        <v>3.6644000000000001</v>
      </c>
      <c r="AE784">
        <v>19.084</v>
      </c>
      <c r="AF784">
        <v>-6.9123000000000001</v>
      </c>
      <c r="AG784">
        <v>28.050999999999998</v>
      </c>
      <c r="AH784">
        <v>0.31979999999999997</v>
      </c>
      <c r="AI784" s="2">
        <v>1.9167E-7</v>
      </c>
    </row>
    <row r="785" spans="1:35" ht="14.4" x14ac:dyDescent="0.3">
      <c r="A785" s="30">
        <f t="shared" si="50"/>
        <v>43237</v>
      </c>
      <c r="B785" s="29">
        <f t="shared" si="51"/>
        <v>43237.208333333336</v>
      </c>
      <c r="C785" s="33">
        <f t="shared" si="48"/>
        <v>137.20833333333334</v>
      </c>
      <c r="D785">
        <f t="shared" si="49"/>
        <v>5</v>
      </c>
      <c r="E785">
        <v>137</v>
      </c>
      <c r="F785">
        <v>5</v>
      </c>
      <c r="G785">
        <v>0</v>
      </c>
      <c r="H785">
        <v>340</v>
      </c>
      <c r="I785">
        <v>5</v>
      </c>
      <c r="J785">
        <v>9.3000000000000007</v>
      </c>
      <c r="K785" s="32" t="e">
        <f>NA()</f>
        <v>#N/A</v>
      </c>
      <c r="L785">
        <v>74</v>
      </c>
      <c r="M785" s="31">
        <v>1021.3</v>
      </c>
      <c r="N785">
        <v>30.556000000000001</v>
      </c>
      <c r="O785">
        <v>866.77</v>
      </c>
      <c r="P785">
        <v>5.2892E-3</v>
      </c>
      <c r="Q785">
        <v>1.2558</v>
      </c>
      <c r="R785">
        <v>0</v>
      </c>
      <c r="S785" s="31">
        <v>0</v>
      </c>
      <c r="T785" s="31">
        <v>0</v>
      </c>
      <c r="U785">
        <v>38.82</v>
      </c>
      <c r="V785">
        <v>8.3919999999999995</v>
      </c>
      <c r="W785">
        <v>343.4</v>
      </c>
      <c r="X785">
        <v>359.3</v>
      </c>
      <c r="Y785">
        <v>14.529</v>
      </c>
      <c r="Z785">
        <v>-9.6062999999999992</v>
      </c>
      <c r="AA785" s="25">
        <v>100</v>
      </c>
      <c r="AB785" s="25">
        <v>100</v>
      </c>
      <c r="AC785">
        <v>1.2544</v>
      </c>
      <c r="AD785">
        <v>4.0364000000000004</v>
      </c>
      <c r="AE785">
        <v>13.709</v>
      </c>
      <c r="AF785">
        <v>-2.0438000000000001</v>
      </c>
      <c r="AG785">
        <v>27.277999999999999</v>
      </c>
      <c r="AH785">
        <v>0.33139999999999997</v>
      </c>
      <c r="AI785" s="2">
        <v>1.2655999999999999E-7</v>
      </c>
    </row>
    <row r="786" spans="1:35" ht="14.4" x14ac:dyDescent="0.3">
      <c r="A786" s="30">
        <f t="shared" si="50"/>
        <v>43237</v>
      </c>
      <c r="B786" s="29">
        <f t="shared" si="51"/>
        <v>43237.229166666664</v>
      </c>
      <c r="C786" s="33">
        <f t="shared" si="48"/>
        <v>137.22916666666669</v>
      </c>
      <c r="D786">
        <f t="shared" si="49"/>
        <v>5.5</v>
      </c>
      <c r="E786">
        <v>137</v>
      </c>
      <c r="F786">
        <v>5</v>
      </c>
      <c r="G786">
        <v>30</v>
      </c>
      <c r="H786" t="e">
        <f>NA()</f>
        <v>#N/A</v>
      </c>
      <c r="I786">
        <v>5.5</v>
      </c>
      <c r="J786">
        <v>9.35</v>
      </c>
      <c r="K786" s="32" t="e">
        <f>NA()</f>
        <v>#N/A</v>
      </c>
      <c r="L786">
        <v>73.5</v>
      </c>
      <c r="M786" s="31">
        <v>1021.4</v>
      </c>
      <c r="N786">
        <v>62.5</v>
      </c>
      <c r="O786">
        <v>863.81</v>
      </c>
      <c r="P786">
        <v>5.2708E-3</v>
      </c>
      <c r="Q786">
        <v>1.2557</v>
      </c>
      <c r="R786" t="e">
        <f>NA()</f>
        <v>#N/A</v>
      </c>
      <c r="S786" s="31" t="e">
        <v>#N/A</v>
      </c>
      <c r="T786" s="31" t="e">
        <v>#N/A</v>
      </c>
      <c r="U786">
        <v>73.734999999999999</v>
      </c>
      <c r="V786">
        <v>16.114999999999998</v>
      </c>
      <c r="W786">
        <v>342.86</v>
      </c>
      <c r="X786">
        <v>362.23</v>
      </c>
      <c r="Y786">
        <v>38.250999999999998</v>
      </c>
      <c r="Z786">
        <v>-6.3512000000000004</v>
      </c>
      <c r="AA786" s="25">
        <v>100</v>
      </c>
      <c r="AB786" s="25">
        <v>100</v>
      </c>
      <c r="AC786">
        <v>1.2545999999999999</v>
      </c>
      <c r="AD786">
        <v>4.2458</v>
      </c>
      <c r="AE786">
        <v>13.443</v>
      </c>
      <c r="AF786">
        <v>5.4458000000000002</v>
      </c>
      <c r="AG786">
        <v>20.010999999999999</v>
      </c>
      <c r="AH786">
        <v>0.31028</v>
      </c>
      <c r="AI786" s="2">
        <v>7.3856999999999998E-8</v>
      </c>
    </row>
    <row r="787" spans="1:35" ht="14.4" x14ac:dyDescent="0.3">
      <c r="A787" s="30">
        <f t="shared" si="50"/>
        <v>43237</v>
      </c>
      <c r="B787" s="29">
        <f t="shared" si="51"/>
        <v>43237.25</v>
      </c>
      <c r="C787" s="33">
        <f t="shared" si="48"/>
        <v>137.25</v>
      </c>
      <c r="D787">
        <f t="shared" si="49"/>
        <v>6</v>
      </c>
      <c r="E787">
        <v>137</v>
      </c>
      <c r="F787">
        <v>6</v>
      </c>
      <c r="G787">
        <v>0</v>
      </c>
      <c r="H787">
        <v>340</v>
      </c>
      <c r="I787">
        <v>6</v>
      </c>
      <c r="J787">
        <v>9.4</v>
      </c>
      <c r="K787" s="32" t="e">
        <f>NA()</f>
        <v>#N/A</v>
      </c>
      <c r="L787">
        <v>73</v>
      </c>
      <c r="M787" s="31">
        <v>1021.4</v>
      </c>
      <c r="N787">
        <v>94.444000000000003</v>
      </c>
      <c r="O787">
        <v>860.84</v>
      </c>
      <c r="P787">
        <v>5.2524E-3</v>
      </c>
      <c r="Q787">
        <v>1.2555000000000001</v>
      </c>
      <c r="R787">
        <v>0</v>
      </c>
      <c r="S787" s="31">
        <v>0</v>
      </c>
      <c r="T787" s="31">
        <v>0</v>
      </c>
      <c r="U787">
        <v>112.45</v>
      </c>
      <c r="V787">
        <v>24.818999999999999</v>
      </c>
      <c r="W787">
        <v>344.6</v>
      </c>
      <c r="X787">
        <v>364.99</v>
      </c>
      <c r="Y787">
        <v>67.238</v>
      </c>
      <c r="Z787">
        <v>-3.7782</v>
      </c>
      <c r="AA787" s="25">
        <v>100</v>
      </c>
      <c r="AB787" s="25">
        <v>100</v>
      </c>
      <c r="AC787">
        <v>1.2549999999999999</v>
      </c>
      <c r="AD787">
        <v>4.4821999999999997</v>
      </c>
      <c r="AE787">
        <v>17.024999999999999</v>
      </c>
      <c r="AF787">
        <v>15.007999999999999</v>
      </c>
      <c r="AG787">
        <v>24.42</v>
      </c>
      <c r="AH787">
        <v>0.36058000000000001</v>
      </c>
      <c r="AI787" s="2">
        <v>9.5371000000000001E-8</v>
      </c>
    </row>
    <row r="788" spans="1:35" ht="14.4" x14ac:dyDescent="0.3">
      <c r="A788" s="30">
        <f t="shared" si="50"/>
        <v>43237</v>
      </c>
      <c r="B788" s="29">
        <f t="shared" si="51"/>
        <v>43237.270833333336</v>
      </c>
      <c r="C788" s="33">
        <f t="shared" si="48"/>
        <v>137.27083333333334</v>
      </c>
      <c r="D788">
        <f t="shared" si="49"/>
        <v>6.5</v>
      </c>
      <c r="E788">
        <v>137</v>
      </c>
      <c r="F788">
        <v>6</v>
      </c>
      <c r="G788">
        <v>30</v>
      </c>
      <c r="H788" t="e">
        <f>NA()</f>
        <v>#N/A</v>
      </c>
      <c r="I788">
        <v>6</v>
      </c>
      <c r="J788">
        <v>9.6</v>
      </c>
      <c r="K788" s="32" t="e">
        <f>NA()</f>
        <v>#N/A</v>
      </c>
      <c r="L788">
        <v>71</v>
      </c>
      <c r="M788" s="31">
        <v>1021.5</v>
      </c>
      <c r="N788">
        <v>133.33000000000001</v>
      </c>
      <c r="O788">
        <v>848.34</v>
      </c>
      <c r="P788">
        <v>5.1755999999999998E-3</v>
      </c>
      <c r="Q788">
        <v>1.2547999999999999</v>
      </c>
      <c r="R788" t="e">
        <f>NA()</f>
        <v>#N/A</v>
      </c>
      <c r="S788" s="31" t="e">
        <v>#N/A</v>
      </c>
      <c r="T788" s="31" t="e">
        <v>#N/A</v>
      </c>
      <c r="U788">
        <v>143</v>
      </c>
      <c r="V788">
        <v>31.715</v>
      </c>
      <c r="W788">
        <v>346.25</v>
      </c>
      <c r="X788">
        <v>368.72</v>
      </c>
      <c r="Y788">
        <v>88.811000000000007</v>
      </c>
      <c r="Z788">
        <v>-4.4958999999999999E-2</v>
      </c>
      <c r="AA788" s="25">
        <v>100</v>
      </c>
      <c r="AB788" s="25">
        <v>100</v>
      </c>
      <c r="AC788">
        <v>1.2545999999999999</v>
      </c>
      <c r="AD788">
        <v>4.4707999999999997</v>
      </c>
      <c r="AE788">
        <v>11.455</v>
      </c>
      <c r="AF788">
        <v>24.344000000000001</v>
      </c>
      <c r="AG788">
        <v>22.201000000000001</v>
      </c>
      <c r="AH788">
        <v>0.31896000000000002</v>
      </c>
      <c r="AI788" s="2">
        <v>7.6118999999999995E-8</v>
      </c>
    </row>
    <row r="789" spans="1:35" ht="14.4" x14ac:dyDescent="0.3">
      <c r="A789" s="30">
        <f t="shared" si="50"/>
        <v>43237</v>
      </c>
      <c r="B789" s="29">
        <f t="shared" si="51"/>
        <v>43237.291666666664</v>
      </c>
      <c r="C789" s="33">
        <f t="shared" si="48"/>
        <v>137.29166666666666</v>
      </c>
      <c r="D789">
        <f t="shared" si="49"/>
        <v>7</v>
      </c>
      <c r="E789">
        <v>137</v>
      </c>
      <c r="F789">
        <v>7</v>
      </c>
      <c r="G789">
        <v>0</v>
      </c>
      <c r="H789">
        <v>330</v>
      </c>
      <c r="I789">
        <v>6</v>
      </c>
      <c r="J789">
        <v>9.8000000000000007</v>
      </c>
      <c r="K789" s="32" t="e">
        <f>NA()</f>
        <v>#N/A</v>
      </c>
      <c r="L789">
        <v>69</v>
      </c>
      <c r="M789" s="31">
        <v>1021.5</v>
      </c>
      <c r="N789">
        <v>172.22</v>
      </c>
      <c r="O789">
        <v>835.85</v>
      </c>
      <c r="P789">
        <v>5.0989E-3</v>
      </c>
      <c r="Q789">
        <v>1.254</v>
      </c>
      <c r="R789">
        <v>0</v>
      </c>
      <c r="S789" s="31">
        <v>0</v>
      </c>
      <c r="T789" s="31">
        <v>0</v>
      </c>
      <c r="U789">
        <v>197.06</v>
      </c>
      <c r="V789">
        <v>43.686</v>
      </c>
      <c r="W789">
        <v>345.47</v>
      </c>
      <c r="X789">
        <v>374.08</v>
      </c>
      <c r="Y789">
        <v>124.77</v>
      </c>
      <c r="Z789">
        <v>5.2302</v>
      </c>
      <c r="AA789" s="25">
        <v>100</v>
      </c>
      <c r="AB789" s="25">
        <v>100</v>
      </c>
      <c r="AC789">
        <v>1.254</v>
      </c>
      <c r="AD789">
        <v>4.5570000000000004</v>
      </c>
      <c r="AE789">
        <v>7.9629000000000003</v>
      </c>
      <c r="AF789">
        <v>35.421999999999997</v>
      </c>
      <c r="AG789">
        <v>26.952000000000002</v>
      </c>
      <c r="AH789">
        <v>0.3458</v>
      </c>
      <c r="AI789" s="2">
        <v>2.8984E-8</v>
      </c>
    </row>
    <row r="790" spans="1:35" ht="14.4" x14ac:dyDescent="0.3">
      <c r="A790" s="30">
        <f t="shared" si="50"/>
        <v>43237</v>
      </c>
      <c r="B790" s="29">
        <f t="shared" si="51"/>
        <v>43237.3125</v>
      </c>
      <c r="C790" s="33">
        <f t="shared" si="48"/>
        <v>137.3125</v>
      </c>
      <c r="D790">
        <f t="shared" si="49"/>
        <v>7.5</v>
      </c>
      <c r="E790">
        <v>137</v>
      </c>
      <c r="F790">
        <v>7</v>
      </c>
      <c r="G790">
        <v>30</v>
      </c>
      <c r="H790" t="e">
        <f>NA()</f>
        <v>#N/A</v>
      </c>
      <c r="I790">
        <v>5.5</v>
      </c>
      <c r="J790">
        <v>11.1</v>
      </c>
      <c r="K790" s="32" t="e">
        <f>NA()</f>
        <v>#N/A</v>
      </c>
      <c r="L790">
        <v>65.5</v>
      </c>
      <c r="M790" s="31">
        <v>1021.6</v>
      </c>
      <c r="N790">
        <v>301.39</v>
      </c>
      <c r="O790">
        <v>864.23</v>
      </c>
      <c r="P790">
        <v>5.2721000000000001E-3</v>
      </c>
      <c r="Q790">
        <v>1.2483</v>
      </c>
      <c r="R790" t="e">
        <f>NA()</f>
        <v>#N/A</v>
      </c>
      <c r="S790" s="31" t="e">
        <v>#N/A</v>
      </c>
      <c r="T790" s="31" t="e">
        <v>#N/A</v>
      </c>
      <c r="U790">
        <v>261.68</v>
      </c>
      <c r="V790">
        <v>58.253999999999998</v>
      </c>
      <c r="W790">
        <v>334.82</v>
      </c>
      <c r="X790">
        <v>380.19</v>
      </c>
      <c r="Y790">
        <v>158.06</v>
      </c>
      <c r="Z790">
        <v>9.3940999999999999</v>
      </c>
      <c r="AA790" s="25">
        <v>100</v>
      </c>
      <c r="AB790" s="25">
        <v>100</v>
      </c>
      <c r="AC790">
        <v>1.2526999999999999</v>
      </c>
      <c r="AD790">
        <v>4.2171000000000003</v>
      </c>
      <c r="AE790">
        <v>10.651</v>
      </c>
      <c r="AF790">
        <v>49.112000000000002</v>
      </c>
      <c r="AG790">
        <v>34.238999999999997</v>
      </c>
      <c r="AH790">
        <v>0.31768000000000002</v>
      </c>
      <c r="AI790" s="2">
        <v>1.7091000000000001E-8</v>
      </c>
    </row>
    <row r="791" spans="1:35" ht="14.4" x14ac:dyDescent="0.3">
      <c r="A791" s="30">
        <f t="shared" si="50"/>
        <v>43237</v>
      </c>
      <c r="B791" s="29">
        <f t="shared" si="51"/>
        <v>43237.333333333336</v>
      </c>
      <c r="C791" s="33">
        <f t="shared" si="48"/>
        <v>137.33333333333334</v>
      </c>
      <c r="D791">
        <f t="shared" si="49"/>
        <v>8</v>
      </c>
      <c r="E791">
        <v>137</v>
      </c>
      <c r="F791">
        <v>8</v>
      </c>
      <c r="G791">
        <v>0</v>
      </c>
      <c r="H791">
        <v>330</v>
      </c>
      <c r="I791">
        <v>5</v>
      </c>
      <c r="J791">
        <v>12.4</v>
      </c>
      <c r="K791" s="32" t="e">
        <f>NA()</f>
        <v>#N/A</v>
      </c>
      <c r="L791">
        <v>62</v>
      </c>
      <c r="M791" s="31">
        <v>1021.7</v>
      </c>
      <c r="N791">
        <v>430.56</v>
      </c>
      <c r="O791">
        <v>892.62</v>
      </c>
      <c r="P791">
        <v>5.4453000000000001E-3</v>
      </c>
      <c r="Q791">
        <v>1.2425999999999999</v>
      </c>
      <c r="R791">
        <v>0</v>
      </c>
      <c r="S791" s="31">
        <v>0</v>
      </c>
      <c r="T791" s="31">
        <v>24</v>
      </c>
      <c r="U791">
        <v>600.02</v>
      </c>
      <c r="V791">
        <v>132.19</v>
      </c>
      <c r="W791">
        <v>327.93</v>
      </c>
      <c r="X791">
        <v>407.95</v>
      </c>
      <c r="Y791">
        <v>387.81</v>
      </c>
      <c r="Z791">
        <v>16.413</v>
      </c>
      <c r="AA791" s="25">
        <v>100</v>
      </c>
      <c r="AB791" s="25">
        <v>100</v>
      </c>
      <c r="AC791">
        <v>1.2488999999999999</v>
      </c>
      <c r="AD791">
        <v>3.6859999999999999</v>
      </c>
      <c r="AE791">
        <v>6.6304999999999996</v>
      </c>
      <c r="AF791">
        <v>149.91</v>
      </c>
      <c r="AG791">
        <v>85.563999999999993</v>
      </c>
      <c r="AH791">
        <v>0.33362999999999998</v>
      </c>
      <c r="AI791" s="2">
        <v>-2.9315E-7</v>
      </c>
    </row>
    <row r="792" spans="1:35" ht="14.4" x14ac:dyDescent="0.3">
      <c r="A792" s="30">
        <f t="shared" si="50"/>
        <v>43237</v>
      </c>
      <c r="B792" s="29">
        <f t="shared" si="51"/>
        <v>43237.354166666664</v>
      </c>
      <c r="C792" s="33">
        <f t="shared" si="48"/>
        <v>137.35416666666669</v>
      </c>
      <c r="D792">
        <f t="shared" si="49"/>
        <v>8.5</v>
      </c>
      <c r="E792">
        <v>137</v>
      </c>
      <c r="F792">
        <v>8</v>
      </c>
      <c r="G792">
        <v>30</v>
      </c>
      <c r="H792" t="e">
        <f>NA()</f>
        <v>#N/A</v>
      </c>
      <c r="I792">
        <v>5</v>
      </c>
      <c r="J792">
        <v>12.6</v>
      </c>
      <c r="K792" s="32" t="e">
        <f>NA()</f>
        <v>#N/A</v>
      </c>
      <c r="L792">
        <v>61</v>
      </c>
      <c r="M792" s="31">
        <v>1021.8</v>
      </c>
      <c r="N792">
        <v>481.94</v>
      </c>
      <c r="O792">
        <v>889.71</v>
      </c>
      <c r="P792">
        <v>5.4272000000000001E-3</v>
      </c>
      <c r="Q792">
        <v>1.2418</v>
      </c>
      <c r="R792" t="e">
        <f>NA()</f>
        <v>#N/A</v>
      </c>
      <c r="S792" s="31" t="e">
        <v>#N/A</v>
      </c>
      <c r="T792" s="31" t="e">
        <v>#N/A</v>
      </c>
      <c r="U792">
        <v>492.52</v>
      </c>
      <c r="V792">
        <v>104.29</v>
      </c>
      <c r="W792">
        <v>318.58999999999997</v>
      </c>
      <c r="X792">
        <v>409.47</v>
      </c>
      <c r="Y792">
        <v>297.35000000000002</v>
      </c>
      <c r="Z792">
        <v>34.536000000000001</v>
      </c>
      <c r="AA792" s="25">
        <v>100</v>
      </c>
      <c r="AB792" s="25">
        <v>100</v>
      </c>
      <c r="AC792">
        <v>1.2477</v>
      </c>
      <c r="AD792">
        <v>4.2502000000000004</v>
      </c>
      <c r="AE792">
        <v>356.82</v>
      </c>
      <c r="AF792">
        <v>111.68</v>
      </c>
      <c r="AG792">
        <v>73.41</v>
      </c>
      <c r="AH792">
        <v>0.33734999999999998</v>
      </c>
      <c r="AI792" s="2">
        <v>-1.6128E-7</v>
      </c>
    </row>
    <row r="793" spans="1:35" ht="14.4" x14ac:dyDescent="0.3">
      <c r="A793" s="30">
        <f t="shared" si="50"/>
        <v>43237</v>
      </c>
      <c r="B793" s="29">
        <f t="shared" si="51"/>
        <v>43237.375</v>
      </c>
      <c r="C793" s="33">
        <f t="shared" si="48"/>
        <v>137.375</v>
      </c>
      <c r="D793">
        <f t="shared" si="49"/>
        <v>9</v>
      </c>
      <c r="E793">
        <v>137</v>
      </c>
      <c r="F793">
        <v>9</v>
      </c>
      <c r="G793">
        <v>0</v>
      </c>
      <c r="H793">
        <v>330</v>
      </c>
      <c r="I793">
        <v>5</v>
      </c>
      <c r="J793">
        <v>12.8</v>
      </c>
      <c r="K793" s="32" t="e">
        <f>NA()</f>
        <v>#N/A</v>
      </c>
      <c r="L793">
        <v>60</v>
      </c>
      <c r="M793" s="31">
        <v>1021.8</v>
      </c>
      <c r="N793">
        <v>533.33000000000004</v>
      </c>
      <c r="O793">
        <v>886.8</v>
      </c>
      <c r="P793">
        <v>5.4092000000000003E-3</v>
      </c>
      <c r="Q793">
        <v>1.2410000000000001</v>
      </c>
      <c r="R793">
        <v>0</v>
      </c>
      <c r="S793" s="31">
        <v>0</v>
      </c>
      <c r="T793" s="31">
        <v>36</v>
      </c>
      <c r="U793">
        <v>580.88</v>
      </c>
      <c r="V793">
        <v>121.17</v>
      </c>
      <c r="W793">
        <v>307.10000000000002</v>
      </c>
      <c r="X793">
        <v>414.89</v>
      </c>
      <c r="Y793">
        <v>351.92</v>
      </c>
      <c r="Z793">
        <v>25.998999999999999</v>
      </c>
      <c r="AA793" s="25">
        <v>100</v>
      </c>
      <c r="AB793" s="25">
        <v>100</v>
      </c>
      <c r="AC793">
        <v>1.2456</v>
      </c>
      <c r="AD793">
        <v>4.3231999999999999</v>
      </c>
      <c r="AE793">
        <v>356.49</v>
      </c>
      <c r="AF793">
        <v>101.83</v>
      </c>
      <c r="AG793">
        <v>67.584999999999994</v>
      </c>
      <c r="AH793">
        <v>0.30691000000000002</v>
      </c>
      <c r="AI793" s="2">
        <v>-1.0534E-7</v>
      </c>
    </row>
    <row r="794" spans="1:35" ht="14.4" x14ac:dyDescent="0.3">
      <c r="A794" s="30">
        <f t="shared" si="50"/>
        <v>43237</v>
      </c>
      <c r="B794" s="29">
        <f t="shared" si="51"/>
        <v>43237.395833333336</v>
      </c>
      <c r="C794" s="33">
        <f t="shared" si="48"/>
        <v>137.39583333333334</v>
      </c>
      <c r="D794">
        <f t="shared" si="49"/>
        <v>9.5</v>
      </c>
      <c r="E794">
        <v>137</v>
      </c>
      <c r="F794">
        <v>9</v>
      </c>
      <c r="G794">
        <v>30</v>
      </c>
      <c r="H794" t="e">
        <f>NA()</f>
        <v>#N/A</v>
      </c>
      <c r="I794">
        <v>5</v>
      </c>
      <c r="J794">
        <v>13.45</v>
      </c>
      <c r="K794" s="32" t="e">
        <f>NA()</f>
        <v>#N/A</v>
      </c>
      <c r="L794">
        <v>59.5</v>
      </c>
      <c r="M794" s="31">
        <v>1021.8</v>
      </c>
      <c r="N794">
        <v>633.33000000000004</v>
      </c>
      <c r="O794">
        <v>917.96</v>
      </c>
      <c r="P794">
        <v>5.6001999999999996E-3</v>
      </c>
      <c r="Q794">
        <v>1.238</v>
      </c>
      <c r="R794" t="e">
        <f>NA()</f>
        <v>#N/A</v>
      </c>
      <c r="S794" s="31" t="e">
        <v>#N/A</v>
      </c>
      <c r="T794" s="31" t="e">
        <v>#N/A</v>
      </c>
      <c r="U794">
        <v>723.66</v>
      </c>
      <c r="V794">
        <v>148.57</v>
      </c>
      <c r="W794">
        <v>311.52999999999997</v>
      </c>
      <c r="X794">
        <v>434.97</v>
      </c>
      <c r="Y794">
        <v>451.65</v>
      </c>
      <c r="Z794">
        <v>38.215000000000003</v>
      </c>
      <c r="AA794" s="25">
        <v>100</v>
      </c>
      <c r="AB794" s="25">
        <v>100</v>
      </c>
      <c r="AC794">
        <v>1.242</v>
      </c>
      <c r="AD794">
        <v>4.1936</v>
      </c>
      <c r="AE794">
        <v>358.95</v>
      </c>
      <c r="AF794">
        <v>136.85</v>
      </c>
      <c r="AG794">
        <v>85.995000000000005</v>
      </c>
      <c r="AH794">
        <v>0.33335999999999999</v>
      </c>
      <c r="AI794" s="2">
        <v>-9.3089999999999995E-8</v>
      </c>
    </row>
    <row r="795" spans="1:35" ht="14.4" x14ac:dyDescent="0.3">
      <c r="A795" s="30">
        <f t="shared" si="50"/>
        <v>43237</v>
      </c>
      <c r="B795" s="29">
        <f t="shared" si="51"/>
        <v>43237.416666666664</v>
      </c>
      <c r="C795" s="33">
        <f t="shared" si="48"/>
        <v>137.41666666666666</v>
      </c>
      <c r="D795">
        <f t="shared" si="49"/>
        <v>10</v>
      </c>
      <c r="E795">
        <v>137</v>
      </c>
      <c r="F795">
        <v>10</v>
      </c>
      <c r="G795">
        <v>0</v>
      </c>
      <c r="H795">
        <v>310</v>
      </c>
      <c r="I795">
        <v>5</v>
      </c>
      <c r="J795">
        <v>14.1</v>
      </c>
      <c r="K795" s="32" t="e">
        <f>NA()</f>
        <v>#N/A</v>
      </c>
      <c r="L795">
        <v>59</v>
      </c>
      <c r="M795" s="31">
        <v>1021.7</v>
      </c>
      <c r="N795">
        <v>733.33</v>
      </c>
      <c r="O795">
        <v>949.13</v>
      </c>
      <c r="P795">
        <v>5.7911999999999998E-3</v>
      </c>
      <c r="Q795">
        <v>1.2350000000000001</v>
      </c>
      <c r="R795">
        <v>0</v>
      </c>
      <c r="S795" s="31">
        <v>0</v>
      </c>
      <c r="T795" s="31">
        <v>54</v>
      </c>
      <c r="U795">
        <v>761.53</v>
      </c>
      <c r="V795">
        <v>153.02000000000001</v>
      </c>
      <c r="W795">
        <v>310.58999999999997</v>
      </c>
      <c r="X795">
        <v>447.63</v>
      </c>
      <c r="Y795">
        <v>471.48</v>
      </c>
      <c r="Z795">
        <v>50.588000000000001</v>
      </c>
      <c r="AA795" s="25">
        <v>100</v>
      </c>
      <c r="AB795" s="25">
        <v>100</v>
      </c>
      <c r="AC795">
        <v>1.2397</v>
      </c>
      <c r="AD795">
        <v>4.0294999999999996</v>
      </c>
      <c r="AE795">
        <v>350.34</v>
      </c>
      <c r="AF795">
        <v>150.1</v>
      </c>
      <c r="AG795">
        <v>107.6</v>
      </c>
      <c r="AH795">
        <v>0.31397999999999998</v>
      </c>
      <c r="AI795" s="2">
        <v>-1.9139E-7</v>
      </c>
    </row>
    <row r="796" spans="1:35" ht="14.4" x14ac:dyDescent="0.3">
      <c r="A796" s="30">
        <f t="shared" si="50"/>
        <v>43237</v>
      </c>
      <c r="B796" s="29">
        <f t="shared" si="51"/>
        <v>43237.4375</v>
      </c>
      <c r="C796" s="33">
        <f t="shared" si="48"/>
        <v>137.4375</v>
      </c>
      <c r="D796">
        <f t="shared" si="49"/>
        <v>10.5</v>
      </c>
      <c r="E796">
        <v>137</v>
      </c>
      <c r="F796">
        <v>10</v>
      </c>
      <c r="G796">
        <v>30</v>
      </c>
      <c r="H796" t="e">
        <f>NA()</f>
        <v>#N/A</v>
      </c>
      <c r="I796">
        <v>5</v>
      </c>
      <c r="J796">
        <v>14.55</v>
      </c>
      <c r="K796" s="32" t="e">
        <f>NA()</f>
        <v>#N/A</v>
      </c>
      <c r="L796">
        <v>56.5</v>
      </c>
      <c r="M796" s="31">
        <v>1021.6</v>
      </c>
      <c r="N796">
        <v>780.56</v>
      </c>
      <c r="O796">
        <v>934.91</v>
      </c>
      <c r="P796">
        <v>5.7051000000000003E-3</v>
      </c>
      <c r="Q796">
        <v>1.2329000000000001</v>
      </c>
      <c r="R796" t="e">
        <f>NA()</f>
        <v>#N/A</v>
      </c>
      <c r="S796" s="31" t="e">
        <v>#N/A</v>
      </c>
      <c r="T796" s="31" t="e">
        <v>#N/A</v>
      </c>
      <c r="U796">
        <v>821.68</v>
      </c>
      <c r="V796">
        <v>162.44</v>
      </c>
      <c r="W796">
        <v>310.73</v>
      </c>
      <c r="X796">
        <v>459.44</v>
      </c>
      <c r="Y796">
        <v>510.53</v>
      </c>
      <c r="Z796">
        <v>63.252000000000002</v>
      </c>
      <c r="AA796" s="25">
        <v>100</v>
      </c>
      <c r="AB796" s="25">
        <v>100</v>
      </c>
      <c r="AC796">
        <v>1.2356</v>
      </c>
      <c r="AD796">
        <v>3.8119999999999998</v>
      </c>
      <c r="AE796">
        <v>351.41</v>
      </c>
      <c r="AF796">
        <v>178.75</v>
      </c>
      <c r="AG796">
        <v>140.9</v>
      </c>
      <c r="AH796">
        <v>0.31823000000000001</v>
      </c>
      <c r="AI796" s="2">
        <v>-3.3617000000000003E-7</v>
      </c>
    </row>
    <row r="797" spans="1:35" ht="14.4" x14ac:dyDescent="0.3">
      <c r="A797" s="30">
        <f t="shared" si="50"/>
        <v>43237</v>
      </c>
      <c r="B797" s="29">
        <f t="shared" si="51"/>
        <v>43237.458333333336</v>
      </c>
      <c r="C797" s="33">
        <f t="shared" si="48"/>
        <v>137.45833333333334</v>
      </c>
      <c r="D797">
        <f t="shared" si="49"/>
        <v>11</v>
      </c>
      <c r="E797">
        <v>137</v>
      </c>
      <c r="F797">
        <v>11</v>
      </c>
      <c r="G797">
        <v>0</v>
      </c>
      <c r="H797">
        <v>300</v>
      </c>
      <c r="I797">
        <v>5</v>
      </c>
      <c r="J797">
        <v>15</v>
      </c>
      <c r="K797" s="32" t="e">
        <f>NA()</f>
        <v>#N/A</v>
      </c>
      <c r="L797">
        <v>54</v>
      </c>
      <c r="M797" s="31">
        <v>1021.4</v>
      </c>
      <c r="N797">
        <v>827.78</v>
      </c>
      <c r="O797">
        <v>920.7</v>
      </c>
      <c r="P797">
        <v>5.6188999999999996E-3</v>
      </c>
      <c r="Q797">
        <v>1.2309000000000001</v>
      </c>
      <c r="R797">
        <v>0</v>
      </c>
      <c r="S797" s="31">
        <v>0</v>
      </c>
      <c r="T797" s="31">
        <v>60</v>
      </c>
      <c r="U797">
        <v>860.15</v>
      </c>
      <c r="V797">
        <v>168.19</v>
      </c>
      <c r="W797">
        <v>310.74</v>
      </c>
      <c r="X797">
        <v>464.56</v>
      </c>
      <c r="Y797">
        <v>538.13</v>
      </c>
      <c r="Z797">
        <v>71.103999999999999</v>
      </c>
      <c r="AA797" s="25">
        <v>100</v>
      </c>
      <c r="AB797" s="25">
        <v>100</v>
      </c>
      <c r="AC797">
        <v>1.2343</v>
      </c>
      <c r="AD797">
        <v>4.3086000000000002</v>
      </c>
      <c r="AE797">
        <v>344.46</v>
      </c>
      <c r="AF797">
        <v>164.71</v>
      </c>
      <c r="AG797">
        <v>138.97</v>
      </c>
      <c r="AH797">
        <v>0.34710000000000002</v>
      </c>
      <c r="AI797" s="2">
        <v>-4.3005999999999997E-7</v>
      </c>
    </row>
    <row r="798" spans="1:35" ht="14.4" x14ac:dyDescent="0.3">
      <c r="A798" s="30">
        <f t="shared" si="50"/>
        <v>43237</v>
      </c>
      <c r="B798" s="29">
        <f t="shared" si="51"/>
        <v>43237.479166666664</v>
      </c>
      <c r="C798" s="33">
        <f t="shared" si="48"/>
        <v>137.47916666666669</v>
      </c>
      <c r="D798">
        <f t="shared" si="49"/>
        <v>11.5</v>
      </c>
      <c r="E798">
        <v>137</v>
      </c>
      <c r="F798">
        <v>11</v>
      </c>
      <c r="G798">
        <v>30</v>
      </c>
      <c r="H798" t="e">
        <f>NA()</f>
        <v>#N/A</v>
      </c>
      <c r="I798">
        <v>5.5</v>
      </c>
      <c r="J798">
        <v>15.6</v>
      </c>
      <c r="K798" s="32" t="e">
        <f>NA()</f>
        <v>#N/A</v>
      </c>
      <c r="L798">
        <v>53</v>
      </c>
      <c r="M798" s="31">
        <v>1021.4</v>
      </c>
      <c r="N798">
        <v>854.17</v>
      </c>
      <c r="O798">
        <v>939.08</v>
      </c>
      <c r="P798">
        <v>5.7317000000000002E-3</v>
      </c>
      <c r="Q798">
        <v>1.2282</v>
      </c>
      <c r="R798" t="e">
        <f>NA()</f>
        <v>#N/A</v>
      </c>
      <c r="S798" s="31" t="e">
        <v>#N/A</v>
      </c>
      <c r="T798" s="31" t="e">
        <v>#N/A</v>
      </c>
      <c r="U798">
        <v>899.37</v>
      </c>
      <c r="V798">
        <v>175.46</v>
      </c>
      <c r="W798">
        <v>312.54000000000002</v>
      </c>
      <c r="X798">
        <v>472.06</v>
      </c>
      <c r="Y798">
        <v>564.39</v>
      </c>
      <c r="Z798">
        <v>74.543000000000006</v>
      </c>
      <c r="AA798" s="25">
        <v>100</v>
      </c>
      <c r="AB798" s="25">
        <v>100</v>
      </c>
      <c r="AC798">
        <v>1.2307999999999999</v>
      </c>
      <c r="AD798">
        <v>4.6680000000000001</v>
      </c>
      <c r="AE798">
        <v>339.38</v>
      </c>
      <c r="AF798">
        <v>177.17</v>
      </c>
      <c r="AG798">
        <v>141.49</v>
      </c>
      <c r="AH798">
        <v>0.39421</v>
      </c>
      <c r="AI798" s="2">
        <v>-2.7128999999999999E-7</v>
      </c>
    </row>
    <row r="799" spans="1:35" ht="14.4" x14ac:dyDescent="0.3">
      <c r="A799" s="30">
        <f t="shared" si="50"/>
        <v>43237</v>
      </c>
      <c r="B799" s="29">
        <f t="shared" si="51"/>
        <v>43237.5</v>
      </c>
      <c r="C799" s="33">
        <f t="shared" si="48"/>
        <v>137.5</v>
      </c>
      <c r="D799">
        <f t="shared" si="49"/>
        <v>12</v>
      </c>
      <c r="E799">
        <v>137</v>
      </c>
      <c r="F799">
        <v>12</v>
      </c>
      <c r="G799">
        <v>0</v>
      </c>
      <c r="H799">
        <v>310</v>
      </c>
      <c r="I799">
        <v>6</v>
      </c>
      <c r="J799">
        <v>16.2</v>
      </c>
      <c r="K799" s="32" t="e">
        <f>NA()</f>
        <v>#N/A</v>
      </c>
      <c r="L799">
        <v>52</v>
      </c>
      <c r="M799" s="31">
        <v>1021.3</v>
      </c>
      <c r="N799">
        <v>880.56</v>
      </c>
      <c r="O799">
        <v>957.46</v>
      </c>
      <c r="P799">
        <v>5.8446000000000001E-3</v>
      </c>
      <c r="Q799">
        <v>1.2255</v>
      </c>
      <c r="R799">
        <v>0</v>
      </c>
      <c r="S799" s="31">
        <v>0</v>
      </c>
      <c r="T799" s="31">
        <v>60</v>
      </c>
      <c r="U799">
        <v>892.16</v>
      </c>
      <c r="V799">
        <v>174.23</v>
      </c>
      <c r="W799">
        <v>313.88</v>
      </c>
      <c r="X799">
        <v>473.5</v>
      </c>
      <c r="Y799">
        <v>558.30999999999995</v>
      </c>
      <c r="Z799">
        <v>77.141000000000005</v>
      </c>
      <c r="AA799" s="25">
        <v>100</v>
      </c>
      <c r="AB799" s="25">
        <v>100</v>
      </c>
      <c r="AC799">
        <v>1.2301</v>
      </c>
      <c r="AD799">
        <v>4.7542</v>
      </c>
      <c r="AE799">
        <v>344.68</v>
      </c>
      <c r="AF799">
        <v>195.81</v>
      </c>
      <c r="AG799">
        <v>184.73</v>
      </c>
      <c r="AH799">
        <v>0.39106999999999997</v>
      </c>
      <c r="AI799" s="2">
        <v>-4.2254999999999998E-7</v>
      </c>
    </row>
    <row r="800" spans="1:35" ht="14.4" x14ac:dyDescent="0.3">
      <c r="A800" s="30">
        <f t="shared" si="50"/>
        <v>43237</v>
      </c>
      <c r="B800" s="29">
        <f t="shared" si="51"/>
        <v>43237.520833333336</v>
      </c>
      <c r="C800" s="33">
        <f t="shared" si="48"/>
        <v>137.52083333333334</v>
      </c>
      <c r="D800">
        <f t="shared" si="49"/>
        <v>12.5</v>
      </c>
      <c r="E800">
        <v>137</v>
      </c>
      <c r="F800">
        <v>12</v>
      </c>
      <c r="G800">
        <v>30</v>
      </c>
      <c r="H800" t="e">
        <f>NA()</f>
        <v>#N/A</v>
      </c>
      <c r="I800">
        <v>6</v>
      </c>
      <c r="J800">
        <v>16.25</v>
      </c>
      <c r="K800" s="32" t="e">
        <f>NA()</f>
        <v>#N/A</v>
      </c>
      <c r="L800">
        <v>51.5</v>
      </c>
      <c r="M800" s="31">
        <v>1021.3</v>
      </c>
      <c r="N800">
        <v>865.28</v>
      </c>
      <c r="O800">
        <v>951.26</v>
      </c>
      <c r="P800">
        <v>5.8069000000000003E-3</v>
      </c>
      <c r="Q800">
        <v>1.2252000000000001</v>
      </c>
      <c r="R800" t="e">
        <f>NA()</f>
        <v>#N/A</v>
      </c>
      <c r="S800" s="31" t="e">
        <v>#N/A</v>
      </c>
      <c r="T800" s="31" t="e">
        <v>#N/A</v>
      </c>
      <c r="U800">
        <v>877.56</v>
      </c>
      <c r="V800">
        <v>172.97</v>
      </c>
      <c r="W800">
        <v>315.36</v>
      </c>
      <c r="X800">
        <v>469.77</v>
      </c>
      <c r="Y800">
        <v>550.17999999999995</v>
      </c>
      <c r="Z800">
        <v>74.391000000000005</v>
      </c>
      <c r="AA800" s="25">
        <v>100</v>
      </c>
      <c r="AB800" s="25">
        <v>100</v>
      </c>
      <c r="AC800">
        <v>1.2290000000000001</v>
      </c>
      <c r="AD800">
        <v>5.3360000000000003</v>
      </c>
      <c r="AE800">
        <v>343.29</v>
      </c>
      <c r="AF800">
        <v>194.13</v>
      </c>
      <c r="AG800">
        <v>178.2</v>
      </c>
      <c r="AH800">
        <v>0.4551</v>
      </c>
      <c r="AI800" s="2">
        <v>-4.2976E-7</v>
      </c>
    </row>
    <row r="801" spans="1:35" ht="14.4" x14ac:dyDescent="0.3">
      <c r="A801" s="30">
        <f t="shared" si="50"/>
        <v>43237</v>
      </c>
      <c r="B801" s="29">
        <f t="shared" si="51"/>
        <v>43237.541666666664</v>
      </c>
      <c r="C801" s="33">
        <f t="shared" si="48"/>
        <v>137.54166666666666</v>
      </c>
      <c r="D801">
        <f t="shared" si="49"/>
        <v>13</v>
      </c>
      <c r="E801">
        <v>137</v>
      </c>
      <c r="F801">
        <v>13</v>
      </c>
      <c r="G801">
        <v>0</v>
      </c>
      <c r="H801">
        <v>310</v>
      </c>
      <c r="I801">
        <v>6</v>
      </c>
      <c r="J801">
        <v>16.3</v>
      </c>
      <c r="K801" s="32" t="e">
        <f>NA()</f>
        <v>#N/A</v>
      </c>
      <c r="L801">
        <v>51</v>
      </c>
      <c r="M801" s="31">
        <v>1021.2</v>
      </c>
      <c r="N801">
        <v>850</v>
      </c>
      <c r="O801">
        <v>945.05</v>
      </c>
      <c r="P801">
        <v>5.7691000000000001E-3</v>
      </c>
      <c r="Q801">
        <v>1.2250000000000001</v>
      </c>
      <c r="R801">
        <v>0</v>
      </c>
      <c r="S801" s="31">
        <v>0</v>
      </c>
      <c r="T801" s="31">
        <v>60</v>
      </c>
      <c r="U801">
        <v>857.45</v>
      </c>
      <c r="V801">
        <v>171.05</v>
      </c>
      <c r="W801">
        <v>315.43</v>
      </c>
      <c r="X801">
        <v>469.48</v>
      </c>
      <c r="Y801">
        <v>532.36</v>
      </c>
      <c r="Z801">
        <v>65.832999999999998</v>
      </c>
      <c r="AA801" s="25">
        <v>100</v>
      </c>
      <c r="AB801" s="25">
        <v>100</v>
      </c>
      <c r="AC801">
        <v>1.2275</v>
      </c>
      <c r="AD801">
        <v>5.0251000000000001</v>
      </c>
      <c r="AE801">
        <v>343.23</v>
      </c>
      <c r="AF801">
        <v>180.47</v>
      </c>
      <c r="AG801">
        <v>159.69</v>
      </c>
      <c r="AH801">
        <v>0.42492000000000002</v>
      </c>
      <c r="AI801" s="2">
        <v>-2.9352E-7</v>
      </c>
    </row>
    <row r="802" spans="1:35" ht="14.4" x14ac:dyDescent="0.3">
      <c r="A802" s="30">
        <f t="shared" si="50"/>
        <v>43237</v>
      </c>
      <c r="B802" s="29">
        <f t="shared" si="51"/>
        <v>43237.5625</v>
      </c>
      <c r="C802" s="33">
        <f t="shared" si="48"/>
        <v>137.5625</v>
      </c>
      <c r="D802">
        <f t="shared" si="49"/>
        <v>13.5</v>
      </c>
      <c r="E802">
        <v>137</v>
      </c>
      <c r="F802">
        <v>13</v>
      </c>
      <c r="G802">
        <v>30</v>
      </c>
      <c r="H802" t="e">
        <f>NA()</f>
        <v>#N/A</v>
      </c>
      <c r="I802">
        <v>6.5</v>
      </c>
      <c r="J802">
        <v>16.100000000000001</v>
      </c>
      <c r="K802" s="32" t="e">
        <f>NA()</f>
        <v>#N/A</v>
      </c>
      <c r="L802">
        <v>52</v>
      </c>
      <c r="M802" s="31">
        <v>1021.2</v>
      </c>
      <c r="N802">
        <v>811.11</v>
      </c>
      <c r="O802">
        <v>951.21</v>
      </c>
      <c r="P802">
        <v>5.8070999999999999E-3</v>
      </c>
      <c r="Q802">
        <v>1.2257</v>
      </c>
      <c r="R802" t="e">
        <f>NA()</f>
        <v>#N/A</v>
      </c>
      <c r="S802" s="31" t="e">
        <v>#N/A</v>
      </c>
      <c r="T802" s="31" t="e">
        <v>#N/A</v>
      </c>
      <c r="U802">
        <v>797.56</v>
      </c>
      <c r="V802">
        <v>161.19</v>
      </c>
      <c r="W802">
        <v>314.97000000000003</v>
      </c>
      <c r="X802">
        <v>462.8</v>
      </c>
      <c r="Y802">
        <v>488.53</v>
      </c>
      <c r="Z802">
        <v>56.709000000000003</v>
      </c>
      <c r="AA802" s="25">
        <v>100</v>
      </c>
      <c r="AB802" s="25">
        <v>100</v>
      </c>
      <c r="AC802">
        <v>1.2277</v>
      </c>
      <c r="AD802">
        <v>4.9911000000000003</v>
      </c>
      <c r="AE802">
        <v>342.01</v>
      </c>
      <c r="AF802">
        <v>167.13</v>
      </c>
      <c r="AG802">
        <v>156.24</v>
      </c>
      <c r="AH802">
        <v>0.41394999999999998</v>
      </c>
      <c r="AI802" s="2">
        <v>-3.2096999999999999E-7</v>
      </c>
    </row>
    <row r="803" spans="1:35" ht="14.4" x14ac:dyDescent="0.3">
      <c r="A803" s="30">
        <f t="shared" si="50"/>
        <v>43237</v>
      </c>
      <c r="B803" s="29">
        <f t="shared" si="51"/>
        <v>43237.583333333336</v>
      </c>
      <c r="C803" s="33">
        <f t="shared" si="48"/>
        <v>137.58333333333334</v>
      </c>
      <c r="D803">
        <f t="shared" si="49"/>
        <v>14</v>
      </c>
      <c r="E803">
        <v>137</v>
      </c>
      <c r="F803">
        <v>14</v>
      </c>
      <c r="G803">
        <v>0</v>
      </c>
      <c r="H803">
        <v>300</v>
      </c>
      <c r="I803">
        <v>7</v>
      </c>
      <c r="J803">
        <v>15.9</v>
      </c>
      <c r="K803" s="32" t="e">
        <f>NA()</f>
        <v>#N/A</v>
      </c>
      <c r="L803">
        <v>53</v>
      </c>
      <c r="M803" s="31">
        <v>1021.1</v>
      </c>
      <c r="N803">
        <v>772.22</v>
      </c>
      <c r="O803">
        <v>957.36</v>
      </c>
      <c r="P803">
        <v>5.8450999999999998E-3</v>
      </c>
      <c r="Q803">
        <v>1.2264999999999999</v>
      </c>
      <c r="R803">
        <v>0</v>
      </c>
      <c r="S803" s="31">
        <v>0</v>
      </c>
      <c r="T803" s="31">
        <v>60</v>
      </c>
      <c r="U803">
        <v>781.36</v>
      </c>
      <c r="V803">
        <v>161.01</v>
      </c>
      <c r="W803">
        <v>315.17</v>
      </c>
      <c r="X803">
        <v>456.86</v>
      </c>
      <c r="Y803">
        <v>478.66</v>
      </c>
      <c r="Z803">
        <v>46.213999999999999</v>
      </c>
      <c r="AA803" s="25">
        <v>100</v>
      </c>
      <c r="AB803" s="25">
        <v>100</v>
      </c>
      <c r="AC803">
        <v>1.2272000000000001</v>
      </c>
      <c r="AD803">
        <v>5.5953999999999997</v>
      </c>
      <c r="AE803">
        <v>342.14</v>
      </c>
      <c r="AF803">
        <v>168.83</v>
      </c>
      <c r="AG803">
        <v>160.72999999999999</v>
      </c>
      <c r="AH803">
        <v>0.44547999999999999</v>
      </c>
      <c r="AI803" s="2">
        <v>-2.5236000000000002E-7</v>
      </c>
    </row>
    <row r="804" spans="1:35" ht="14.4" x14ac:dyDescent="0.3">
      <c r="A804" s="30">
        <f t="shared" si="50"/>
        <v>43237</v>
      </c>
      <c r="B804" s="29">
        <f t="shared" si="51"/>
        <v>43237.604166666664</v>
      </c>
      <c r="C804" s="33">
        <f t="shared" si="48"/>
        <v>137.60416666666669</v>
      </c>
      <c r="D804">
        <f t="shared" si="49"/>
        <v>14.5</v>
      </c>
      <c r="E804">
        <v>137</v>
      </c>
      <c r="F804">
        <v>14</v>
      </c>
      <c r="G804">
        <v>30</v>
      </c>
      <c r="H804" t="e">
        <f>NA()</f>
        <v>#N/A</v>
      </c>
      <c r="I804">
        <v>7</v>
      </c>
      <c r="J804">
        <v>15.75</v>
      </c>
      <c r="K804" s="32" t="e">
        <f>NA()</f>
        <v>#N/A</v>
      </c>
      <c r="L804">
        <v>53</v>
      </c>
      <c r="M804" s="31">
        <v>1021.2</v>
      </c>
      <c r="N804">
        <v>712.5</v>
      </c>
      <c r="O804">
        <v>948.26</v>
      </c>
      <c r="P804">
        <v>5.7891000000000001E-3</v>
      </c>
      <c r="Q804">
        <v>1.2272000000000001</v>
      </c>
      <c r="R804" t="e">
        <f>NA()</f>
        <v>#N/A</v>
      </c>
      <c r="S804" s="31" t="e">
        <v>#N/A</v>
      </c>
      <c r="T804" s="31" t="e">
        <v>#N/A</v>
      </c>
      <c r="U804">
        <v>676.06</v>
      </c>
      <c r="V804">
        <v>141.68</v>
      </c>
      <c r="W804">
        <v>311.61</v>
      </c>
      <c r="X804">
        <v>446.47</v>
      </c>
      <c r="Y804">
        <v>399.52</v>
      </c>
      <c r="Z804">
        <v>33.036999999999999</v>
      </c>
      <c r="AA804" s="25">
        <v>100</v>
      </c>
      <c r="AB804" s="25">
        <v>100</v>
      </c>
      <c r="AC804">
        <v>1.2275</v>
      </c>
      <c r="AD804">
        <v>5.3468999999999998</v>
      </c>
      <c r="AE804">
        <v>348.67</v>
      </c>
      <c r="AF804">
        <v>140.43</v>
      </c>
      <c r="AG804">
        <v>127.26</v>
      </c>
      <c r="AH804">
        <v>0.40845999999999999</v>
      </c>
      <c r="AI804" s="2">
        <v>-1.6406E-7</v>
      </c>
    </row>
    <row r="805" spans="1:35" ht="14.4" x14ac:dyDescent="0.3">
      <c r="A805" s="30">
        <f t="shared" si="50"/>
        <v>43237</v>
      </c>
      <c r="B805" s="29">
        <f t="shared" si="51"/>
        <v>43237.625</v>
      </c>
      <c r="C805" s="33">
        <f t="shared" si="48"/>
        <v>137.625</v>
      </c>
      <c r="D805">
        <f t="shared" si="49"/>
        <v>15</v>
      </c>
      <c r="E805">
        <v>137</v>
      </c>
      <c r="F805">
        <v>15</v>
      </c>
      <c r="G805">
        <v>0</v>
      </c>
      <c r="H805">
        <v>320</v>
      </c>
      <c r="I805">
        <v>7</v>
      </c>
      <c r="J805">
        <v>15.6</v>
      </c>
      <c r="K805" s="32" t="e">
        <f>NA()</f>
        <v>#N/A</v>
      </c>
      <c r="L805">
        <v>53</v>
      </c>
      <c r="M805" s="31">
        <v>1021.2</v>
      </c>
      <c r="N805">
        <v>652.78</v>
      </c>
      <c r="O805">
        <v>939.15</v>
      </c>
      <c r="P805">
        <v>5.7330000000000002E-3</v>
      </c>
      <c r="Q805">
        <v>1.228</v>
      </c>
      <c r="R805">
        <v>0</v>
      </c>
      <c r="S805" s="31">
        <v>0</v>
      </c>
      <c r="T805" s="31">
        <v>60</v>
      </c>
      <c r="U805">
        <v>663.21</v>
      </c>
      <c r="V805">
        <v>143.06</v>
      </c>
      <c r="W805">
        <v>311.22000000000003</v>
      </c>
      <c r="X805">
        <v>442.02</v>
      </c>
      <c r="Y805">
        <v>389.36</v>
      </c>
      <c r="Z805">
        <v>22.192</v>
      </c>
      <c r="AA805" s="25">
        <v>100</v>
      </c>
      <c r="AB805" s="25">
        <v>100</v>
      </c>
      <c r="AC805">
        <v>1.2274</v>
      </c>
      <c r="AD805">
        <v>5.1993999999999998</v>
      </c>
      <c r="AE805">
        <v>341.9</v>
      </c>
      <c r="AF805">
        <v>139.75</v>
      </c>
      <c r="AG805">
        <v>130.61000000000001</v>
      </c>
      <c r="AH805">
        <v>0.45750000000000002</v>
      </c>
      <c r="AI805" s="2">
        <v>-2.2917000000000001E-7</v>
      </c>
    </row>
    <row r="806" spans="1:35" ht="14.4" x14ac:dyDescent="0.3">
      <c r="A806" s="30">
        <f t="shared" si="50"/>
        <v>43237</v>
      </c>
      <c r="B806" s="29">
        <f t="shared" si="51"/>
        <v>43237.645833333336</v>
      </c>
      <c r="C806" s="33">
        <f t="shared" si="48"/>
        <v>137.64583333333334</v>
      </c>
      <c r="D806">
        <f t="shared" si="49"/>
        <v>15.5</v>
      </c>
      <c r="E806">
        <v>137</v>
      </c>
      <c r="F806">
        <v>15</v>
      </c>
      <c r="G806">
        <v>30</v>
      </c>
      <c r="H806" t="e">
        <f>NA()</f>
        <v>#N/A</v>
      </c>
      <c r="I806">
        <v>7</v>
      </c>
      <c r="J806">
        <v>15.1</v>
      </c>
      <c r="K806" s="32" t="e">
        <f>NA()</f>
        <v>#N/A</v>
      </c>
      <c r="L806">
        <v>54.5</v>
      </c>
      <c r="M806" s="31">
        <v>1021.3</v>
      </c>
      <c r="N806">
        <v>594.44000000000005</v>
      </c>
      <c r="O806">
        <v>934.82</v>
      </c>
      <c r="P806">
        <v>5.7061999999999998E-3</v>
      </c>
      <c r="Q806">
        <v>1.2302</v>
      </c>
      <c r="R806" t="e">
        <f>NA()</f>
        <v>#N/A</v>
      </c>
      <c r="S806" s="31" t="e">
        <v>#N/A</v>
      </c>
      <c r="T806" s="31" t="e">
        <v>#N/A</v>
      </c>
      <c r="U806">
        <v>590.5</v>
      </c>
      <c r="V806">
        <v>131.46</v>
      </c>
      <c r="W806">
        <v>307.19</v>
      </c>
      <c r="X806">
        <v>432.13</v>
      </c>
      <c r="Y806">
        <v>334.1</v>
      </c>
      <c r="Z806">
        <v>14.552</v>
      </c>
      <c r="AA806" s="25">
        <v>100</v>
      </c>
      <c r="AB806" s="25">
        <v>100</v>
      </c>
      <c r="AC806">
        <v>1.2292000000000001</v>
      </c>
      <c r="AD806">
        <v>5.2392000000000003</v>
      </c>
      <c r="AE806">
        <v>346.9</v>
      </c>
      <c r="AF806">
        <v>125.3</v>
      </c>
      <c r="AG806">
        <v>110.95</v>
      </c>
      <c r="AH806">
        <v>0.42626999999999998</v>
      </c>
      <c r="AI806" s="2">
        <v>-1.8922E-7</v>
      </c>
    </row>
    <row r="807" spans="1:35" ht="14.4" x14ac:dyDescent="0.3">
      <c r="A807" s="30">
        <f t="shared" si="50"/>
        <v>43237</v>
      </c>
      <c r="B807" s="29">
        <f t="shared" si="51"/>
        <v>43237.666666666664</v>
      </c>
      <c r="C807" s="33">
        <f t="shared" si="48"/>
        <v>137.66666666666666</v>
      </c>
      <c r="D807">
        <f t="shared" si="49"/>
        <v>16</v>
      </c>
      <c r="E807">
        <v>137</v>
      </c>
      <c r="F807">
        <v>16</v>
      </c>
      <c r="G807">
        <v>0</v>
      </c>
      <c r="H807">
        <v>310</v>
      </c>
      <c r="I807">
        <v>7</v>
      </c>
      <c r="J807">
        <v>14.6</v>
      </c>
      <c r="K807" s="32" t="e">
        <f>NA()</f>
        <v>#N/A</v>
      </c>
      <c r="L807">
        <v>56</v>
      </c>
      <c r="M807" s="31">
        <v>1021.3</v>
      </c>
      <c r="N807">
        <v>536.11</v>
      </c>
      <c r="O807">
        <v>930.49</v>
      </c>
      <c r="P807">
        <v>5.6794000000000002E-3</v>
      </c>
      <c r="Q807">
        <v>1.2323999999999999</v>
      </c>
      <c r="R807">
        <v>0</v>
      </c>
      <c r="S807" s="31">
        <v>0</v>
      </c>
      <c r="T807" s="31">
        <v>60</v>
      </c>
      <c r="U807">
        <v>510.68</v>
      </c>
      <c r="V807">
        <v>117.4</v>
      </c>
      <c r="W807">
        <v>303.55</v>
      </c>
      <c r="X807">
        <v>421.19</v>
      </c>
      <c r="Y807">
        <v>275.64</v>
      </c>
      <c r="Z807">
        <v>3.5876999999999999</v>
      </c>
      <c r="AA807" s="25">
        <v>100</v>
      </c>
      <c r="AB807" s="25">
        <v>100</v>
      </c>
      <c r="AC807">
        <v>1.2307999999999999</v>
      </c>
      <c r="AD807">
        <v>5.3567</v>
      </c>
      <c r="AE807">
        <v>342.25</v>
      </c>
      <c r="AF807">
        <v>94.168000000000006</v>
      </c>
      <c r="AG807">
        <v>77.978999999999999</v>
      </c>
      <c r="AH807">
        <v>0.39834999999999998</v>
      </c>
      <c r="AI807" s="2">
        <v>-1.6703999999999999E-7</v>
      </c>
    </row>
    <row r="808" spans="1:35" ht="14.4" x14ac:dyDescent="0.3">
      <c r="A808" s="30">
        <f t="shared" si="50"/>
        <v>43237</v>
      </c>
      <c r="B808" s="29">
        <f t="shared" si="51"/>
        <v>43237.6875</v>
      </c>
      <c r="C808" s="33">
        <f t="shared" si="48"/>
        <v>137.6875</v>
      </c>
      <c r="D808">
        <f t="shared" si="49"/>
        <v>16.5</v>
      </c>
      <c r="E808">
        <v>137</v>
      </c>
      <c r="F808">
        <v>16</v>
      </c>
      <c r="G808">
        <v>30</v>
      </c>
      <c r="H808" t="e">
        <f>NA()</f>
        <v>#N/A</v>
      </c>
      <c r="I808">
        <v>7</v>
      </c>
      <c r="J808">
        <v>14.15</v>
      </c>
      <c r="K808" s="32" t="e">
        <f>NA()</f>
        <v>#N/A</v>
      </c>
      <c r="L808">
        <v>57.5</v>
      </c>
      <c r="M808" s="31">
        <v>1021.4</v>
      </c>
      <c r="N808">
        <v>452.78</v>
      </c>
      <c r="O808">
        <v>927.64</v>
      </c>
      <c r="P808">
        <v>5.6613999999999996E-3</v>
      </c>
      <c r="Q808">
        <v>1.2344999999999999</v>
      </c>
      <c r="R808" t="e">
        <f>NA()</f>
        <v>#N/A</v>
      </c>
      <c r="S808" s="31" t="e">
        <v>#N/A</v>
      </c>
      <c r="T808" s="31" t="e">
        <v>#N/A</v>
      </c>
      <c r="U808">
        <v>426.79</v>
      </c>
      <c r="V808">
        <v>101.3</v>
      </c>
      <c r="W808">
        <v>300.83999999999997</v>
      </c>
      <c r="X808">
        <v>410.23</v>
      </c>
      <c r="Y808">
        <v>216.1</v>
      </c>
      <c r="Z808">
        <v>-7.9832000000000001</v>
      </c>
      <c r="AA808" s="25">
        <v>100</v>
      </c>
      <c r="AB808" s="25">
        <v>100</v>
      </c>
      <c r="AC808">
        <v>1.2321</v>
      </c>
      <c r="AD808">
        <v>5.4042000000000003</v>
      </c>
      <c r="AE808">
        <v>347.19</v>
      </c>
      <c r="AF808">
        <v>82.058000000000007</v>
      </c>
      <c r="AG808">
        <v>66.995999999999995</v>
      </c>
      <c r="AH808">
        <v>0.40694000000000002</v>
      </c>
      <c r="AI808" s="2">
        <v>-1.5223000000000001E-7</v>
      </c>
    </row>
    <row r="809" spans="1:35" ht="14.4" x14ac:dyDescent="0.3">
      <c r="A809" s="30">
        <f t="shared" si="50"/>
        <v>43237</v>
      </c>
      <c r="B809" s="29">
        <f t="shared" si="51"/>
        <v>43237.708333333336</v>
      </c>
      <c r="C809" s="33">
        <f t="shared" si="48"/>
        <v>137.70833333333334</v>
      </c>
      <c r="D809">
        <f t="shared" si="49"/>
        <v>17</v>
      </c>
      <c r="E809">
        <v>137</v>
      </c>
      <c r="F809">
        <v>17</v>
      </c>
      <c r="G809">
        <v>0</v>
      </c>
      <c r="H809">
        <v>310</v>
      </c>
      <c r="I809">
        <v>7</v>
      </c>
      <c r="J809">
        <v>13.7</v>
      </c>
      <c r="K809" s="32" t="e">
        <f>NA()</f>
        <v>#N/A</v>
      </c>
      <c r="L809">
        <v>59</v>
      </c>
      <c r="M809" s="31">
        <v>1021.5</v>
      </c>
      <c r="N809">
        <v>369.44</v>
      </c>
      <c r="O809">
        <v>924.79</v>
      </c>
      <c r="P809">
        <v>5.6433000000000004E-3</v>
      </c>
      <c r="Q809">
        <v>1.2364999999999999</v>
      </c>
      <c r="R809">
        <v>0</v>
      </c>
      <c r="S809" s="31">
        <v>0</v>
      </c>
      <c r="T809" s="31">
        <v>60</v>
      </c>
      <c r="U809">
        <v>353.64</v>
      </c>
      <c r="V809">
        <v>86.891000000000005</v>
      </c>
      <c r="W809">
        <v>302.81</v>
      </c>
      <c r="X809">
        <v>401.37</v>
      </c>
      <c r="Y809">
        <v>168.18</v>
      </c>
      <c r="Z809">
        <v>-16.608000000000001</v>
      </c>
      <c r="AA809" s="25">
        <v>100</v>
      </c>
      <c r="AB809" s="25">
        <v>100</v>
      </c>
      <c r="AC809">
        <v>1.2342</v>
      </c>
      <c r="AD809">
        <v>5.1745999999999999</v>
      </c>
      <c r="AE809">
        <v>346.76</v>
      </c>
      <c r="AF809">
        <v>63.862000000000002</v>
      </c>
      <c r="AG809">
        <v>42.735999999999997</v>
      </c>
      <c r="AH809">
        <v>0.40772000000000003</v>
      </c>
      <c r="AI809" s="2">
        <v>-5.6102000000000002E-8</v>
      </c>
    </row>
    <row r="810" spans="1:35" ht="14.4" x14ac:dyDescent="0.3">
      <c r="A810" s="30">
        <f t="shared" si="50"/>
        <v>43237</v>
      </c>
      <c r="B810" s="29">
        <f t="shared" si="51"/>
        <v>43237.729166666664</v>
      </c>
      <c r="C810" s="33">
        <f t="shared" si="48"/>
        <v>137.72916666666669</v>
      </c>
      <c r="D810">
        <f t="shared" si="49"/>
        <v>17.5</v>
      </c>
      <c r="E810">
        <v>137</v>
      </c>
      <c r="F810">
        <v>17</v>
      </c>
      <c r="G810">
        <v>30</v>
      </c>
      <c r="H810" t="e">
        <f>NA()</f>
        <v>#N/A</v>
      </c>
      <c r="I810">
        <v>6.5</v>
      </c>
      <c r="J810">
        <v>12.95</v>
      </c>
      <c r="K810" s="32" t="e">
        <f>NA()</f>
        <v>#N/A</v>
      </c>
      <c r="L810">
        <v>62</v>
      </c>
      <c r="M810" s="31">
        <v>1021.7</v>
      </c>
      <c r="N810">
        <v>284.72000000000003</v>
      </c>
      <c r="O810">
        <v>924.18</v>
      </c>
      <c r="P810">
        <v>5.6388000000000002E-3</v>
      </c>
      <c r="Q810">
        <v>1.24</v>
      </c>
      <c r="R810" t="e">
        <f>NA()</f>
        <v>#N/A</v>
      </c>
      <c r="S810" s="31" t="e">
        <v>#N/A</v>
      </c>
      <c r="T810" s="31" t="e">
        <v>#N/A</v>
      </c>
      <c r="U810">
        <v>253.42</v>
      </c>
      <c r="V810">
        <v>63.768000000000001</v>
      </c>
      <c r="W810">
        <v>312.43</v>
      </c>
      <c r="X810">
        <v>391.82</v>
      </c>
      <c r="Y810">
        <v>110.27</v>
      </c>
      <c r="Z810">
        <v>-22.908000000000001</v>
      </c>
      <c r="AA810" s="25">
        <v>100</v>
      </c>
      <c r="AB810" s="25">
        <v>100</v>
      </c>
      <c r="AC810">
        <v>1.2369000000000001</v>
      </c>
      <c r="AD810">
        <v>5.4082999999999997</v>
      </c>
      <c r="AE810">
        <v>350.78</v>
      </c>
      <c r="AF810">
        <v>43.069000000000003</v>
      </c>
      <c r="AG810">
        <v>60.042000000000002</v>
      </c>
      <c r="AH810">
        <v>0.39404</v>
      </c>
      <c r="AI810" s="2">
        <v>-1.2403999999999999E-7</v>
      </c>
    </row>
    <row r="811" spans="1:35" ht="14.4" x14ac:dyDescent="0.3">
      <c r="A811" s="30">
        <f t="shared" si="50"/>
        <v>43237</v>
      </c>
      <c r="B811" s="29">
        <f t="shared" si="51"/>
        <v>43237.75</v>
      </c>
      <c r="C811" s="33">
        <f t="shared" si="48"/>
        <v>137.75</v>
      </c>
      <c r="D811">
        <f t="shared" si="49"/>
        <v>18</v>
      </c>
      <c r="E811">
        <v>137</v>
      </c>
      <c r="F811">
        <v>18</v>
      </c>
      <c r="G811">
        <v>0</v>
      </c>
      <c r="H811">
        <v>310</v>
      </c>
      <c r="I811">
        <v>6</v>
      </c>
      <c r="J811">
        <v>12.2</v>
      </c>
      <c r="K811" s="32" t="e">
        <f>NA()</f>
        <v>#N/A</v>
      </c>
      <c r="L811">
        <v>65</v>
      </c>
      <c r="M811" s="31">
        <v>1021.8</v>
      </c>
      <c r="N811">
        <v>200</v>
      </c>
      <c r="O811">
        <v>923.58</v>
      </c>
      <c r="P811">
        <v>5.6343000000000001E-3</v>
      </c>
      <c r="Q811">
        <v>1.2434000000000001</v>
      </c>
      <c r="R811">
        <v>0</v>
      </c>
      <c r="S811" s="31">
        <v>0</v>
      </c>
      <c r="T811" s="31">
        <v>48</v>
      </c>
      <c r="U811">
        <v>193.95</v>
      </c>
      <c r="V811">
        <v>51.777999999999999</v>
      </c>
      <c r="W811">
        <v>305.81</v>
      </c>
      <c r="X811">
        <v>383.33</v>
      </c>
      <c r="Y811">
        <v>64.644000000000005</v>
      </c>
      <c r="Z811">
        <v>-27.466999999999999</v>
      </c>
      <c r="AA811" s="25">
        <v>100</v>
      </c>
      <c r="AB811" s="25">
        <v>100</v>
      </c>
      <c r="AC811">
        <v>1.2394000000000001</v>
      </c>
      <c r="AD811">
        <v>4.8901000000000003</v>
      </c>
      <c r="AE811">
        <v>343.71</v>
      </c>
      <c r="AF811">
        <v>17.931999999999999</v>
      </c>
      <c r="AG811">
        <v>67.105999999999995</v>
      </c>
      <c r="AH811">
        <v>0.37906000000000001</v>
      </c>
      <c r="AI811" s="2">
        <v>-1.7207E-7</v>
      </c>
    </row>
    <row r="812" spans="1:35" ht="14.4" x14ac:dyDescent="0.3">
      <c r="A812" s="30">
        <f t="shared" si="50"/>
        <v>43237</v>
      </c>
      <c r="B812" s="29">
        <f t="shared" si="51"/>
        <v>43237.770833333336</v>
      </c>
      <c r="C812" s="33">
        <f t="shared" si="48"/>
        <v>137.77083333333334</v>
      </c>
      <c r="D812">
        <f t="shared" si="49"/>
        <v>18.5</v>
      </c>
      <c r="E812">
        <v>137</v>
      </c>
      <c r="F812">
        <v>18</v>
      </c>
      <c r="G812">
        <v>30</v>
      </c>
      <c r="H812" t="e">
        <f>NA()</f>
        <v>#N/A</v>
      </c>
      <c r="I812">
        <v>5.5</v>
      </c>
      <c r="J812">
        <v>11.55</v>
      </c>
      <c r="K812" s="32" t="e">
        <f>NA()</f>
        <v>#N/A</v>
      </c>
      <c r="L812">
        <v>67</v>
      </c>
      <c r="M812" s="31">
        <v>1021.9</v>
      </c>
      <c r="N812">
        <v>129.16999999999999</v>
      </c>
      <c r="O812">
        <v>911.59</v>
      </c>
      <c r="P812">
        <v>5.5602999999999998E-3</v>
      </c>
      <c r="Q812">
        <v>1.2464</v>
      </c>
      <c r="R812" t="e">
        <f>NA()</f>
        <v>#N/A</v>
      </c>
      <c r="S812" s="31" t="e">
        <v>#N/A</v>
      </c>
      <c r="T812" s="31" t="e">
        <v>#N/A</v>
      </c>
      <c r="U812">
        <v>93.265000000000001</v>
      </c>
      <c r="V812">
        <v>24.707999999999998</v>
      </c>
      <c r="W812">
        <v>329.1</v>
      </c>
      <c r="X812">
        <v>376.99</v>
      </c>
      <c r="Y812">
        <v>20.670999999999999</v>
      </c>
      <c r="Z812">
        <v>-29.827999999999999</v>
      </c>
      <c r="AA812" s="25">
        <v>100</v>
      </c>
      <c r="AB812" s="25">
        <v>100</v>
      </c>
      <c r="AC812">
        <v>1.2422</v>
      </c>
      <c r="AD812">
        <v>4.1898999999999997</v>
      </c>
      <c r="AE812">
        <v>357.22</v>
      </c>
      <c r="AF812">
        <v>4.2202000000000002</v>
      </c>
      <c r="AG812">
        <v>49.786000000000001</v>
      </c>
      <c r="AH812">
        <v>0.28140999999999999</v>
      </c>
      <c r="AI812" s="2">
        <v>-7.9782999999999994E-8</v>
      </c>
    </row>
    <row r="813" spans="1:35" ht="14.4" x14ac:dyDescent="0.3">
      <c r="A813" s="30">
        <f t="shared" si="50"/>
        <v>43237</v>
      </c>
      <c r="B813" s="29">
        <f t="shared" si="51"/>
        <v>43237.791666666664</v>
      </c>
      <c r="C813" s="33">
        <f t="shared" si="48"/>
        <v>137.79166666666666</v>
      </c>
      <c r="D813">
        <f t="shared" si="49"/>
        <v>19</v>
      </c>
      <c r="E813">
        <v>137</v>
      </c>
      <c r="F813">
        <v>19</v>
      </c>
      <c r="G813">
        <v>0</v>
      </c>
      <c r="H813">
        <v>310</v>
      </c>
      <c r="I813">
        <v>5</v>
      </c>
      <c r="J813">
        <v>10.9</v>
      </c>
      <c r="K813" s="32" t="e">
        <f>NA()</f>
        <v>#N/A</v>
      </c>
      <c r="L813">
        <v>69</v>
      </c>
      <c r="M813" s="31">
        <v>1022</v>
      </c>
      <c r="N813">
        <v>58.332999999999998</v>
      </c>
      <c r="O813">
        <v>899.6</v>
      </c>
      <c r="P813">
        <v>5.4863999999999998E-3</v>
      </c>
      <c r="Q813">
        <v>1.2495000000000001</v>
      </c>
      <c r="R813">
        <v>0</v>
      </c>
      <c r="S813" s="31">
        <v>0</v>
      </c>
      <c r="T813" s="31">
        <v>30</v>
      </c>
      <c r="U813">
        <v>21.152000000000001</v>
      </c>
      <c r="V813">
        <v>4.7563000000000004</v>
      </c>
      <c r="W813">
        <v>348.29</v>
      </c>
      <c r="X813">
        <v>372.31</v>
      </c>
      <c r="Y813">
        <v>-7.6218000000000004</v>
      </c>
      <c r="Z813">
        <v>-29.094000000000001</v>
      </c>
      <c r="AA813" s="25">
        <v>100</v>
      </c>
      <c r="AB813" s="25">
        <v>100</v>
      </c>
      <c r="AC813">
        <v>1.2453000000000001</v>
      </c>
      <c r="AD813">
        <v>4.1120000000000001</v>
      </c>
      <c r="AE813">
        <v>354.55</v>
      </c>
      <c r="AF813">
        <v>-3.6204999999999998</v>
      </c>
      <c r="AG813">
        <v>38.558999999999997</v>
      </c>
      <c r="AH813">
        <v>0.28985</v>
      </c>
      <c r="AI813" s="2">
        <v>-1.2123E-8</v>
      </c>
    </row>
    <row r="814" spans="1:35" ht="14.4" x14ac:dyDescent="0.3">
      <c r="A814" s="30">
        <f t="shared" si="50"/>
        <v>43237</v>
      </c>
      <c r="B814" s="29">
        <f t="shared" si="51"/>
        <v>43237.8125</v>
      </c>
      <c r="C814" s="33">
        <f t="shared" si="48"/>
        <v>137.8125</v>
      </c>
      <c r="D814">
        <f t="shared" si="49"/>
        <v>19.5</v>
      </c>
      <c r="E814">
        <v>137</v>
      </c>
      <c r="F814">
        <v>19</v>
      </c>
      <c r="G814">
        <v>30</v>
      </c>
      <c r="H814" t="e">
        <f>NA()</f>
        <v>#N/A</v>
      </c>
      <c r="I814">
        <v>5</v>
      </c>
      <c r="J814">
        <v>10.7</v>
      </c>
      <c r="K814" s="32" t="e">
        <f>NA()</f>
        <v>#N/A</v>
      </c>
      <c r="L814">
        <v>70.5</v>
      </c>
      <c r="M814" s="31">
        <v>1022.3</v>
      </c>
      <c r="N814">
        <v>30.556000000000001</v>
      </c>
      <c r="O814">
        <v>906.81</v>
      </c>
      <c r="P814">
        <v>5.5291999999999997E-3</v>
      </c>
      <c r="Q814">
        <v>1.2505999999999999</v>
      </c>
      <c r="R814" t="e">
        <f>NA()</f>
        <v>#N/A</v>
      </c>
      <c r="S814" s="31" t="e">
        <v>#N/A</v>
      </c>
      <c r="T814" s="31" t="e">
        <v>#N/A</v>
      </c>
      <c r="U814">
        <v>4.4261999999999997</v>
      </c>
      <c r="V814">
        <v>0.99073999999999995</v>
      </c>
      <c r="W814">
        <v>350.96</v>
      </c>
      <c r="X814">
        <v>368.5</v>
      </c>
      <c r="Y814">
        <v>-14.109</v>
      </c>
      <c r="Z814">
        <v>-29.888000000000002</v>
      </c>
      <c r="AA814" s="25">
        <v>100</v>
      </c>
      <c r="AB814" s="25">
        <v>100</v>
      </c>
      <c r="AC814">
        <v>1.2474000000000001</v>
      </c>
      <c r="AD814">
        <v>4.0256999999999996</v>
      </c>
      <c r="AE814">
        <v>345.86</v>
      </c>
      <c r="AF814">
        <v>-0.57911999999999997</v>
      </c>
      <c r="AG814">
        <v>47.627000000000002</v>
      </c>
      <c r="AH814">
        <v>0.31074000000000002</v>
      </c>
      <c r="AI814" s="2">
        <v>3.5311999999999999E-8</v>
      </c>
    </row>
    <row r="815" spans="1:35" ht="14.4" x14ac:dyDescent="0.3">
      <c r="A815" s="30">
        <f t="shared" si="50"/>
        <v>43237</v>
      </c>
      <c r="B815" s="29">
        <f t="shared" si="51"/>
        <v>43237.833333333336</v>
      </c>
      <c r="C815" s="33">
        <f t="shared" si="48"/>
        <v>137.83333333333334</v>
      </c>
      <c r="D815">
        <f t="shared" si="49"/>
        <v>20</v>
      </c>
      <c r="E815">
        <v>137</v>
      </c>
      <c r="F815">
        <v>20</v>
      </c>
      <c r="G815">
        <v>0</v>
      </c>
      <c r="H815">
        <v>320</v>
      </c>
      <c r="I815">
        <v>5</v>
      </c>
      <c r="J815">
        <v>10.5</v>
      </c>
      <c r="K815" s="32" t="e">
        <f>NA()</f>
        <v>#N/A</v>
      </c>
      <c r="L815">
        <v>72</v>
      </c>
      <c r="M815" s="31">
        <v>1022.5</v>
      </c>
      <c r="N815">
        <v>2.7778</v>
      </c>
      <c r="O815">
        <v>914.02</v>
      </c>
      <c r="P815">
        <v>5.5719000000000003E-3</v>
      </c>
      <c r="Q815">
        <v>1.2518</v>
      </c>
      <c r="R815">
        <v>0</v>
      </c>
      <c r="S815" s="31">
        <v>0</v>
      </c>
      <c r="T815" s="31">
        <v>0</v>
      </c>
      <c r="U815">
        <v>0</v>
      </c>
      <c r="V815">
        <v>0</v>
      </c>
      <c r="W815">
        <v>351.46</v>
      </c>
      <c r="X815">
        <v>366.51</v>
      </c>
      <c r="Y815">
        <v>-15.048999999999999</v>
      </c>
      <c r="Z815">
        <v>-28.527000000000001</v>
      </c>
      <c r="AA815" s="25">
        <v>100</v>
      </c>
      <c r="AB815" s="25">
        <v>100</v>
      </c>
      <c r="AC815">
        <v>1.2484999999999999</v>
      </c>
      <c r="AD815">
        <v>3.7496</v>
      </c>
      <c r="AE815">
        <v>345.82</v>
      </c>
      <c r="AF815">
        <v>-1.4439</v>
      </c>
      <c r="AG815">
        <v>37.226999999999997</v>
      </c>
      <c r="AH815" s="2">
        <v>0.25785999999999998</v>
      </c>
      <c r="AI815" s="2">
        <v>9.2337000000000002E-8</v>
      </c>
    </row>
    <row r="816" spans="1:35" ht="14.4" x14ac:dyDescent="0.3">
      <c r="A816" s="30">
        <f t="shared" si="50"/>
        <v>43237</v>
      </c>
      <c r="B816" s="29">
        <f t="shared" si="51"/>
        <v>43237.854166666664</v>
      </c>
      <c r="C816" s="33">
        <f t="shared" si="48"/>
        <v>137.85416666666669</v>
      </c>
      <c r="D816">
        <f t="shared" si="49"/>
        <v>20.5</v>
      </c>
      <c r="E816">
        <v>137</v>
      </c>
      <c r="F816">
        <v>20</v>
      </c>
      <c r="G816">
        <v>30</v>
      </c>
      <c r="H816" t="e">
        <f>NA()</f>
        <v>#N/A</v>
      </c>
      <c r="I816">
        <v>5</v>
      </c>
      <c r="J816">
        <v>10.15</v>
      </c>
      <c r="K816" s="32" t="e">
        <f>NA()</f>
        <v>#N/A</v>
      </c>
      <c r="L816">
        <v>72</v>
      </c>
      <c r="M816" s="31">
        <v>1022.6</v>
      </c>
      <c r="N816">
        <v>1.3889</v>
      </c>
      <c r="O816">
        <v>893.11</v>
      </c>
      <c r="P816">
        <v>5.4435000000000004E-3</v>
      </c>
      <c r="Q816">
        <v>1.2535000000000001</v>
      </c>
      <c r="R816" t="e">
        <f>NA()</f>
        <v>#N/A</v>
      </c>
      <c r="S816" s="31" t="e">
        <v>#N/A</v>
      </c>
      <c r="T816" s="31" t="e">
        <v>#N/A</v>
      </c>
      <c r="U816">
        <v>0</v>
      </c>
      <c r="V816">
        <v>0</v>
      </c>
      <c r="W816">
        <v>350.67</v>
      </c>
      <c r="X816">
        <v>365.19</v>
      </c>
      <c r="Y816">
        <v>-14.518000000000001</v>
      </c>
      <c r="Z816">
        <v>-23.757999999999999</v>
      </c>
      <c r="AA816" s="25">
        <v>100</v>
      </c>
      <c r="AB816" s="25">
        <v>100</v>
      </c>
      <c r="AC816">
        <v>1.2492000000000001</v>
      </c>
      <c r="AD816">
        <v>3.7313000000000001</v>
      </c>
      <c r="AE816">
        <v>14.942</v>
      </c>
      <c r="AF816">
        <v>-2.4489000000000001</v>
      </c>
      <c r="AG816">
        <v>32.643000000000001</v>
      </c>
      <c r="AH816">
        <v>0.30003000000000002</v>
      </c>
      <c r="AI816" s="2">
        <v>6.6781999999999995E-8</v>
      </c>
    </row>
    <row r="817" spans="1:35" ht="14.4" x14ac:dyDescent="0.3">
      <c r="A817" s="30">
        <f t="shared" si="50"/>
        <v>43237</v>
      </c>
      <c r="B817" s="29">
        <f t="shared" si="51"/>
        <v>43237.875</v>
      </c>
      <c r="C817" s="33">
        <f t="shared" si="48"/>
        <v>137.875</v>
      </c>
      <c r="D817">
        <f t="shared" si="49"/>
        <v>21</v>
      </c>
      <c r="E817">
        <v>137</v>
      </c>
      <c r="F817">
        <v>21</v>
      </c>
      <c r="G817">
        <v>0</v>
      </c>
      <c r="H817">
        <v>340</v>
      </c>
      <c r="I817">
        <v>5</v>
      </c>
      <c r="J817">
        <v>9.8000000000000007</v>
      </c>
      <c r="K817" s="32" t="e">
        <f>NA()</f>
        <v>#N/A</v>
      </c>
      <c r="L817">
        <v>72</v>
      </c>
      <c r="M817" s="31">
        <v>1022.7</v>
      </c>
      <c r="N817">
        <v>0</v>
      </c>
      <c r="O817">
        <v>872.19</v>
      </c>
      <c r="P817">
        <v>5.3150999999999997E-3</v>
      </c>
      <c r="Q817">
        <v>1.2553000000000001</v>
      </c>
      <c r="R817">
        <v>0</v>
      </c>
      <c r="S817" s="31">
        <v>0</v>
      </c>
      <c r="T817" s="31">
        <v>0</v>
      </c>
      <c r="U817">
        <v>0</v>
      </c>
      <c r="V817">
        <v>0</v>
      </c>
      <c r="W817">
        <v>348.62</v>
      </c>
      <c r="X817">
        <v>363.09</v>
      </c>
      <c r="Y817">
        <v>-14.471</v>
      </c>
      <c r="Z817">
        <v>-23.907</v>
      </c>
      <c r="AA817" s="25">
        <v>100</v>
      </c>
      <c r="AB817" s="25">
        <v>100</v>
      </c>
      <c r="AC817">
        <v>1.2511000000000001</v>
      </c>
      <c r="AD817">
        <v>4.1905000000000001</v>
      </c>
      <c r="AE817">
        <v>8.9382000000000001</v>
      </c>
      <c r="AF817">
        <v>-4.2271999999999998</v>
      </c>
      <c r="AG817">
        <v>36.637999999999998</v>
      </c>
      <c r="AH817">
        <v>0.30756</v>
      </c>
      <c r="AI817" s="2">
        <v>2.8261000000000001E-8</v>
      </c>
    </row>
    <row r="818" spans="1:35" ht="14.4" x14ac:dyDescent="0.3">
      <c r="A818" s="30">
        <f t="shared" si="50"/>
        <v>43237</v>
      </c>
      <c r="B818" s="29">
        <f t="shared" si="51"/>
        <v>43237.895833333336</v>
      </c>
      <c r="C818" s="33">
        <f t="shared" si="48"/>
        <v>137.89583333333334</v>
      </c>
      <c r="D818">
        <f t="shared" si="49"/>
        <v>21.5</v>
      </c>
      <c r="E818">
        <v>137</v>
      </c>
      <c r="F818">
        <v>21</v>
      </c>
      <c r="G818">
        <v>30</v>
      </c>
      <c r="H818" t="e">
        <f>NA()</f>
        <v>#N/A</v>
      </c>
      <c r="I818">
        <v>5</v>
      </c>
      <c r="J818">
        <v>9.65</v>
      </c>
      <c r="K818" s="32" t="e">
        <f>NA()</f>
        <v>#N/A</v>
      </c>
      <c r="L818">
        <v>72.5</v>
      </c>
      <c r="M818" s="31">
        <v>1022.7</v>
      </c>
      <c r="N818">
        <v>0</v>
      </c>
      <c r="O818">
        <v>869.42</v>
      </c>
      <c r="P818">
        <v>5.2984E-3</v>
      </c>
      <c r="Q818">
        <v>1.2559</v>
      </c>
      <c r="R818" t="e">
        <f>NA()</f>
        <v>#N/A</v>
      </c>
      <c r="S818" s="31" t="e">
        <v>#N/A</v>
      </c>
      <c r="T818" s="31" t="e">
        <v>#N/A</v>
      </c>
      <c r="U818">
        <v>0</v>
      </c>
      <c r="V818">
        <v>0</v>
      </c>
      <c r="W818">
        <v>347.25</v>
      </c>
      <c r="X818">
        <v>361.47</v>
      </c>
      <c r="Y818">
        <v>-14.215</v>
      </c>
      <c r="Z818">
        <v>-22.158000000000001</v>
      </c>
      <c r="AA818" s="25">
        <v>100</v>
      </c>
      <c r="AB818" s="25">
        <v>100</v>
      </c>
      <c r="AC818">
        <v>1.2529999999999999</v>
      </c>
      <c r="AD818">
        <v>4.1090999999999998</v>
      </c>
      <c r="AE818">
        <v>4.7392000000000003</v>
      </c>
      <c r="AF818">
        <v>-2.4975000000000001</v>
      </c>
      <c r="AG818">
        <v>28.852</v>
      </c>
      <c r="AH818">
        <v>0.2944</v>
      </c>
      <c r="AI818" s="2">
        <v>1.4314E-7</v>
      </c>
    </row>
    <row r="819" spans="1:35" ht="14.4" x14ac:dyDescent="0.3">
      <c r="A819" s="30">
        <f t="shared" si="50"/>
        <v>43237</v>
      </c>
      <c r="B819" s="29">
        <f t="shared" si="51"/>
        <v>43237.916666666664</v>
      </c>
      <c r="C819" s="33">
        <f t="shared" si="48"/>
        <v>137.91666666666666</v>
      </c>
      <c r="D819">
        <f t="shared" si="49"/>
        <v>22</v>
      </c>
      <c r="E819">
        <v>137</v>
      </c>
      <c r="F819">
        <v>22</v>
      </c>
      <c r="G819">
        <v>0</v>
      </c>
      <c r="H819">
        <v>320</v>
      </c>
      <c r="I819">
        <v>5</v>
      </c>
      <c r="J819">
        <v>9.5</v>
      </c>
      <c r="K819" s="32" t="e">
        <f>NA()</f>
        <v>#N/A</v>
      </c>
      <c r="L819">
        <v>73</v>
      </c>
      <c r="M819" s="31">
        <v>1022.6</v>
      </c>
      <c r="N819">
        <v>0</v>
      </c>
      <c r="O819">
        <v>866.65</v>
      </c>
      <c r="P819">
        <v>5.2817000000000003E-3</v>
      </c>
      <c r="Q819">
        <v>1.2565</v>
      </c>
      <c r="R819">
        <v>0</v>
      </c>
      <c r="S819" s="31">
        <v>0</v>
      </c>
      <c r="T819" s="31">
        <v>0</v>
      </c>
      <c r="U819">
        <v>0</v>
      </c>
      <c r="V819">
        <v>0</v>
      </c>
      <c r="W819">
        <v>347.76</v>
      </c>
      <c r="X819">
        <v>360.89</v>
      </c>
      <c r="Y819">
        <v>-13.124000000000001</v>
      </c>
      <c r="Z819">
        <v>-21.539000000000001</v>
      </c>
      <c r="AA819" s="25">
        <v>100</v>
      </c>
      <c r="AB819" s="25">
        <v>100</v>
      </c>
      <c r="AC819">
        <v>1.2533000000000001</v>
      </c>
      <c r="AD819">
        <v>3.7625000000000002</v>
      </c>
      <c r="AE819">
        <v>353.73</v>
      </c>
      <c r="AF819">
        <v>-2.8435999999999999</v>
      </c>
      <c r="AG819">
        <v>32.140999999999998</v>
      </c>
      <c r="AH819" s="2">
        <v>0.28470000000000001</v>
      </c>
      <c r="AI819" s="2">
        <v>1.7459999999999999E-7</v>
      </c>
    </row>
    <row r="820" spans="1:35" ht="14.4" x14ac:dyDescent="0.3">
      <c r="A820" s="30">
        <f t="shared" si="50"/>
        <v>43237</v>
      </c>
      <c r="B820" s="29">
        <f t="shared" si="51"/>
        <v>43237.9375</v>
      </c>
      <c r="C820" s="33">
        <f t="shared" si="48"/>
        <v>137.9375</v>
      </c>
      <c r="D820">
        <f t="shared" si="49"/>
        <v>22.5</v>
      </c>
      <c r="E820">
        <v>137</v>
      </c>
      <c r="F820">
        <v>22</v>
      </c>
      <c r="G820">
        <v>30</v>
      </c>
      <c r="H820" t="e">
        <f>NA()</f>
        <v>#N/A</v>
      </c>
      <c r="I820">
        <v>4.5</v>
      </c>
      <c r="J820">
        <v>9.35</v>
      </c>
      <c r="K820" s="32" t="e">
        <f>NA()</f>
        <v>#N/A</v>
      </c>
      <c r="L820">
        <v>73</v>
      </c>
      <c r="M820" s="31">
        <v>1022.5</v>
      </c>
      <c r="N820">
        <v>0</v>
      </c>
      <c r="O820">
        <v>857.99</v>
      </c>
      <c r="P820">
        <v>5.2291999999999998E-3</v>
      </c>
      <c r="Q820">
        <v>1.2571000000000001</v>
      </c>
      <c r="R820" t="e">
        <f>NA()</f>
        <v>#N/A</v>
      </c>
      <c r="S820" s="31" t="e">
        <v>#N/A</v>
      </c>
      <c r="T820" s="31" t="e">
        <v>#N/A</v>
      </c>
      <c r="U820">
        <v>0</v>
      </c>
      <c r="V820">
        <v>0</v>
      </c>
      <c r="W820">
        <v>347.01</v>
      </c>
      <c r="X820">
        <v>359.81</v>
      </c>
      <c r="Y820">
        <v>-12.8</v>
      </c>
      <c r="Z820">
        <v>-19.933</v>
      </c>
      <c r="AA820" s="25">
        <v>100</v>
      </c>
      <c r="AB820" s="25">
        <v>100</v>
      </c>
      <c r="AC820">
        <v>1.2537</v>
      </c>
      <c r="AD820">
        <v>3.1928000000000001</v>
      </c>
      <c r="AE820">
        <v>353.29</v>
      </c>
      <c r="AF820">
        <v>-2.5379999999999998</v>
      </c>
      <c r="AG820">
        <v>19.547999999999998</v>
      </c>
      <c r="AH820" s="2">
        <v>0.24106</v>
      </c>
      <c r="AI820" s="2">
        <v>1.9174E-7</v>
      </c>
    </row>
    <row r="821" spans="1:35" ht="14.4" x14ac:dyDescent="0.3">
      <c r="A821" s="30">
        <f t="shared" si="50"/>
        <v>43237</v>
      </c>
      <c r="B821" s="29">
        <f t="shared" si="51"/>
        <v>43237.958333333336</v>
      </c>
      <c r="C821" s="33">
        <f t="shared" si="48"/>
        <v>137.95833333333334</v>
      </c>
      <c r="D821">
        <f t="shared" si="49"/>
        <v>23</v>
      </c>
      <c r="E821">
        <v>137</v>
      </c>
      <c r="F821">
        <v>23</v>
      </c>
      <c r="G821">
        <v>0</v>
      </c>
      <c r="H821">
        <v>320</v>
      </c>
      <c r="I821">
        <v>4</v>
      </c>
      <c r="J821">
        <v>9.1999999999999993</v>
      </c>
      <c r="K821" s="32" t="e">
        <f>NA()</f>
        <v>#N/A</v>
      </c>
      <c r="L821">
        <v>73</v>
      </c>
      <c r="M821" s="31">
        <v>1022.4</v>
      </c>
      <c r="N821">
        <v>0</v>
      </c>
      <c r="O821">
        <v>849.32</v>
      </c>
      <c r="P821">
        <v>5.1767999999999996E-3</v>
      </c>
      <c r="Q821">
        <v>1.2577</v>
      </c>
      <c r="R821">
        <v>0</v>
      </c>
      <c r="S821" s="31">
        <v>0</v>
      </c>
      <c r="T821" s="31">
        <v>0</v>
      </c>
      <c r="U821">
        <v>0</v>
      </c>
      <c r="V821">
        <v>0</v>
      </c>
      <c r="W821">
        <v>346.1</v>
      </c>
      <c r="X821">
        <v>359.14</v>
      </c>
      <c r="Y821">
        <v>-13.039</v>
      </c>
      <c r="Z821">
        <v>-19.149000000000001</v>
      </c>
      <c r="AA821" s="25">
        <v>100</v>
      </c>
      <c r="AB821" s="25">
        <v>100</v>
      </c>
      <c r="AC821">
        <v>1.2539</v>
      </c>
      <c r="AD821">
        <v>2.7069999999999999</v>
      </c>
      <c r="AE821">
        <v>357.84</v>
      </c>
      <c r="AF821">
        <v>-2.7010000000000001</v>
      </c>
      <c r="AG821">
        <v>13.096</v>
      </c>
      <c r="AH821" s="2">
        <v>0.19248000000000001</v>
      </c>
      <c r="AI821" s="2">
        <v>2.149E-7</v>
      </c>
    </row>
    <row r="822" spans="1:35" ht="14.4" x14ac:dyDescent="0.3">
      <c r="A822" s="30">
        <f t="shared" si="50"/>
        <v>43237</v>
      </c>
      <c r="B822" s="29">
        <f t="shared" si="51"/>
        <v>43237.979166666664</v>
      </c>
      <c r="C822" s="33">
        <f t="shared" si="48"/>
        <v>137.97916666666669</v>
      </c>
      <c r="D822">
        <f t="shared" si="49"/>
        <v>23.5</v>
      </c>
      <c r="E822">
        <v>137</v>
      </c>
      <c r="F822">
        <v>23</v>
      </c>
      <c r="G822">
        <v>30</v>
      </c>
      <c r="H822" t="e">
        <f>NA()</f>
        <v>#N/A</v>
      </c>
      <c r="I822">
        <v>4</v>
      </c>
      <c r="J822">
        <v>9.15</v>
      </c>
      <c r="K822" s="32" t="e">
        <f>NA()</f>
        <v>#N/A</v>
      </c>
      <c r="L822">
        <v>72.5</v>
      </c>
      <c r="M822" s="31">
        <v>1022.3</v>
      </c>
      <c r="N822">
        <v>0</v>
      </c>
      <c r="O822">
        <v>840.68</v>
      </c>
      <c r="P822">
        <v>5.1244999999999997E-3</v>
      </c>
      <c r="Q822">
        <v>1.2579</v>
      </c>
      <c r="R822" t="e">
        <f>NA()</f>
        <v>#N/A</v>
      </c>
      <c r="S822" s="31" t="e">
        <v>#N/A</v>
      </c>
      <c r="T822" s="31" t="e">
        <v>#N/A</v>
      </c>
      <c r="U822">
        <v>0</v>
      </c>
      <c r="V822">
        <v>0</v>
      </c>
      <c r="W822">
        <v>344.71</v>
      </c>
      <c r="X822">
        <v>358.06</v>
      </c>
      <c r="Y822">
        <v>-13.353999999999999</v>
      </c>
      <c r="Z822">
        <v>-18.039000000000001</v>
      </c>
      <c r="AA822" s="25">
        <v>100</v>
      </c>
      <c r="AB822" s="25">
        <v>100</v>
      </c>
      <c r="AC822">
        <v>1.2544999999999999</v>
      </c>
      <c r="AD822">
        <v>2.7704</v>
      </c>
      <c r="AE822">
        <v>10.888</v>
      </c>
      <c r="AF822">
        <v>-1.9336</v>
      </c>
      <c r="AG822">
        <v>15.832000000000001</v>
      </c>
      <c r="AH822" s="2">
        <v>0.20957000000000001</v>
      </c>
      <c r="AI822" s="2">
        <v>1.5671999999999999E-7</v>
      </c>
    </row>
    <row r="823" spans="1:35" ht="14.4" x14ac:dyDescent="0.3">
      <c r="A823" s="30">
        <f t="shared" si="50"/>
        <v>43238</v>
      </c>
      <c r="B823" s="29">
        <f t="shared" si="51"/>
        <v>43238</v>
      </c>
      <c r="C823" s="33">
        <f t="shared" si="48"/>
        <v>138</v>
      </c>
      <c r="D823">
        <f t="shared" si="49"/>
        <v>0</v>
      </c>
      <c r="E823">
        <v>138</v>
      </c>
      <c r="F823">
        <v>0</v>
      </c>
      <c r="G823">
        <v>0</v>
      </c>
      <c r="H823">
        <v>320</v>
      </c>
      <c r="I823">
        <v>4</v>
      </c>
      <c r="J823">
        <v>9.1</v>
      </c>
      <c r="K823" s="32" t="e">
        <f>NA()</f>
        <v>#N/A</v>
      </c>
      <c r="L823">
        <v>72</v>
      </c>
      <c r="M823" s="31">
        <v>1022.2</v>
      </c>
      <c r="N823">
        <v>0</v>
      </c>
      <c r="O823">
        <v>832.05</v>
      </c>
      <c r="P823">
        <v>5.0721999999999998E-3</v>
      </c>
      <c r="Q823">
        <v>1.258</v>
      </c>
      <c r="R823">
        <v>0</v>
      </c>
      <c r="S823" s="31">
        <v>0</v>
      </c>
      <c r="T823" s="31">
        <v>0</v>
      </c>
      <c r="U823">
        <v>0</v>
      </c>
      <c r="V823">
        <v>0</v>
      </c>
      <c r="W823">
        <v>343.57</v>
      </c>
      <c r="X823">
        <v>357.57</v>
      </c>
      <c r="Y823">
        <v>-14</v>
      </c>
      <c r="Z823">
        <v>-17.396999999999998</v>
      </c>
      <c r="AA823" s="25">
        <v>99.99722222222222</v>
      </c>
      <c r="AB823" s="25">
        <v>99.99722222222222</v>
      </c>
      <c r="AC823">
        <v>1.2545999999999999</v>
      </c>
      <c r="AD823">
        <v>2.9375</v>
      </c>
      <c r="AE823">
        <v>354.78</v>
      </c>
      <c r="AF823">
        <v>-4.2576999999999998</v>
      </c>
      <c r="AG823">
        <v>18.152999999999999</v>
      </c>
      <c r="AH823">
        <v>0.19045000000000001</v>
      </c>
      <c r="AI823" s="2">
        <v>1.3895000000000001E-7</v>
      </c>
    </row>
    <row r="824" spans="1:35" ht="14.4" x14ac:dyDescent="0.3">
      <c r="A824" s="30">
        <f t="shared" si="50"/>
        <v>43238</v>
      </c>
      <c r="B824" s="29">
        <f t="shared" si="51"/>
        <v>43238.020833333336</v>
      </c>
      <c r="C824" s="33">
        <f t="shared" si="48"/>
        <v>138.02083333333334</v>
      </c>
      <c r="D824">
        <f t="shared" si="49"/>
        <v>0.5</v>
      </c>
      <c r="E824">
        <v>138</v>
      </c>
      <c r="F824">
        <v>0</v>
      </c>
      <c r="G824">
        <v>30</v>
      </c>
      <c r="H824" t="e">
        <f>NA()</f>
        <v>#N/A</v>
      </c>
      <c r="I824">
        <v>4</v>
      </c>
      <c r="J824">
        <v>8.9</v>
      </c>
      <c r="K824" s="32" t="e">
        <f>NA()</f>
        <v>#N/A</v>
      </c>
      <c r="L824">
        <v>72</v>
      </c>
      <c r="M824" s="31">
        <v>1022.2</v>
      </c>
      <c r="N824">
        <v>0</v>
      </c>
      <c r="O824">
        <v>820.95</v>
      </c>
      <c r="P824">
        <v>5.0045000000000003E-3</v>
      </c>
      <c r="Q824">
        <v>1.2588999999999999</v>
      </c>
      <c r="R824" t="e">
        <f>NA()</f>
        <v>#N/A</v>
      </c>
      <c r="S824" s="31" t="e">
        <v>#N/A</v>
      </c>
      <c r="T824" s="31" t="e">
        <v>#N/A</v>
      </c>
      <c r="U824">
        <v>0</v>
      </c>
      <c r="V824">
        <v>0</v>
      </c>
      <c r="W824">
        <v>337.86</v>
      </c>
      <c r="X824">
        <v>356.24</v>
      </c>
      <c r="Y824">
        <v>-18.373999999999999</v>
      </c>
      <c r="Z824">
        <v>-16.95</v>
      </c>
      <c r="AA824" s="25">
        <v>99.99722222222222</v>
      </c>
      <c r="AB824" s="25">
        <v>99.99722222222222</v>
      </c>
      <c r="AC824">
        <v>1.2552000000000001</v>
      </c>
      <c r="AD824">
        <v>3.2010999999999998</v>
      </c>
      <c r="AE824">
        <v>358.16</v>
      </c>
      <c r="AF824">
        <v>-7.0357000000000003</v>
      </c>
      <c r="AG824">
        <v>24.396000000000001</v>
      </c>
      <c r="AH824">
        <v>0.22402</v>
      </c>
      <c r="AI824" s="2">
        <v>1.0446E-7</v>
      </c>
    </row>
    <row r="825" spans="1:35" ht="14.4" x14ac:dyDescent="0.3">
      <c r="A825" s="30">
        <f t="shared" si="50"/>
        <v>43238</v>
      </c>
      <c r="B825" s="29">
        <f t="shared" si="51"/>
        <v>43238.041666666664</v>
      </c>
      <c r="C825" s="33">
        <f t="shared" si="48"/>
        <v>138.04166666666666</v>
      </c>
      <c r="D825">
        <f t="shared" si="49"/>
        <v>1</v>
      </c>
      <c r="E825">
        <v>138</v>
      </c>
      <c r="F825">
        <v>1</v>
      </c>
      <c r="G825">
        <v>0</v>
      </c>
      <c r="H825">
        <v>320</v>
      </c>
      <c r="I825">
        <v>4</v>
      </c>
      <c r="J825">
        <v>8.6999999999999993</v>
      </c>
      <c r="K825" s="32" t="e">
        <f>NA()</f>
        <v>#N/A</v>
      </c>
      <c r="L825">
        <v>72</v>
      </c>
      <c r="M825" s="31">
        <v>1022.1</v>
      </c>
      <c r="N825">
        <v>0</v>
      </c>
      <c r="O825">
        <v>809.85</v>
      </c>
      <c r="P825">
        <v>4.9369000000000001E-3</v>
      </c>
      <c r="Q825">
        <v>1.2598</v>
      </c>
      <c r="R825">
        <v>0</v>
      </c>
      <c r="S825" s="31">
        <v>0</v>
      </c>
      <c r="T825" s="31">
        <v>0</v>
      </c>
      <c r="U825">
        <v>0</v>
      </c>
      <c r="V825">
        <v>0</v>
      </c>
      <c r="W825">
        <v>336.84</v>
      </c>
      <c r="X825">
        <v>355.05</v>
      </c>
      <c r="Y825">
        <v>-18.202000000000002</v>
      </c>
      <c r="Z825">
        <v>-17.321999999999999</v>
      </c>
      <c r="AA825" s="25">
        <v>100</v>
      </c>
      <c r="AB825" s="25">
        <v>100</v>
      </c>
      <c r="AC825">
        <v>1.2558</v>
      </c>
      <c r="AD825">
        <v>2.98</v>
      </c>
      <c r="AE825">
        <v>356.15</v>
      </c>
      <c r="AF825">
        <v>-6.6919000000000004</v>
      </c>
      <c r="AG825">
        <v>16.907</v>
      </c>
      <c r="AH825">
        <v>0.21393999999999999</v>
      </c>
      <c r="AI825" s="2">
        <v>1.8085000000000001E-7</v>
      </c>
    </row>
    <row r="826" spans="1:35" ht="14.4" x14ac:dyDescent="0.3">
      <c r="A826" s="30">
        <f t="shared" si="50"/>
        <v>43238</v>
      </c>
      <c r="B826" s="29">
        <f t="shared" si="51"/>
        <v>43238.0625</v>
      </c>
      <c r="C826" s="33">
        <f t="shared" si="48"/>
        <v>138.0625</v>
      </c>
      <c r="D826">
        <f t="shared" si="49"/>
        <v>1.5</v>
      </c>
      <c r="E826">
        <v>138</v>
      </c>
      <c r="F826">
        <v>1</v>
      </c>
      <c r="G826">
        <v>30</v>
      </c>
      <c r="H826" t="e">
        <f>NA()</f>
        <v>#N/A</v>
      </c>
      <c r="I826">
        <v>4</v>
      </c>
      <c r="J826">
        <v>8.5</v>
      </c>
      <c r="K826" s="32" t="e">
        <f>NA()</f>
        <v>#N/A</v>
      </c>
      <c r="L826">
        <v>72.5</v>
      </c>
      <c r="M826" s="31">
        <v>1022.1</v>
      </c>
      <c r="N826">
        <v>0</v>
      </c>
      <c r="O826">
        <v>804.48</v>
      </c>
      <c r="P826">
        <v>4.9040999999999998E-3</v>
      </c>
      <c r="Q826">
        <v>1.2606999999999999</v>
      </c>
      <c r="R826" t="e">
        <f>NA()</f>
        <v>#N/A</v>
      </c>
      <c r="S826" s="31" t="e">
        <v>#N/A</v>
      </c>
      <c r="T826" s="31" t="e">
        <v>#N/A</v>
      </c>
      <c r="U826">
        <v>0</v>
      </c>
      <c r="V826">
        <v>0</v>
      </c>
      <c r="W826">
        <v>322.73</v>
      </c>
      <c r="X826">
        <v>351.78</v>
      </c>
      <c r="Y826">
        <v>-29.045999999999999</v>
      </c>
      <c r="Z826">
        <v>-18.138000000000002</v>
      </c>
      <c r="AA826" s="25">
        <v>100</v>
      </c>
      <c r="AB826" s="25">
        <v>100</v>
      </c>
      <c r="AC826">
        <v>1.2571000000000001</v>
      </c>
      <c r="AD826">
        <v>3.1282999999999999</v>
      </c>
      <c r="AE826">
        <v>354.08</v>
      </c>
      <c r="AF826">
        <v>-11.179</v>
      </c>
      <c r="AG826">
        <v>21.411000000000001</v>
      </c>
      <c r="AH826">
        <v>0.20379</v>
      </c>
      <c r="AI826" s="2">
        <v>1.6278000000000001E-7</v>
      </c>
    </row>
    <row r="827" spans="1:35" ht="14.4" x14ac:dyDescent="0.3">
      <c r="A827" s="30">
        <f t="shared" si="50"/>
        <v>43238</v>
      </c>
      <c r="B827" s="29">
        <f t="shared" si="51"/>
        <v>43238.083333333336</v>
      </c>
      <c r="C827" s="33">
        <f t="shared" si="48"/>
        <v>138.08333333333334</v>
      </c>
      <c r="D827">
        <f t="shared" si="49"/>
        <v>2</v>
      </c>
      <c r="E827">
        <v>138</v>
      </c>
      <c r="F827">
        <v>2</v>
      </c>
      <c r="G827">
        <v>0</v>
      </c>
      <c r="H827">
        <v>340</v>
      </c>
      <c r="I827">
        <v>4</v>
      </c>
      <c r="J827">
        <v>8.3000000000000007</v>
      </c>
      <c r="K827" s="32" t="e">
        <f>NA()</f>
        <v>#N/A</v>
      </c>
      <c r="L827">
        <v>73</v>
      </c>
      <c r="M827" s="31">
        <v>1022.1</v>
      </c>
      <c r="N827">
        <v>0</v>
      </c>
      <c r="O827">
        <v>799.12</v>
      </c>
      <c r="P827">
        <v>4.8713000000000003E-3</v>
      </c>
      <c r="Q827">
        <v>1.2616000000000001</v>
      </c>
      <c r="R827">
        <v>0</v>
      </c>
      <c r="S827" s="31">
        <v>0</v>
      </c>
      <c r="T827" s="31">
        <v>0</v>
      </c>
      <c r="U827">
        <v>0</v>
      </c>
      <c r="V827">
        <v>0</v>
      </c>
      <c r="W827">
        <v>322.51</v>
      </c>
      <c r="X827">
        <v>350.16</v>
      </c>
      <c r="Y827">
        <v>-27.651</v>
      </c>
      <c r="Z827">
        <v>-20.242999999999999</v>
      </c>
      <c r="AA827" s="25">
        <v>100</v>
      </c>
      <c r="AB827" s="25">
        <v>100</v>
      </c>
      <c r="AC827">
        <v>1.2582</v>
      </c>
      <c r="AD827">
        <v>2.6711999999999998</v>
      </c>
      <c r="AE827">
        <v>7.3973000000000004</v>
      </c>
      <c r="AF827">
        <v>-10.423</v>
      </c>
      <c r="AG827">
        <v>23.832000000000001</v>
      </c>
      <c r="AH827">
        <v>0.19789999999999999</v>
      </c>
      <c r="AI827" s="2">
        <v>1.2737999999999999E-7</v>
      </c>
    </row>
    <row r="828" spans="1:35" ht="14.4" x14ac:dyDescent="0.3">
      <c r="A828" s="30">
        <f t="shared" si="50"/>
        <v>43238</v>
      </c>
      <c r="B828" s="29">
        <f t="shared" si="51"/>
        <v>43238.104166666664</v>
      </c>
      <c r="C828" s="33">
        <f t="shared" si="48"/>
        <v>138.10416666666669</v>
      </c>
      <c r="D828">
        <f t="shared" si="49"/>
        <v>2.5</v>
      </c>
      <c r="E828">
        <v>138</v>
      </c>
      <c r="F828">
        <v>2</v>
      </c>
      <c r="G828">
        <v>30</v>
      </c>
      <c r="H828" t="e">
        <f>NA()</f>
        <v>#N/A</v>
      </c>
      <c r="I828">
        <v>3.5</v>
      </c>
      <c r="J828">
        <v>8.0500000000000007</v>
      </c>
      <c r="K828" s="32" t="e">
        <f>NA()</f>
        <v>#N/A</v>
      </c>
      <c r="L828">
        <v>74</v>
      </c>
      <c r="M828" s="31">
        <v>1022</v>
      </c>
      <c r="N828">
        <v>0</v>
      </c>
      <c r="O828">
        <v>796.33</v>
      </c>
      <c r="P828">
        <v>4.8547E-3</v>
      </c>
      <c r="Q828">
        <v>1.2625999999999999</v>
      </c>
      <c r="R828" t="e">
        <f>NA()</f>
        <v>#N/A</v>
      </c>
      <c r="S828" s="31" t="e">
        <v>#N/A</v>
      </c>
      <c r="T828" s="31" t="e">
        <v>#N/A</v>
      </c>
      <c r="U828">
        <v>0</v>
      </c>
      <c r="V828">
        <v>0</v>
      </c>
      <c r="W828">
        <v>322</v>
      </c>
      <c r="X828">
        <v>349.55</v>
      </c>
      <c r="Y828">
        <v>-27.550999999999998</v>
      </c>
      <c r="Z828">
        <v>-18.065999999999999</v>
      </c>
      <c r="AA828" s="25">
        <v>100</v>
      </c>
      <c r="AB828" s="25">
        <v>100</v>
      </c>
      <c r="AC828">
        <v>1.2585</v>
      </c>
      <c r="AD828">
        <v>2.4398</v>
      </c>
      <c r="AE828">
        <v>3.7778</v>
      </c>
      <c r="AF828">
        <v>-10.949</v>
      </c>
      <c r="AG828">
        <v>19.896999999999998</v>
      </c>
      <c r="AH828">
        <v>0.18129999999999999</v>
      </c>
      <c r="AI828" s="2">
        <v>1.9367000000000001E-7</v>
      </c>
    </row>
    <row r="829" spans="1:35" ht="14.4" x14ac:dyDescent="0.3">
      <c r="A829" s="30">
        <f t="shared" si="50"/>
        <v>43238</v>
      </c>
      <c r="B829" s="29">
        <f t="shared" si="51"/>
        <v>43238.125</v>
      </c>
      <c r="C829" s="33">
        <f t="shared" si="48"/>
        <v>138.125</v>
      </c>
      <c r="D829">
        <f t="shared" si="49"/>
        <v>3</v>
      </c>
      <c r="E829">
        <v>138</v>
      </c>
      <c r="F829">
        <v>3</v>
      </c>
      <c r="G829">
        <v>0</v>
      </c>
      <c r="H829">
        <v>330</v>
      </c>
      <c r="I829">
        <v>3</v>
      </c>
      <c r="J829">
        <v>7.8</v>
      </c>
      <c r="K829" s="32" t="e">
        <f>NA()</f>
        <v>#N/A</v>
      </c>
      <c r="L829">
        <v>75</v>
      </c>
      <c r="M829" s="31">
        <v>1021.9</v>
      </c>
      <c r="N829">
        <v>0</v>
      </c>
      <c r="O829">
        <v>793.54</v>
      </c>
      <c r="P829">
        <v>4.8380999999999997E-3</v>
      </c>
      <c r="Q829">
        <v>1.2636000000000001</v>
      </c>
      <c r="R829">
        <v>0</v>
      </c>
      <c r="S829" s="31">
        <v>0</v>
      </c>
      <c r="T829" s="31">
        <v>0</v>
      </c>
      <c r="U829">
        <v>0</v>
      </c>
      <c r="V829">
        <v>0</v>
      </c>
      <c r="W829">
        <v>308.19</v>
      </c>
      <c r="X829">
        <v>346.05</v>
      </c>
      <c r="Y829">
        <v>-37.863999999999997</v>
      </c>
      <c r="Z829">
        <v>-18.526</v>
      </c>
      <c r="AA829" s="25">
        <v>100</v>
      </c>
      <c r="AB829" s="25">
        <v>100</v>
      </c>
      <c r="AC829">
        <v>1.2595000000000001</v>
      </c>
      <c r="AD829">
        <v>2.5367000000000002</v>
      </c>
      <c r="AE829">
        <v>3.8776999999999999</v>
      </c>
      <c r="AF829">
        <v>-12.997</v>
      </c>
      <c r="AG829">
        <v>16.565000000000001</v>
      </c>
      <c r="AH829">
        <v>0.17374999999999999</v>
      </c>
      <c r="AI829" s="2">
        <v>8.6643000000000004E-8</v>
      </c>
    </row>
    <row r="830" spans="1:35" ht="14.4" x14ac:dyDescent="0.3">
      <c r="A830" s="30">
        <f t="shared" si="50"/>
        <v>43238</v>
      </c>
      <c r="B830" s="29">
        <f t="shared" si="51"/>
        <v>43238.145833333336</v>
      </c>
      <c r="C830" s="33">
        <f t="shared" si="48"/>
        <v>138.14583333333334</v>
      </c>
      <c r="D830">
        <f t="shared" si="49"/>
        <v>3.5</v>
      </c>
      <c r="E830">
        <v>138</v>
      </c>
      <c r="F830">
        <v>3</v>
      </c>
      <c r="G830">
        <v>30</v>
      </c>
      <c r="H830" t="e">
        <f>NA()</f>
        <v>#N/A</v>
      </c>
      <c r="I830">
        <v>3</v>
      </c>
      <c r="J830">
        <v>7.7</v>
      </c>
      <c r="K830" s="32" t="e">
        <f>NA()</f>
        <v>#N/A</v>
      </c>
      <c r="L830">
        <v>76</v>
      </c>
      <c r="M830" s="31">
        <v>1021.9</v>
      </c>
      <c r="N830">
        <v>1.3889</v>
      </c>
      <c r="O830">
        <v>798.59</v>
      </c>
      <c r="P830">
        <v>4.8691000000000003E-3</v>
      </c>
      <c r="Q830">
        <v>1.2641</v>
      </c>
      <c r="R830" t="e">
        <f>NA()</f>
        <v>#N/A</v>
      </c>
      <c r="S830" s="31" t="e">
        <v>#N/A</v>
      </c>
      <c r="T830" s="31" t="e">
        <v>#N/A</v>
      </c>
      <c r="U830">
        <v>0</v>
      </c>
      <c r="V830">
        <v>0</v>
      </c>
      <c r="W830">
        <v>312.49</v>
      </c>
      <c r="X830">
        <v>344.96</v>
      </c>
      <c r="Y830">
        <v>-32.463000000000001</v>
      </c>
      <c r="Z830">
        <v>-20.106999999999999</v>
      </c>
      <c r="AA830" s="25">
        <v>100</v>
      </c>
      <c r="AB830" s="25">
        <v>100</v>
      </c>
      <c r="AC830">
        <v>1.2603</v>
      </c>
      <c r="AD830">
        <v>2.0283000000000002</v>
      </c>
      <c r="AE830">
        <v>0.11996999999999999</v>
      </c>
      <c r="AF830">
        <v>-11.019</v>
      </c>
      <c r="AG830">
        <v>11.54</v>
      </c>
      <c r="AH830">
        <v>0.13258</v>
      </c>
      <c r="AI830" s="2">
        <v>1.0391999999999999E-7</v>
      </c>
    </row>
    <row r="831" spans="1:35" ht="14.4" x14ac:dyDescent="0.3">
      <c r="A831" s="30">
        <f t="shared" si="50"/>
        <v>43238</v>
      </c>
      <c r="B831" s="29">
        <f t="shared" si="51"/>
        <v>43238.166666666664</v>
      </c>
      <c r="C831" s="33">
        <f t="shared" si="48"/>
        <v>138.16666666666666</v>
      </c>
      <c r="D831">
        <f t="shared" si="49"/>
        <v>4</v>
      </c>
      <c r="E831">
        <v>138</v>
      </c>
      <c r="F831">
        <v>4</v>
      </c>
      <c r="G831">
        <v>0</v>
      </c>
      <c r="H831">
        <v>320</v>
      </c>
      <c r="I831">
        <v>3</v>
      </c>
      <c r="J831">
        <v>7.6</v>
      </c>
      <c r="K831" s="32" t="e">
        <f>NA()</f>
        <v>#N/A</v>
      </c>
      <c r="L831">
        <v>77</v>
      </c>
      <c r="M831" s="31">
        <v>1021.9</v>
      </c>
      <c r="N831">
        <v>2.7778</v>
      </c>
      <c r="O831">
        <v>803.65</v>
      </c>
      <c r="P831">
        <v>4.8999999999999998E-3</v>
      </c>
      <c r="Q831">
        <v>1.2645</v>
      </c>
      <c r="R831">
        <v>0</v>
      </c>
      <c r="S831" s="31">
        <v>0</v>
      </c>
      <c r="T831" s="31">
        <v>0</v>
      </c>
      <c r="U831">
        <v>6.2676999999999996</v>
      </c>
      <c r="V831">
        <v>1.5557000000000001</v>
      </c>
      <c r="W831">
        <v>306.06</v>
      </c>
      <c r="X831">
        <v>344.71</v>
      </c>
      <c r="Y831">
        <v>-33.935000000000002</v>
      </c>
      <c r="Z831">
        <v>-19.603999999999999</v>
      </c>
      <c r="AA831" s="25">
        <v>100</v>
      </c>
      <c r="AB831" s="25">
        <v>100</v>
      </c>
      <c r="AC831">
        <v>1.2605999999999999</v>
      </c>
      <c r="AD831">
        <v>2.1025999999999998</v>
      </c>
      <c r="AE831">
        <v>357.64</v>
      </c>
      <c r="AF831">
        <v>-13.278</v>
      </c>
      <c r="AG831">
        <v>12.865</v>
      </c>
      <c r="AH831">
        <v>0.13456000000000001</v>
      </c>
      <c r="AI831" s="2">
        <v>1.078E-7</v>
      </c>
    </row>
    <row r="832" spans="1:35" ht="14.4" x14ac:dyDescent="0.3">
      <c r="A832" s="30">
        <f t="shared" si="50"/>
        <v>43238</v>
      </c>
      <c r="B832" s="29">
        <f t="shared" si="51"/>
        <v>43238.1875</v>
      </c>
      <c r="C832" s="33">
        <f t="shared" si="48"/>
        <v>138.1875</v>
      </c>
      <c r="D832">
        <f t="shared" si="49"/>
        <v>4.5</v>
      </c>
      <c r="E832">
        <v>138</v>
      </c>
      <c r="F832">
        <v>4</v>
      </c>
      <c r="G832">
        <v>30</v>
      </c>
      <c r="H832" t="e">
        <f>NA()</f>
        <v>#N/A</v>
      </c>
      <c r="I832">
        <v>3</v>
      </c>
      <c r="J832">
        <v>8</v>
      </c>
      <c r="K832" s="32" t="e">
        <f>NA()</f>
        <v>#N/A</v>
      </c>
      <c r="L832">
        <v>76.5</v>
      </c>
      <c r="M832" s="31">
        <v>1022.1</v>
      </c>
      <c r="N832">
        <v>22.222000000000001</v>
      </c>
      <c r="O832">
        <v>820.64</v>
      </c>
      <c r="P832">
        <v>5.0030999999999999E-3</v>
      </c>
      <c r="Q832">
        <v>1.2627999999999999</v>
      </c>
      <c r="R832" t="e">
        <f>NA()</f>
        <v>#N/A</v>
      </c>
      <c r="S832" s="31" t="e">
        <v>#N/A</v>
      </c>
      <c r="T832" s="31" t="e">
        <v>#N/A</v>
      </c>
      <c r="U832">
        <v>27.925000000000001</v>
      </c>
      <c r="V832">
        <v>6.8947000000000003</v>
      </c>
      <c r="W832">
        <v>296.39999999999998</v>
      </c>
      <c r="X832">
        <v>343.2</v>
      </c>
      <c r="Y832">
        <v>-25.776</v>
      </c>
      <c r="Z832">
        <v>-18.669</v>
      </c>
      <c r="AA832" s="25">
        <v>100</v>
      </c>
      <c r="AB832" s="25">
        <v>100</v>
      </c>
      <c r="AC832">
        <v>1.2613000000000001</v>
      </c>
      <c r="AD832">
        <v>1.8609</v>
      </c>
      <c r="AE832">
        <v>354.07</v>
      </c>
      <c r="AF832">
        <v>-12.435</v>
      </c>
      <c r="AG832">
        <v>9.9219000000000008</v>
      </c>
      <c r="AH832">
        <v>0.12206</v>
      </c>
      <c r="AI832" s="2">
        <v>7.1064999999999995E-8</v>
      </c>
    </row>
    <row r="833" spans="1:35" ht="14.4" x14ac:dyDescent="0.3">
      <c r="A833" s="30">
        <f t="shared" si="50"/>
        <v>43238</v>
      </c>
      <c r="B833" s="29">
        <f t="shared" si="51"/>
        <v>43238.208333333336</v>
      </c>
      <c r="C833" s="33">
        <f t="shared" si="48"/>
        <v>138.20833333333334</v>
      </c>
      <c r="D833">
        <f t="shared" si="49"/>
        <v>5</v>
      </c>
      <c r="E833">
        <v>138</v>
      </c>
      <c r="F833">
        <v>5</v>
      </c>
      <c r="G833">
        <v>0</v>
      </c>
      <c r="H833">
        <v>320</v>
      </c>
      <c r="I833">
        <v>3</v>
      </c>
      <c r="J833">
        <v>8.4</v>
      </c>
      <c r="K833" s="32" t="e">
        <f>NA()</f>
        <v>#N/A</v>
      </c>
      <c r="L833">
        <v>76</v>
      </c>
      <c r="M833" s="31">
        <v>1022.2</v>
      </c>
      <c r="N833">
        <v>41.667000000000002</v>
      </c>
      <c r="O833">
        <v>837.63</v>
      </c>
      <c r="P833">
        <v>5.1063000000000002E-3</v>
      </c>
      <c r="Q833">
        <v>1.2611000000000001</v>
      </c>
      <c r="R833">
        <v>0</v>
      </c>
      <c r="S833" s="31">
        <v>0</v>
      </c>
      <c r="T833" s="31">
        <v>0</v>
      </c>
      <c r="U833">
        <v>53.628999999999998</v>
      </c>
      <c r="V833">
        <v>12.441000000000001</v>
      </c>
      <c r="W833">
        <v>323.47000000000003</v>
      </c>
      <c r="X833">
        <v>353.89</v>
      </c>
      <c r="Y833">
        <v>10.76</v>
      </c>
      <c r="Z833">
        <v>-12.467000000000001</v>
      </c>
      <c r="AA833" s="25">
        <v>100</v>
      </c>
      <c r="AB833" s="25">
        <v>100</v>
      </c>
      <c r="AC833">
        <v>1.2593000000000001</v>
      </c>
      <c r="AD833">
        <v>2.0478000000000001</v>
      </c>
      <c r="AE833">
        <v>350.77</v>
      </c>
      <c r="AF833">
        <v>-2.3243</v>
      </c>
      <c r="AG833">
        <v>19.518999999999998</v>
      </c>
      <c r="AH833">
        <v>0.16039</v>
      </c>
      <c r="AI833" s="2">
        <v>7.0834999999999999E-8</v>
      </c>
    </row>
    <row r="834" spans="1:35" ht="14.4" x14ac:dyDescent="0.3">
      <c r="A834" s="30">
        <f t="shared" si="50"/>
        <v>43238</v>
      </c>
      <c r="B834" s="29">
        <f t="shared" si="51"/>
        <v>43238.229166666664</v>
      </c>
      <c r="C834" s="33">
        <f t="shared" si="48"/>
        <v>138.22916666666669</v>
      </c>
      <c r="D834">
        <f t="shared" si="49"/>
        <v>5.5</v>
      </c>
      <c r="E834">
        <v>138</v>
      </c>
      <c r="F834">
        <v>5</v>
      </c>
      <c r="G834">
        <v>30</v>
      </c>
      <c r="H834" t="e">
        <f>NA()</f>
        <v>#N/A</v>
      </c>
      <c r="I834">
        <v>3</v>
      </c>
      <c r="J834">
        <v>8.6</v>
      </c>
      <c r="K834" s="32" t="e">
        <f>NA()</f>
        <v>#N/A</v>
      </c>
      <c r="L834">
        <v>73.5</v>
      </c>
      <c r="M834" s="31">
        <v>1022.4</v>
      </c>
      <c r="N834">
        <v>70.832999999999998</v>
      </c>
      <c r="O834">
        <v>820.83</v>
      </c>
      <c r="P834">
        <v>5.0026000000000003E-3</v>
      </c>
      <c r="Q834">
        <v>1.2605</v>
      </c>
      <c r="R834" t="e">
        <f>NA()</f>
        <v>#N/A</v>
      </c>
      <c r="S834" s="31" t="e">
        <v>#N/A</v>
      </c>
      <c r="T834" s="31" t="e">
        <v>#N/A</v>
      </c>
      <c r="U834">
        <v>82.194000000000003</v>
      </c>
      <c r="V834">
        <v>18.521000000000001</v>
      </c>
      <c r="W834">
        <v>330.8</v>
      </c>
      <c r="X834">
        <v>359.61</v>
      </c>
      <c r="Y834">
        <v>34.854999999999997</v>
      </c>
      <c r="Z834">
        <v>-6.0416999999999996</v>
      </c>
      <c r="AA834" s="25">
        <v>100</v>
      </c>
      <c r="AB834" s="25">
        <v>100</v>
      </c>
      <c r="AC834">
        <v>1.2584</v>
      </c>
      <c r="AD834">
        <v>2.4559000000000002</v>
      </c>
      <c r="AE834">
        <v>351</v>
      </c>
      <c r="AF834">
        <v>3.4331</v>
      </c>
      <c r="AG834">
        <v>27.327999999999999</v>
      </c>
      <c r="AH834">
        <v>0.1923</v>
      </c>
      <c r="AI834" s="2">
        <v>4.5882E-8</v>
      </c>
    </row>
    <row r="835" spans="1:35" ht="14.4" x14ac:dyDescent="0.3">
      <c r="A835" s="30">
        <f t="shared" si="50"/>
        <v>43238</v>
      </c>
      <c r="B835" s="29">
        <f t="shared" si="51"/>
        <v>43238.25</v>
      </c>
      <c r="C835" s="33">
        <f t="shared" si="48"/>
        <v>138.25</v>
      </c>
      <c r="D835">
        <f t="shared" si="49"/>
        <v>6</v>
      </c>
      <c r="E835">
        <v>138</v>
      </c>
      <c r="F835">
        <v>6</v>
      </c>
      <c r="G835">
        <v>0</v>
      </c>
      <c r="H835">
        <v>340</v>
      </c>
      <c r="I835">
        <v>3</v>
      </c>
      <c r="J835">
        <v>8.8000000000000007</v>
      </c>
      <c r="K835" s="32" t="e">
        <f>NA()</f>
        <v>#N/A</v>
      </c>
      <c r="L835">
        <v>71</v>
      </c>
      <c r="M835" s="31">
        <v>1022.6</v>
      </c>
      <c r="N835">
        <v>100</v>
      </c>
      <c r="O835">
        <v>804.03</v>
      </c>
      <c r="P835">
        <v>4.8989000000000003E-3</v>
      </c>
      <c r="Q835">
        <v>1.26</v>
      </c>
      <c r="R835">
        <v>0</v>
      </c>
      <c r="S835" s="31">
        <v>0</v>
      </c>
      <c r="T835" s="31">
        <v>0</v>
      </c>
      <c r="U835">
        <v>112.33</v>
      </c>
      <c r="V835">
        <v>25.042000000000002</v>
      </c>
      <c r="W835">
        <v>336.12</v>
      </c>
      <c r="X835">
        <v>363.68</v>
      </c>
      <c r="Y835">
        <v>59.737000000000002</v>
      </c>
      <c r="Z835">
        <v>0.42304999999999998</v>
      </c>
      <c r="AA835" s="25">
        <v>100</v>
      </c>
      <c r="AB835" s="25">
        <v>100</v>
      </c>
      <c r="AC835">
        <v>1.2584</v>
      </c>
      <c r="AD835">
        <v>2.9573</v>
      </c>
      <c r="AE835">
        <v>5.0502000000000002</v>
      </c>
      <c r="AF835">
        <v>13.103</v>
      </c>
      <c r="AG835">
        <v>37.847999999999999</v>
      </c>
      <c r="AH835">
        <v>0.22151000000000001</v>
      </c>
      <c r="AI835" s="2">
        <v>9.3983000000000002E-8</v>
      </c>
    </row>
    <row r="836" spans="1:35" ht="14.4" x14ac:dyDescent="0.3">
      <c r="A836" s="30">
        <f t="shared" si="50"/>
        <v>43238</v>
      </c>
      <c r="B836" s="29">
        <f t="shared" si="51"/>
        <v>43238.270833333336</v>
      </c>
      <c r="C836" s="33">
        <f t="shared" si="48"/>
        <v>138.27083333333334</v>
      </c>
      <c r="D836">
        <f t="shared" si="49"/>
        <v>6.5</v>
      </c>
      <c r="E836">
        <v>138</v>
      </c>
      <c r="F836">
        <v>6</v>
      </c>
      <c r="G836">
        <v>30</v>
      </c>
      <c r="H836" t="e">
        <f>NA()</f>
        <v>#N/A</v>
      </c>
      <c r="I836">
        <v>3.5</v>
      </c>
      <c r="J836">
        <v>9.1</v>
      </c>
      <c r="K836" s="32" t="e">
        <f>NA()</f>
        <v>#N/A</v>
      </c>
      <c r="L836">
        <v>70</v>
      </c>
      <c r="M836" s="31">
        <v>1022.8</v>
      </c>
      <c r="N836">
        <v>138.88999999999999</v>
      </c>
      <c r="O836">
        <v>808.85</v>
      </c>
      <c r="P836">
        <v>4.9277000000000001E-3</v>
      </c>
      <c r="Q836">
        <v>1.2587999999999999</v>
      </c>
      <c r="R836" t="e">
        <f>NA()</f>
        <v>#N/A</v>
      </c>
      <c r="S836" s="31" t="e">
        <v>#N/A</v>
      </c>
      <c r="T836" s="31" t="e">
        <v>#N/A</v>
      </c>
      <c r="U836">
        <v>156.12</v>
      </c>
      <c r="V836">
        <v>35.292000000000002</v>
      </c>
      <c r="W836">
        <v>340.06</v>
      </c>
      <c r="X836">
        <v>369.69</v>
      </c>
      <c r="Y836">
        <v>91.188999999999993</v>
      </c>
      <c r="Z836">
        <v>4.8758999999999997</v>
      </c>
      <c r="AA836" s="25">
        <v>100</v>
      </c>
      <c r="AB836" s="25">
        <v>100</v>
      </c>
      <c r="AC836">
        <v>1.2573000000000001</v>
      </c>
      <c r="AD836">
        <v>3.0169000000000001</v>
      </c>
      <c r="AE836">
        <v>6.1580000000000004</v>
      </c>
      <c r="AF836">
        <v>26.553000000000001</v>
      </c>
      <c r="AG836">
        <v>46.811999999999998</v>
      </c>
      <c r="AH836">
        <v>0.24228</v>
      </c>
      <c r="AI836" s="2">
        <v>3.8374999999999998E-8</v>
      </c>
    </row>
    <row r="837" spans="1:35" ht="14.4" x14ac:dyDescent="0.3">
      <c r="A837" s="30">
        <f t="shared" si="50"/>
        <v>43238</v>
      </c>
      <c r="B837" s="29">
        <f t="shared" si="51"/>
        <v>43238.291666666664</v>
      </c>
      <c r="C837" s="33">
        <f t="shared" si="48"/>
        <v>138.29166666666666</v>
      </c>
      <c r="D837">
        <f t="shared" si="49"/>
        <v>7</v>
      </c>
      <c r="E837">
        <v>138</v>
      </c>
      <c r="F837">
        <v>7</v>
      </c>
      <c r="G837">
        <v>0</v>
      </c>
      <c r="H837">
        <v>330</v>
      </c>
      <c r="I837">
        <v>4</v>
      </c>
      <c r="J837">
        <v>9.4</v>
      </c>
      <c r="K837" s="32" t="e">
        <f>NA()</f>
        <v>#N/A</v>
      </c>
      <c r="L837">
        <v>69</v>
      </c>
      <c r="M837" s="31">
        <v>1022.9</v>
      </c>
      <c r="N837">
        <v>177.78</v>
      </c>
      <c r="O837">
        <v>813.67</v>
      </c>
      <c r="P837">
        <v>4.9563999999999997E-3</v>
      </c>
      <c r="Q837">
        <v>1.2576000000000001</v>
      </c>
      <c r="R837">
        <v>0</v>
      </c>
      <c r="S837" s="31">
        <v>0</v>
      </c>
      <c r="T837" s="31">
        <v>0</v>
      </c>
      <c r="U837">
        <v>191.98</v>
      </c>
      <c r="V837">
        <v>42.750999999999998</v>
      </c>
      <c r="W837">
        <v>341.3</v>
      </c>
      <c r="X837">
        <v>374.47</v>
      </c>
      <c r="Y837">
        <v>116.06</v>
      </c>
      <c r="Z837">
        <v>8.5952999999999999</v>
      </c>
      <c r="AA837" s="25">
        <v>100</v>
      </c>
      <c r="AB837" s="25">
        <v>100</v>
      </c>
      <c r="AC837">
        <v>1.2565999999999999</v>
      </c>
      <c r="AD837">
        <v>3.3393000000000002</v>
      </c>
      <c r="AE837">
        <v>4.9645000000000001</v>
      </c>
      <c r="AF837">
        <v>26.545000000000002</v>
      </c>
      <c r="AG837">
        <v>44.284999999999997</v>
      </c>
      <c r="AH837">
        <v>0.25613999999999998</v>
      </c>
      <c r="AI837" s="2">
        <v>5.7455000000000001E-8</v>
      </c>
    </row>
    <row r="838" spans="1:35" ht="14.4" x14ac:dyDescent="0.3">
      <c r="A838" s="30">
        <f t="shared" si="50"/>
        <v>43238</v>
      </c>
      <c r="B838" s="29">
        <f t="shared" si="51"/>
        <v>43238.3125</v>
      </c>
      <c r="C838" s="33">
        <f t="shared" si="48"/>
        <v>138.3125</v>
      </c>
      <c r="D838">
        <f t="shared" si="49"/>
        <v>7.5</v>
      </c>
      <c r="E838">
        <v>138</v>
      </c>
      <c r="F838">
        <v>7</v>
      </c>
      <c r="G838">
        <v>30</v>
      </c>
      <c r="H838" t="e">
        <f>NA()</f>
        <v>#N/A</v>
      </c>
      <c r="I838">
        <v>4</v>
      </c>
      <c r="J838">
        <v>10.050000000000001</v>
      </c>
      <c r="K838" s="32" t="e">
        <f>NA()</f>
        <v>#N/A</v>
      </c>
      <c r="L838">
        <v>67.5</v>
      </c>
      <c r="M838" s="31">
        <v>1022.9</v>
      </c>
      <c r="N838">
        <v>236.11</v>
      </c>
      <c r="O838">
        <v>831.39</v>
      </c>
      <c r="P838">
        <v>5.0647000000000001E-3</v>
      </c>
      <c r="Q838">
        <v>1.2545999999999999</v>
      </c>
      <c r="R838" t="e">
        <f>NA()</f>
        <v>#N/A</v>
      </c>
      <c r="S838" s="31" t="e">
        <v>#N/A</v>
      </c>
      <c r="T838" s="31" t="e">
        <v>#N/A</v>
      </c>
      <c r="U838">
        <v>240.3</v>
      </c>
      <c r="V838">
        <v>53.246000000000002</v>
      </c>
      <c r="W838">
        <v>346.05</v>
      </c>
      <c r="X838">
        <v>382.65</v>
      </c>
      <c r="Y838">
        <v>150.46</v>
      </c>
      <c r="Z838">
        <v>12.786</v>
      </c>
      <c r="AA838" s="25">
        <v>100</v>
      </c>
      <c r="AB838" s="25">
        <v>100</v>
      </c>
      <c r="AC838">
        <v>1.2552000000000001</v>
      </c>
      <c r="AD838">
        <v>2.9897</v>
      </c>
      <c r="AE838">
        <v>1.6264000000000001</v>
      </c>
      <c r="AF838">
        <v>43.18</v>
      </c>
      <c r="AG838">
        <v>49.963000000000001</v>
      </c>
      <c r="AH838">
        <v>0.25031999999999999</v>
      </c>
      <c r="AI838" s="2">
        <v>-2.5004E-8</v>
      </c>
    </row>
    <row r="839" spans="1:35" ht="14.4" x14ac:dyDescent="0.3">
      <c r="A839" s="30">
        <f t="shared" si="50"/>
        <v>43238</v>
      </c>
      <c r="B839" s="29">
        <f t="shared" si="51"/>
        <v>43238.333333333336</v>
      </c>
      <c r="C839" s="33">
        <f t="shared" si="48"/>
        <v>138.33333333333334</v>
      </c>
      <c r="D839">
        <f t="shared" si="49"/>
        <v>8</v>
      </c>
      <c r="E839">
        <v>138</v>
      </c>
      <c r="F839">
        <v>8</v>
      </c>
      <c r="G839">
        <v>0</v>
      </c>
      <c r="H839">
        <v>310</v>
      </c>
      <c r="I839">
        <v>4</v>
      </c>
      <c r="J839">
        <v>10.7</v>
      </c>
      <c r="K839" s="32" t="e">
        <f>NA()</f>
        <v>#N/A</v>
      </c>
      <c r="L839">
        <v>66</v>
      </c>
      <c r="M839" s="31">
        <v>1022.9</v>
      </c>
      <c r="N839">
        <v>294.44</v>
      </c>
      <c r="O839">
        <v>849.1</v>
      </c>
      <c r="P839">
        <v>5.1729000000000002E-3</v>
      </c>
      <c r="Q839">
        <v>1.2517</v>
      </c>
      <c r="R839">
        <v>0</v>
      </c>
      <c r="S839" s="31">
        <v>0</v>
      </c>
      <c r="T839" s="31">
        <v>0</v>
      </c>
      <c r="U839">
        <v>339.35</v>
      </c>
      <c r="V839">
        <v>75.543000000000006</v>
      </c>
      <c r="W839">
        <v>347.04</v>
      </c>
      <c r="X839">
        <v>395.54</v>
      </c>
      <c r="Y839">
        <v>215.31</v>
      </c>
      <c r="Z839">
        <v>23.366</v>
      </c>
      <c r="AA839" s="25">
        <v>100</v>
      </c>
      <c r="AB839" s="25">
        <v>100</v>
      </c>
      <c r="AC839">
        <v>1.2524999999999999</v>
      </c>
      <c r="AD839">
        <v>2.6185999999999998</v>
      </c>
      <c r="AE839">
        <v>354.5</v>
      </c>
      <c r="AF839">
        <v>68.605000000000004</v>
      </c>
      <c r="AG839">
        <v>67.033000000000001</v>
      </c>
      <c r="AH839">
        <v>0.22284000000000001</v>
      </c>
      <c r="AI839" s="2">
        <v>-1.2489E-7</v>
      </c>
    </row>
    <row r="840" spans="1:35" ht="14.4" x14ac:dyDescent="0.3">
      <c r="A840" s="30">
        <f t="shared" si="50"/>
        <v>43238</v>
      </c>
      <c r="B840" s="29">
        <f t="shared" si="51"/>
        <v>43238.354166666664</v>
      </c>
      <c r="C840" s="33">
        <f t="shared" ref="C840:C903" si="52">+E840+F840/24+G840/1440</f>
        <v>138.35416666666669</v>
      </c>
      <c r="D840">
        <f t="shared" ref="D840:D903" si="53">F840+G840/60</f>
        <v>8.5</v>
      </c>
      <c r="E840">
        <v>138</v>
      </c>
      <c r="F840">
        <v>8</v>
      </c>
      <c r="G840">
        <v>30</v>
      </c>
      <c r="H840" t="e">
        <f>NA()</f>
        <v>#N/A</v>
      </c>
      <c r="I840">
        <v>4</v>
      </c>
      <c r="J840">
        <v>11</v>
      </c>
      <c r="K840" s="32" t="e">
        <f>NA()</f>
        <v>#N/A</v>
      </c>
      <c r="L840">
        <v>66</v>
      </c>
      <c r="M840" s="31">
        <v>1023</v>
      </c>
      <c r="N840">
        <v>415.28</v>
      </c>
      <c r="O840">
        <v>866.38</v>
      </c>
      <c r="P840">
        <v>5.2782000000000003E-3</v>
      </c>
      <c r="Q840">
        <v>1.2503</v>
      </c>
      <c r="R840" t="e">
        <f>NA()</f>
        <v>#N/A</v>
      </c>
      <c r="S840" s="31" t="e">
        <v>#N/A</v>
      </c>
      <c r="T840" s="31" t="e">
        <v>#N/A</v>
      </c>
      <c r="U840">
        <v>634.47</v>
      </c>
      <c r="V840">
        <v>138.87</v>
      </c>
      <c r="W840">
        <v>323.92</v>
      </c>
      <c r="X840">
        <v>417.31</v>
      </c>
      <c r="Y840">
        <v>402.22</v>
      </c>
      <c r="Z840">
        <v>25.388999999999999</v>
      </c>
      <c r="AA840" s="25">
        <v>100</v>
      </c>
      <c r="AB840" s="25">
        <v>100</v>
      </c>
      <c r="AC840">
        <v>1.2508999999999999</v>
      </c>
      <c r="AD840">
        <v>3.1631999999999998</v>
      </c>
      <c r="AE840">
        <v>7.2140000000000004</v>
      </c>
      <c r="AF840">
        <v>139.13999999999999</v>
      </c>
      <c r="AG840">
        <v>102.72</v>
      </c>
      <c r="AH840">
        <v>0.27311000000000002</v>
      </c>
      <c r="AI840" s="2">
        <v>-1.8147E-7</v>
      </c>
    </row>
    <row r="841" spans="1:35" ht="14.4" x14ac:dyDescent="0.3">
      <c r="A841" s="30">
        <f t="shared" ref="A841:A904" si="54">DATE(2018,1,0)+E841</f>
        <v>43238</v>
      </c>
      <c r="B841" s="29">
        <f t="shared" ref="B841:B904" si="55">DATE(2018,1,0)+E841+TIME(F841,G841,0)</f>
        <v>43238.375</v>
      </c>
      <c r="C841" s="33">
        <f t="shared" si="52"/>
        <v>138.375</v>
      </c>
      <c r="D841">
        <f t="shared" si="53"/>
        <v>9</v>
      </c>
      <c r="E841">
        <v>138</v>
      </c>
      <c r="F841">
        <v>9</v>
      </c>
      <c r="G841">
        <v>0</v>
      </c>
      <c r="H841">
        <v>300</v>
      </c>
      <c r="I841">
        <v>4</v>
      </c>
      <c r="J841">
        <v>11.3</v>
      </c>
      <c r="K841" s="32" t="e">
        <f>NA()</f>
        <v>#N/A</v>
      </c>
      <c r="L841">
        <v>66</v>
      </c>
      <c r="M841" s="31">
        <v>1023</v>
      </c>
      <c r="N841">
        <v>536.11</v>
      </c>
      <c r="O841">
        <v>883.65</v>
      </c>
      <c r="P841">
        <v>5.3835000000000003E-3</v>
      </c>
      <c r="Q841">
        <v>1.2490000000000001</v>
      </c>
      <c r="R841">
        <v>0</v>
      </c>
      <c r="S841" s="31">
        <v>0</v>
      </c>
      <c r="T841" s="31">
        <v>30</v>
      </c>
      <c r="U841">
        <v>437.32</v>
      </c>
      <c r="V841">
        <v>94.039000000000001</v>
      </c>
      <c r="W841">
        <v>344.86</v>
      </c>
      <c r="X841">
        <v>413.24</v>
      </c>
      <c r="Y841">
        <v>274.91000000000003</v>
      </c>
      <c r="Z841">
        <v>46.945</v>
      </c>
      <c r="AA841" s="25">
        <v>100</v>
      </c>
      <c r="AB841" s="25">
        <v>100</v>
      </c>
      <c r="AC841">
        <v>1.2494000000000001</v>
      </c>
      <c r="AD841">
        <v>3.0798000000000001</v>
      </c>
      <c r="AE841">
        <v>343.12</v>
      </c>
      <c r="AF841">
        <v>69.138000000000005</v>
      </c>
      <c r="AG841">
        <v>63.826999999999998</v>
      </c>
      <c r="AH841">
        <v>0.29368</v>
      </c>
      <c r="AI841" s="2">
        <v>3.7246000000000001E-8</v>
      </c>
    </row>
    <row r="842" spans="1:35" ht="14.4" x14ac:dyDescent="0.3">
      <c r="A842" s="30">
        <f t="shared" si="54"/>
        <v>43238</v>
      </c>
      <c r="B842" s="29">
        <f t="shared" si="55"/>
        <v>43238.395833333336</v>
      </c>
      <c r="C842" s="33">
        <f t="shared" si="52"/>
        <v>138.39583333333334</v>
      </c>
      <c r="D842">
        <f t="shared" si="53"/>
        <v>9.5</v>
      </c>
      <c r="E842">
        <v>138</v>
      </c>
      <c r="F842">
        <v>9</v>
      </c>
      <c r="G842">
        <v>30</v>
      </c>
      <c r="H842" t="e">
        <f>NA()</f>
        <v>#N/A</v>
      </c>
      <c r="I842">
        <v>4</v>
      </c>
      <c r="J842">
        <v>11.85</v>
      </c>
      <c r="K842" s="32" t="e">
        <f>NA()</f>
        <v>#N/A</v>
      </c>
      <c r="L842">
        <v>64</v>
      </c>
      <c r="M842" s="31">
        <v>1023</v>
      </c>
      <c r="N842">
        <v>565.28</v>
      </c>
      <c r="O842">
        <v>888.14</v>
      </c>
      <c r="P842">
        <v>5.4111999999999997E-3</v>
      </c>
      <c r="Q842">
        <v>1.2464999999999999</v>
      </c>
      <c r="R842" t="e">
        <f>NA()</f>
        <v>#N/A</v>
      </c>
      <c r="S842" s="31" t="e">
        <v>#N/A</v>
      </c>
      <c r="T842" s="31" t="e">
        <v>#N/A</v>
      </c>
      <c r="U842">
        <v>693.19</v>
      </c>
      <c r="V842">
        <v>145.82</v>
      </c>
      <c r="W842">
        <v>328.07</v>
      </c>
      <c r="X842">
        <v>434.2</v>
      </c>
      <c r="Y842">
        <v>441.23</v>
      </c>
      <c r="Z842">
        <v>35.875</v>
      </c>
      <c r="AA842" s="25">
        <v>100</v>
      </c>
      <c r="AB842" s="25">
        <v>100</v>
      </c>
      <c r="AC842">
        <v>1.2463</v>
      </c>
      <c r="AD842">
        <v>2.9742999999999999</v>
      </c>
      <c r="AE842">
        <v>352.58</v>
      </c>
      <c r="AF842">
        <v>137.56</v>
      </c>
      <c r="AG842">
        <v>113.01</v>
      </c>
      <c r="AH842">
        <v>0.31269000000000002</v>
      </c>
      <c r="AI842" s="2">
        <v>-1.4460000000000001E-7</v>
      </c>
    </row>
    <row r="843" spans="1:35" ht="14.4" x14ac:dyDescent="0.3">
      <c r="A843" s="30">
        <f t="shared" si="54"/>
        <v>43238</v>
      </c>
      <c r="B843" s="29">
        <f t="shared" si="55"/>
        <v>43238.416666666664</v>
      </c>
      <c r="C843" s="33">
        <f t="shared" si="52"/>
        <v>138.41666666666666</v>
      </c>
      <c r="D843">
        <f t="shared" si="53"/>
        <v>10</v>
      </c>
      <c r="E843">
        <v>138</v>
      </c>
      <c r="F843">
        <v>10</v>
      </c>
      <c r="G843">
        <v>0</v>
      </c>
      <c r="H843">
        <v>320</v>
      </c>
      <c r="I843">
        <v>4</v>
      </c>
      <c r="J843">
        <v>12.4</v>
      </c>
      <c r="K843" s="32" t="e">
        <f>NA()</f>
        <v>#N/A</v>
      </c>
      <c r="L843">
        <v>62</v>
      </c>
      <c r="M843" s="31">
        <v>1022.9</v>
      </c>
      <c r="N843">
        <v>594.44000000000005</v>
      </c>
      <c r="O843">
        <v>892.62</v>
      </c>
      <c r="P843">
        <v>5.4389E-3</v>
      </c>
      <c r="Q843">
        <v>1.244</v>
      </c>
      <c r="R843">
        <v>0</v>
      </c>
      <c r="S843" s="31">
        <v>0</v>
      </c>
      <c r="T843" s="31">
        <v>30</v>
      </c>
      <c r="U843">
        <v>501.87</v>
      </c>
      <c r="V843">
        <v>105.6</v>
      </c>
      <c r="W843">
        <v>341.39</v>
      </c>
      <c r="X843">
        <v>424.98</v>
      </c>
      <c r="Y843">
        <v>312.68</v>
      </c>
      <c r="Z843">
        <v>49.826000000000001</v>
      </c>
      <c r="AA843" s="25">
        <v>100</v>
      </c>
      <c r="AB843" s="25">
        <v>100</v>
      </c>
      <c r="AC843">
        <v>1.2445999999999999</v>
      </c>
      <c r="AD843">
        <v>2.9624000000000001</v>
      </c>
      <c r="AE843">
        <v>344.51</v>
      </c>
      <c r="AF843">
        <v>96.301000000000002</v>
      </c>
      <c r="AG843">
        <v>99.994</v>
      </c>
      <c r="AH843">
        <v>0.23487</v>
      </c>
      <c r="AI843" s="2">
        <v>-2.4137E-7</v>
      </c>
    </row>
    <row r="844" spans="1:35" ht="14.4" x14ac:dyDescent="0.3">
      <c r="A844" s="30">
        <f t="shared" si="54"/>
        <v>43238</v>
      </c>
      <c r="B844" s="29">
        <f t="shared" si="55"/>
        <v>43238.4375</v>
      </c>
      <c r="C844" s="33">
        <f t="shared" si="52"/>
        <v>138.4375</v>
      </c>
      <c r="D844">
        <f t="shared" si="53"/>
        <v>10.5</v>
      </c>
      <c r="E844">
        <v>138</v>
      </c>
      <c r="F844">
        <v>10</v>
      </c>
      <c r="G844">
        <v>30</v>
      </c>
      <c r="H844" t="e">
        <f>NA()</f>
        <v>#N/A</v>
      </c>
      <c r="I844">
        <v>4</v>
      </c>
      <c r="J844">
        <v>12.8</v>
      </c>
      <c r="K844" s="32" t="e">
        <f>NA()</f>
        <v>#N/A</v>
      </c>
      <c r="L844">
        <v>58.5</v>
      </c>
      <c r="M844" s="31">
        <v>1022.9</v>
      </c>
      <c r="N844">
        <v>626.39</v>
      </c>
      <c r="O844">
        <v>863.53</v>
      </c>
      <c r="P844">
        <v>5.2614000000000003E-3</v>
      </c>
      <c r="Q844">
        <v>1.2423999999999999</v>
      </c>
      <c r="R844" t="e">
        <f>NA()</f>
        <v>#N/A</v>
      </c>
      <c r="S844" s="31" t="e">
        <v>#N/A</v>
      </c>
      <c r="T844" s="31" t="e">
        <v>#N/A</v>
      </c>
      <c r="U844">
        <v>684.13</v>
      </c>
      <c r="V844">
        <v>140.47999999999999</v>
      </c>
      <c r="W844">
        <v>328.66</v>
      </c>
      <c r="X844">
        <v>440.76</v>
      </c>
      <c r="Y844">
        <v>431.56</v>
      </c>
      <c r="Z844">
        <v>40.816000000000003</v>
      </c>
      <c r="AA844" s="25">
        <v>100</v>
      </c>
      <c r="AB844" s="25">
        <v>100</v>
      </c>
      <c r="AC844">
        <v>1.2427999999999999</v>
      </c>
      <c r="AD844">
        <v>3.129</v>
      </c>
      <c r="AE844">
        <v>337.9</v>
      </c>
      <c r="AF844">
        <v>103.48</v>
      </c>
      <c r="AG844">
        <v>105.47</v>
      </c>
      <c r="AH844">
        <v>0.29128999999999999</v>
      </c>
      <c r="AI844" s="2">
        <v>-1.9679999999999999E-7</v>
      </c>
    </row>
    <row r="845" spans="1:35" ht="14.4" x14ac:dyDescent="0.3">
      <c r="A845" s="30">
        <f t="shared" si="54"/>
        <v>43238</v>
      </c>
      <c r="B845" s="29">
        <f t="shared" si="55"/>
        <v>43238.458333333336</v>
      </c>
      <c r="C845" s="33">
        <f t="shared" si="52"/>
        <v>138.45833333333334</v>
      </c>
      <c r="D845">
        <f t="shared" si="53"/>
        <v>11</v>
      </c>
      <c r="E845">
        <v>138</v>
      </c>
      <c r="F845">
        <v>11</v>
      </c>
      <c r="G845">
        <v>0</v>
      </c>
      <c r="H845">
        <v>310</v>
      </c>
      <c r="I845">
        <v>4</v>
      </c>
      <c r="J845">
        <v>13.2</v>
      </c>
      <c r="K845" s="32" t="e">
        <f>NA()</f>
        <v>#N/A</v>
      </c>
      <c r="L845">
        <v>55</v>
      </c>
      <c r="M845" s="31">
        <v>1022.8</v>
      </c>
      <c r="N845">
        <v>658.33</v>
      </c>
      <c r="O845">
        <v>834.45</v>
      </c>
      <c r="P845">
        <v>5.0838999999999997E-3</v>
      </c>
      <c r="Q845">
        <v>1.2406999999999999</v>
      </c>
      <c r="R845">
        <v>0</v>
      </c>
      <c r="S845" s="31">
        <v>0</v>
      </c>
      <c r="T845" s="31">
        <v>36</v>
      </c>
      <c r="U845">
        <v>650.21</v>
      </c>
      <c r="V845">
        <v>132.4</v>
      </c>
      <c r="W845">
        <v>325.83</v>
      </c>
      <c r="X845">
        <v>442.59</v>
      </c>
      <c r="Y845">
        <v>401.05</v>
      </c>
      <c r="Z845">
        <v>55.274000000000001</v>
      </c>
      <c r="AA845" s="25">
        <v>100</v>
      </c>
      <c r="AB845" s="25">
        <v>100</v>
      </c>
      <c r="AC845">
        <v>1.2408999999999999</v>
      </c>
      <c r="AD845">
        <v>3.7014999999999998</v>
      </c>
      <c r="AE845">
        <v>347.96</v>
      </c>
      <c r="AF845">
        <v>120.2</v>
      </c>
      <c r="AG845">
        <v>127.91</v>
      </c>
      <c r="AH845">
        <v>0.26143</v>
      </c>
      <c r="AI845" s="2">
        <v>-2.8738000000000002E-7</v>
      </c>
    </row>
    <row r="846" spans="1:35" ht="14.4" x14ac:dyDescent="0.3">
      <c r="A846" s="30">
        <f t="shared" si="54"/>
        <v>43238</v>
      </c>
      <c r="B846" s="29">
        <f t="shared" si="55"/>
        <v>43238.479166666664</v>
      </c>
      <c r="C846" s="33">
        <f t="shared" si="52"/>
        <v>138.47916666666669</v>
      </c>
      <c r="D846">
        <f t="shared" si="53"/>
        <v>11.5</v>
      </c>
      <c r="E846">
        <v>138</v>
      </c>
      <c r="F846">
        <v>11</v>
      </c>
      <c r="G846">
        <v>30</v>
      </c>
      <c r="H846" t="e">
        <f>NA()</f>
        <v>#N/A</v>
      </c>
      <c r="I846">
        <v>4</v>
      </c>
      <c r="J846">
        <v>13.95</v>
      </c>
      <c r="K846" s="32" t="e">
        <f>NA()</f>
        <v>#N/A</v>
      </c>
      <c r="L846">
        <v>56</v>
      </c>
      <c r="M846" s="31">
        <v>1022.7</v>
      </c>
      <c r="N846">
        <v>719.44</v>
      </c>
      <c r="O846">
        <v>893.85</v>
      </c>
      <c r="P846">
        <v>5.4476000000000004E-3</v>
      </c>
      <c r="Q846">
        <v>1.2371000000000001</v>
      </c>
      <c r="R846" t="e">
        <f>NA()</f>
        <v>#N/A</v>
      </c>
      <c r="S846" s="31" t="e">
        <v>#N/A</v>
      </c>
      <c r="T846" s="31" t="e">
        <v>#N/A</v>
      </c>
      <c r="U846">
        <v>794.76</v>
      </c>
      <c r="V846">
        <v>158.46</v>
      </c>
      <c r="W846">
        <v>330.65</v>
      </c>
      <c r="X846">
        <v>465.59</v>
      </c>
      <c r="Y846">
        <v>501.35</v>
      </c>
      <c r="Z846">
        <v>64.370999999999995</v>
      </c>
      <c r="AA846" s="25">
        <v>100</v>
      </c>
      <c r="AB846" s="25">
        <v>100</v>
      </c>
      <c r="AC846">
        <v>1.2371000000000001</v>
      </c>
      <c r="AD846">
        <v>2.7035</v>
      </c>
      <c r="AE846">
        <v>347.7</v>
      </c>
      <c r="AF846">
        <v>173.38</v>
      </c>
      <c r="AG846">
        <v>154.88999999999999</v>
      </c>
      <c r="AH846">
        <v>0.29770999999999997</v>
      </c>
      <c r="AI846" s="2">
        <v>4.2932999999999999E-7</v>
      </c>
    </row>
    <row r="847" spans="1:35" ht="14.4" x14ac:dyDescent="0.3">
      <c r="A847" s="30">
        <f t="shared" si="54"/>
        <v>43238</v>
      </c>
      <c r="B847" s="29">
        <f t="shared" si="55"/>
        <v>43238.5</v>
      </c>
      <c r="C847" s="33">
        <f t="shared" si="52"/>
        <v>138.5</v>
      </c>
      <c r="D847">
        <f t="shared" si="53"/>
        <v>12</v>
      </c>
      <c r="E847">
        <v>138</v>
      </c>
      <c r="F847">
        <v>12</v>
      </c>
      <c r="G847">
        <v>0</v>
      </c>
      <c r="H847">
        <v>320</v>
      </c>
      <c r="I847">
        <v>4</v>
      </c>
      <c r="J847">
        <v>14.7</v>
      </c>
      <c r="K847" s="32" t="e">
        <f>NA()</f>
        <v>#N/A</v>
      </c>
      <c r="L847">
        <v>57</v>
      </c>
      <c r="M847" s="31">
        <v>1022.6</v>
      </c>
      <c r="N847">
        <v>780.56</v>
      </c>
      <c r="O847">
        <v>953.24</v>
      </c>
      <c r="P847">
        <v>5.8113000000000001E-3</v>
      </c>
      <c r="Q847">
        <v>1.2334000000000001</v>
      </c>
      <c r="R847">
        <v>0</v>
      </c>
      <c r="S847" s="31">
        <v>0</v>
      </c>
      <c r="T847" s="31">
        <v>42</v>
      </c>
      <c r="U847">
        <v>781.02</v>
      </c>
      <c r="V847">
        <v>158.97999999999999</v>
      </c>
      <c r="W847">
        <v>328.65</v>
      </c>
      <c r="X847">
        <v>460.1</v>
      </c>
      <c r="Y847">
        <v>490.59</v>
      </c>
      <c r="Z847">
        <v>72.614999999999995</v>
      </c>
      <c r="AA847" s="25">
        <v>100</v>
      </c>
      <c r="AB847" s="25">
        <v>100</v>
      </c>
      <c r="AC847">
        <v>1.2370000000000001</v>
      </c>
      <c r="AD847">
        <v>3.9098000000000002</v>
      </c>
      <c r="AE847">
        <v>355.21</v>
      </c>
      <c r="AF847">
        <v>147.41</v>
      </c>
      <c r="AG847">
        <v>160.96</v>
      </c>
      <c r="AH847">
        <v>0.30480000000000002</v>
      </c>
      <c r="AI847" s="2">
        <v>-3.735E-7</v>
      </c>
    </row>
    <row r="848" spans="1:35" ht="14.4" x14ac:dyDescent="0.3">
      <c r="A848" s="30">
        <f t="shared" si="54"/>
        <v>43238</v>
      </c>
      <c r="B848" s="29">
        <f t="shared" si="55"/>
        <v>43238.520833333336</v>
      </c>
      <c r="C848" s="33">
        <f t="shared" si="52"/>
        <v>138.52083333333334</v>
      </c>
      <c r="D848">
        <f t="shared" si="53"/>
        <v>12.5</v>
      </c>
      <c r="E848">
        <v>138</v>
      </c>
      <c r="F848">
        <v>12</v>
      </c>
      <c r="G848">
        <v>30</v>
      </c>
      <c r="H848" t="e">
        <f>NA()</f>
        <v>#N/A</v>
      </c>
      <c r="I848">
        <v>4.5</v>
      </c>
      <c r="J848">
        <v>14.35</v>
      </c>
      <c r="K848" s="32" t="e">
        <f>NA()</f>
        <v>#N/A</v>
      </c>
      <c r="L848">
        <v>57.5</v>
      </c>
      <c r="M848" s="31">
        <v>1022.5</v>
      </c>
      <c r="N848">
        <v>740.28</v>
      </c>
      <c r="O848">
        <v>940.12</v>
      </c>
      <c r="P848">
        <v>5.7315999999999999E-3</v>
      </c>
      <c r="Q848">
        <v>1.2349000000000001</v>
      </c>
      <c r="R848" t="e">
        <f>NA()</f>
        <v>#N/A</v>
      </c>
      <c r="S848" s="31" t="e">
        <v>#N/A</v>
      </c>
      <c r="T848" s="31" t="e">
        <v>#N/A</v>
      </c>
      <c r="U848">
        <v>751.25</v>
      </c>
      <c r="V848">
        <v>155.76</v>
      </c>
      <c r="W848">
        <v>335.39</v>
      </c>
      <c r="X848">
        <v>462.79</v>
      </c>
      <c r="Y848">
        <v>468.09</v>
      </c>
      <c r="Z848">
        <v>70.563999999999993</v>
      </c>
      <c r="AA848" s="25">
        <v>100</v>
      </c>
      <c r="AB848" s="25">
        <v>100</v>
      </c>
      <c r="AC848">
        <v>1.2357</v>
      </c>
      <c r="AD848">
        <v>3.81</v>
      </c>
      <c r="AE848">
        <v>350.56</v>
      </c>
      <c r="AF848">
        <v>147.88</v>
      </c>
      <c r="AG848">
        <v>173.78</v>
      </c>
      <c r="AH848">
        <v>0.33088000000000001</v>
      </c>
      <c r="AI848" s="2">
        <v>-4.643E-7</v>
      </c>
    </row>
    <row r="849" spans="1:35" ht="14.4" x14ac:dyDescent="0.3">
      <c r="A849" s="30">
        <f t="shared" si="54"/>
        <v>43238</v>
      </c>
      <c r="B849" s="29">
        <f t="shared" si="55"/>
        <v>43238.541666666664</v>
      </c>
      <c r="C849" s="33">
        <f t="shared" si="52"/>
        <v>138.54166666666666</v>
      </c>
      <c r="D849">
        <f t="shared" si="53"/>
        <v>13</v>
      </c>
      <c r="E849">
        <v>138</v>
      </c>
      <c r="F849">
        <v>13</v>
      </c>
      <c r="G849">
        <v>0</v>
      </c>
      <c r="H849">
        <v>340</v>
      </c>
      <c r="I849">
        <v>5</v>
      </c>
      <c r="J849">
        <v>14</v>
      </c>
      <c r="K849" s="32" t="e">
        <f>NA()</f>
        <v>#N/A</v>
      </c>
      <c r="L849">
        <v>58</v>
      </c>
      <c r="M849" s="31">
        <v>1022.4</v>
      </c>
      <c r="N849">
        <v>700</v>
      </c>
      <c r="O849">
        <v>927.01</v>
      </c>
      <c r="P849">
        <v>5.6518999999999996E-3</v>
      </c>
      <c r="Q849">
        <v>1.2363</v>
      </c>
      <c r="R849">
        <v>0</v>
      </c>
      <c r="S849" s="31">
        <v>0</v>
      </c>
      <c r="T849" s="31">
        <v>36</v>
      </c>
      <c r="U849">
        <v>664.12</v>
      </c>
      <c r="V849">
        <v>138.84</v>
      </c>
      <c r="W849">
        <v>338.13</v>
      </c>
      <c r="X849">
        <v>455.22</v>
      </c>
      <c r="Y849">
        <v>408.19</v>
      </c>
      <c r="Z849">
        <v>55.323</v>
      </c>
      <c r="AA849" s="25">
        <v>100</v>
      </c>
      <c r="AB849" s="25">
        <v>100</v>
      </c>
      <c r="AC849">
        <v>1.2357</v>
      </c>
      <c r="AD849">
        <v>3.2698</v>
      </c>
      <c r="AE849">
        <v>358.27</v>
      </c>
      <c r="AF849">
        <v>138.32</v>
      </c>
      <c r="AG849">
        <v>156.22999999999999</v>
      </c>
      <c r="AH849">
        <v>0.28844999999999998</v>
      </c>
      <c r="AI849" s="2">
        <v>-4.3102E-7</v>
      </c>
    </row>
    <row r="850" spans="1:35" ht="14.4" x14ac:dyDescent="0.3">
      <c r="A850" s="30">
        <f t="shared" si="54"/>
        <v>43238</v>
      </c>
      <c r="B850" s="29">
        <f t="shared" si="55"/>
        <v>43238.5625</v>
      </c>
      <c r="C850" s="33">
        <f t="shared" si="52"/>
        <v>138.5625</v>
      </c>
      <c r="D850">
        <f t="shared" si="53"/>
        <v>13.5</v>
      </c>
      <c r="E850">
        <v>138</v>
      </c>
      <c r="F850">
        <v>13</v>
      </c>
      <c r="G850">
        <v>30</v>
      </c>
      <c r="H850" t="e">
        <f>NA()</f>
        <v>#N/A</v>
      </c>
      <c r="I850">
        <v>5</v>
      </c>
      <c r="J850">
        <v>14.35</v>
      </c>
      <c r="K850" s="32" t="e">
        <f>NA()</f>
        <v>#N/A</v>
      </c>
      <c r="L850">
        <v>57.5</v>
      </c>
      <c r="M850" s="31">
        <v>1022.2</v>
      </c>
      <c r="N850">
        <v>684.72</v>
      </c>
      <c r="O850">
        <v>940.12</v>
      </c>
      <c r="P850">
        <v>5.7333000000000002E-3</v>
      </c>
      <c r="Q850">
        <v>1.2344999999999999</v>
      </c>
      <c r="R850" t="e">
        <f>NA()</f>
        <v>#N/A</v>
      </c>
      <c r="S850" s="31" t="e">
        <v>#N/A</v>
      </c>
      <c r="T850" s="31" t="e">
        <v>#N/A</v>
      </c>
      <c r="U850">
        <v>791.56</v>
      </c>
      <c r="V850">
        <v>168.2</v>
      </c>
      <c r="W850">
        <v>341.48</v>
      </c>
      <c r="X850">
        <v>460.52</v>
      </c>
      <c r="Y850">
        <v>504.32</v>
      </c>
      <c r="Z850">
        <v>45.976999999999997</v>
      </c>
      <c r="AA850" s="25">
        <v>100</v>
      </c>
      <c r="AB850" s="25">
        <v>100</v>
      </c>
      <c r="AC850">
        <v>1.234</v>
      </c>
      <c r="AD850">
        <v>3.8130999999999999</v>
      </c>
      <c r="AE850">
        <v>338.67</v>
      </c>
      <c r="AF850">
        <v>145.71</v>
      </c>
      <c r="AG850">
        <v>165.12</v>
      </c>
      <c r="AH850">
        <v>0.33140999999999998</v>
      </c>
      <c r="AI850" s="2">
        <v>-4.4028000000000002E-7</v>
      </c>
    </row>
    <row r="851" spans="1:35" ht="14.4" x14ac:dyDescent="0.3">
      <c r="A851" s="30">
        <f t="shared" si="54"/>
        <v>43238</v>
      </c>
      <c r="B851" s="29">
        <f t="shared" si="55"/>
        <v>43238.583333333336</v>
      </c>
      <c r="C851" s="33">
        <f t="shared" si="52"/>
        <v>138.58333333333334</v>
      </c>
      <c r="D851">
        <f t="shared" si="53"/>
        <v>14</v>
      </c>
      <c r="E851">
        <v>138</v>
      </c>
      <c r="F851">
        <v>14</v>
      </c>
      <c r="G851">
        <v>0</v>
      </c>
      <c r="H851">
        <v>310</v>
      </c>
      <c r="I851">
        <v>5</v>
      </c>
      <c r="J851">
        <v>14.7</v>
      </c>
      <c r="K851" s="32" t="e">
        <f>NA()</f>
        <v>#N/A</v>
      </c>
      <c r="L851">
        <v>57</v>
      </c>
      <c r="M851" s="31">
        <v>1022</v>
      </c>
      <c r="N851">
        <v>669.44</v>
      </c>
      <c r="O851">
        <v>953.24</v>
      </c>
      <c r="P851">
        <v>5.8146999999999999E-3</v>
      </c>
      <c r="Q851">
        <v>1.2326999999999999</v>
      </c>
      <c r="R851">
        <v>0</v>
      </c>
      <c r="S851" s="31">
        <v>0</v>
      </c>
      <c r="T851" s="31">
        <v>42</v>
      </c>
      <c r="U851">
        <v>570.57000000000005</v>
      </c>
      <c r="V851">
        <v>121.54</v>
      </c>
      <c r="W851">
        <v>326.3</v>
      </c>
      <c r="X851">
        <v>441.26</v>
      </c>
      <c r="Y851">
        <v>334.07</v>
      </c>
      <c r="Z851">
        <v>46.796999999999997</v>
      </c>
      <c r="AA851" s="25">
        <v>100</v>
      </c>
      <c r="AB851" s="25">
        <v>100</v>
      </c>
      <c r="AC851">
        <v>1.2337</v>
      </c>
      <c r="AD851">
        <v>3.9026999999999998</v>
      </c>
      <c r="AE851">
        <v>352.28</v>
      </c>
      <c r="AF851">
        <v>95.084999999999994</v>
      </c>
      <c r="AG851">
        <v>123.52</v>
      </c>
      <c r="AH851">
        <v>0.33240999999999998</v>
      </c>
      <c r="AI851" s="2">
        <v>-3.0847000000000001E-7</v>
      </c>
    </row>
    <row r="852" spans="1:35" ht="14.4" x14ac:dyDescent="0.3">
      <c r="A852" s="30">
        <f t="shared" si="54"/>
        <v>43238</v>
      </c>
      <c r="B852" s="29">
        <f t="shared" si="55"/>
        <v>43238.604166666664</v>
      </c>
      <c r="C852" s="33">
        <f t="shared" si="52"/>
        <v>138.60416666666669</v>
      </c>
      <c r="D852">
        <f t="shared" si="53"/>
        <v>14.5</v>
      </c>
      <c r="E852">
        <v>138</v>
      </c>
      <c r="F852">
        <v>14</v>
      </c>
      <c r="G852">
        <v>30</v>
      </c>
      <c r="H852" t="e">
        <f>NA()</f>
        <v>#N/A</v>
      </c>
      <c r="I852">
        <v>5</v>
      </c>
      <c r="J852">
        <v>14.7</v>
      </c>
      <c r="K852" s="32" t="e">
        <f>NA()</f>
        <v>#N/A</v>
      </c>
      <c r="L852">
        <v>56.5</v>
      </c>
      <c r="M852" s="31">
        <v>1021.9</v>
      </c>
      <c r="N852">
        <v>616.66999999999996</v>
      </c>
      <c r="O852">
        <v>944.88</v>
      </c>
      <c r="P852">
        <v>5.7644000000000003E-3</v>
      </c>
      <c r="Q852">
        <v>1.2325999999999999</v>
      </c>
      <c r="R852" t="e">
        <f>NA()</f>
        <v>#N/A</v>
      </c>
      <c r="S852" s="31" t="e">
        <v>#N/A</v>
      </c>
      <c r="T852" s="31" t="e">
        <v>#N/A</v>
      </c>
      <c r="U852">
        <v>610.97</v>
      </c>
      <c r="V852">
        <v>132.88999999999999</v>
      </c>
      <c r="W852">
        <v>326.11</v>
      </c>
      <c r="X852">
        <v>441.9</v>
      </c>
      <c r="Y852">
        <v>362.28</v>
      </c>
      <c r="Z852">
        <v>25.385000000000002</v>
      </c>
      <c r="AA852" s="25">
        <v>100</v>
      </c>
      <c r="AB852" s="25">
        <v>100</v>
      </c>
      <c r="AC852">
        <v>1.2323999999999999</v>
      </c>
      <c r="AD852">
        <v>3.7397999999999998</v>
      </c>
      <c r="AE852">
        <v>337.25</v>
      </c>
      <c r="AF852">
        <v>106.54</v>
      </c>
      <c r="AG852">
        <v>141.15</v>
      </c>
      <c r="AH852">
        <v>0.29277999999999998</v>
      </c>
      <c r="AI852" s="2">
        <v>-3.9722000000000001E-7</v>
      </c>
    </row>
    <row r="853" spans="1:35" ht="14.4" x14ac:dyDescent="0.3">
      <c r="A853" s="30">
        <f t="shared" si="54"/>
        <v>43238</v>
      </c>
      <c r="B853" s="29">
        <f t="shared" si="55"/>
        <v>43238.625</v>
      </c>
      <c r="C853" s="33">
        <f t="shared" si="52"/>
        <v>138.625</v>
      </c>
      <c r="D853">
        <f t="shared" si="53"/>
        <v>15</v>
      </c>
      <c r="E853">
        <v>138</v>
      </c>
      <c r="F853">
        <v>15</v>
      </c>
      <c r="G853">
        <v>0</v>
      </c>
      <c r="H853">
        <v>310</v>
      </c>
      <c r="I853">
        <v>5</v>
      </c>
      <c r="J853">
        <v>14.7</v>
      </c>
      <c r="K853" s="32" t="e">
        <f>NA()</f>
        <v>#N/A</v>
      </c>
      <c r="L853">
        <v>56</v>
      </c>
      <c r="M853" s="31">
        <v>1021.7</v>
      </c>
      <c r="N853">
        <v>563.89</v>
      </c>
      <c r="O853">
        <v>936.52</v>
      </c>
      <c r="P853">
        <v>5.7140000000000003E-3</v>
      </c>
      <c r="Q853">
        <v>1.2323999999999999</v>
      </c>
      <c r="R853">
        <v>0</v>
      </c>
      <c r="S853" s="31">
        <v>0</v>
      </c>
      <c r="T853" s="31">
        <v>54</v>
      </c>
      <c r="U853">
        <v>536.77</v>
      </c>
      <c r="V853">
        <v>119.32</v>
      </c>
      <c r="W853">
        <v>329.26</v>
      </c>
      <c r="X853">
        <v>433.77</v>
      </c>
      <c r="Y853">
        <v>312.94</v>
      </c>
      <c r="Z853">
        <v>23.097000000000001</v>
      </c>
      <c r="AA853" s="25">
        <v>100</v>
      </c>
      <c r="AB853" s="25">
        <v>100</v>
      </c>
      <c r="AC853">
        <v>1.2323999999999999</v>
      </c>
      <c r="AD853">
        <v>4.2270000000000003</v>
      </c>
      <c r="AE853">
        <v>339.08</v>
      </c>
      <c r="AF853">
        <v>90.878</v>
      </c>
      <c r="AG853">
        <v>122.81</v>
      </c>
      <c r="AH853">
        <v>0.33555000000000001</v>
      </c>
      <c r="AI853" s="2">
        <v>-3.1682E-7</v>
      </c>
    </row>
    <row r="854" spans="1:35" ht="14.4" x14ac:dyDescent="0.3">
      <c r="A854" s="30">
        <f t="shared" si="54"/>
        <v>43238</v>
      </c>
      <c r="B854" s="29">
        <f t="shared" si="55"/>
        <v>43238.645833333336</v>
      </c>
      <c r="C854" s="33">
        <f t="shared" si="52"/>
        <v>138.64583333333334</v>
      </c>
      <c r="D854">
        <f t="shared" si="53"/>
        <v>15.5</v>
      </c>
      <c r="E854">
        <v>138</v>
      </c>
      <c r="F854">
        <v>15</v>
      </c>
      <c r="G854">
        <v>30</v>
      </c>
      <c r="H854" t="e">
        <f>NA()</f>
        <v>#N/A</v>
      </c>
      <c r="I854">
        <v>5</v>
      </c>
      <c r="J854">
        <v>14.55</v>
      </c>
      <c r="K854" s="32" t="e">
        <f>NA()</f>
        <v>#N/A</v>
      </c>
      <c r="L854">
        <v>56</v>
      </c>
      <c r="M854" s="31">
        <v>1021.7</v>
      </c>
      <c r="N854">
        <v>511.11</v>
      </c>
      <c r="O854">
        <v>927.53</v>
      </c>
      <c r="P854">
        <v>5.659E-3</v>
      </c>
      <c r="Q854">
        <v>1.2331000000000001</v>
      </c>
      <c r="R854" t="e">
        <f>NA()</f>
        <v>#N/A</v>
      </c>
      <c r="S854" s="31" t="e">
        <v>#N/A</v>
      </c>
      <c r="T854" s="31" t="e">
        <v>#N/A</v>
      </c>
      <c r="U854">
        <v>475</v>
      </c>
      <c r="V854">
        <v>106.77</v>
      </c>
      <c r="W854">
        <v>322.47000000000003</v>
      </c>
      <c r="X854">
        <v>425.96</v>
      </c>
      <c r="Y854">
        <v>264.74</v>
      </c>
      <c r="Z854">
        <v>11.180999999999999</v>
      </c>
      <c r="AA854" s="25">
        <v>100</v>
      </c>
      <c r="AB854" s="25">
        <v>100</v>
      </c>
      <c r="AC854">
        <v>1.2327999999999999</v>
      </c>
      <c r="AD854">
        <v>3.8359000000000001</v>
      </c>
      <c r="AE854">
        <v>355.13</v>
      </c>
      <c r="AF854">
        <v>70.251999999999995</v>
      </c>
      <c r="AG854">
        <v>109.76</v>
      </c>
      <c r="AH854">
        <v>0.28423999999999999</v>
      </c>
      <c r="AI854" s="2">
        <v>-3.2557000000000002E-7</v>
      </c>
    </row>
    <row r="855" spans="1:35" ht="14.4" x14ac:dyDescent="0.3">
      <c r="A855" s="30">
        <f t="shared" si="54"/>
        <v>43238</v>
      </c>
      <c r="B855" s="29">
        <f t="shared" si="55"/>
        <v>43238.666666666664</v>
      </c>
      <c r="C855" s="33">
        <f t="shared" si="52"/>
        <v>138.66666666666666</v>
      </c>
      <c r="D855">
        <f t="shared" si="53"/>
        <v>16</v>
      </c>
      <c r="E855">
        <v>138</v>
      </c>
      <c r="F855">
        <v>16</v>
      </c>
      <c r="G855">
        <v>0</v>
      </c>
      <c r="H855">
        <v>300</v>
      </c>
      <c r="I855">
        <v>5</v>
      </c>
      <c r="J855">
        <v>14.4</v>
      </c>
      <c r="K855" s="32" t="e">
        <f>NA()</f>
        <v>#N/A</v>
      </c>
      <c r="L855">
        <v>56</v>
      </c>
      <c r="M855" s="31">
        <v>1021.7</v>
      </c>
      <c r="N855">
        <v>458.33</v>
      </c>
      <c r="O855">
        <v>918.54</v>
      </c>
      <c r="P855">
        <v>5.6039999999999996E-3</v>
      </c>
      <c r="Q855">
        <v>1.2338</v>
      </c>
      <c r="R855">
        <v>0</v>
      </c>
      <c r="S855" s="31">
        <v>0</v>
      </c>
      <c r="T855" s="31">
        <v>54</v>
      </c>
      <c r="U855">
        <v>456.67</v>
      </c>
      <c r="V855">
        <v>105.72</v>
      </c>
      <c r="W855">
        <v>326.81</v>
      </c>
      <c r="X855">
        <v>424.82</v>
      </c>
      <c r="Y855">
        <v>252.95</v>
      </c>
      <c r="Z855">
        <v>16.140999999999998</v>
      </c>
      <c r="AA855" s="25">
        <v>100</v>
      </c>
      <c r="AB855" s="25">
        <v>100</v>
      </c>
      <c r="AC855">
        <v>1.2322</v>
      </c>
      <c r="AD855">
        <v>3.7027999999999999</v>
      </c>
      <c r="AE855">
        <v>345.82</v>
      </c>
      <c r="AF855">
        <v>62.548999999999999</v>
      </c>
      <c r="AG855">
        <v>98.602999999999994</v>
      </c>
      <c r="AH855">
        <v>0.27645999999999998</v>
      </c>
      <c r="AI855" s="2">
        <v>-2.3904E-7</v>
      </c>
    </row>
    <row r="856" spans="1:35" ht="14.4" x14ac:dyDescent="0.3">
      <c r="A856" s="30">
        <f t="shared" si="54"/>
        <v>43238</v>
      </c>
      <c r="B856" s="29">
        <f t="shared" si="55"/>
        <v>43238.6875</v>
      </c>
      <c r="C856" s="33">
        <f t="shared" si="52"/>
        <v>138.6875</v>
      </c>
      <c r="D856">
        <f t="shared" si="53"/>
        <v>16.5</v>
      </c>
      <c r="E856">
        <v>138</v>
      </c>
      <c r="F856">
        <v>16</v>
      </c>
      <c r="G856">
        <v>30</v>
      </c>
      <c r="H856" t="e">
        <f>NA()</f>
        <v>#N/A</v>
      </c>
      <c r="I856">
        <v>5</v>
      </c>
      <c r="J856">
        <v>14.05</v>
      </c>
      <c r="K856" s="32" t="e">
        <f>NA()</f>
        <v>#N/A</v>
      </c>
      <c r="L856">
        <v>57</v>
      </c>
      <c r="M856" s="31">
        <v>1021.8</v>
      </c>
      <c r="N856">
        <v>415.28</v>
      </c>
      <c r="O856">
        <v>913.83</v>
      </c>
      <c r="P856">
        <v>5.5748999999999998E-3</v>
      </c>
      <c r="Q856">
        <v>1.2354000000000001</v>
      </c>
      <c r="R856" t="e">
        <f>NA()</f>
        <v>#N/A</v>
      </c>
      <c r="S856" s="31" t="e">
        <v>#N/A</v>
      </c>
      <c r="T856" s="31" t="e">
        <v>#N/A</v>
      </c>
      <c r="U856">
        <v>426</v>
      </c>
      <c r="V856">
        <v>101.1</v>
      </c>
      <c r="W856">
        <v>319.5</v>
      </c>
      <c r="X856">
        <v>418.73</v>
      </c>
      <c r="Y856">
        <v>225.67</v>
      </c>
      <c r="Z856">
        <v>8.0695999999999994</v>
      </c>
      <c r="AA856" s="25">
        <v>100</v>
      </c>
      <c r="AB856" s="25">
        <v>100</v>
      </c>
      <c r="AC856">
        <v>1.2326999999999999</v>
      </c>
      <c r="AD856">
        <v>3.9483000000000001</v>
      </c>
      <c r="AE856">
        <v>352.6</v>
      </c>
      <c r="AF856" s="2">
        <v>56.421999999999997</v>
      </c>
      <c r="AG856">
        <v>95.929000000000002</v>
      </c>
      <c r="AH856">
        <v>0.30823</v>
      </c>
      <c r="AI856" s="2">
        <v>-2.1797000000000001E-7</v>
      </c>
    </row>
    <row r="857" spans="1:35" ht="14.4" x14ac:dyDescent="0.3">
      <c r="A857" s="30">
        <f t="shared" si="54"/>
        <v>43238</v>
      </c>
      <c r="B857" s="29">
        <f t="shared" si="55"/>
        <v>43238.708333333336</v>
      </c>
      <c r="C857" s="33">
        <f t="shared" si="52"/>
        <v>138.70833333333334</v>
      </c>
      <c r="D857">
        <f t="shared" si="53"/>
        <v>17</v>
      </c>
      <c r="E857">
        <v>138</v>
      </c>
      <c r="F857">
        <v>17</v>
      </c>
      <c r="G857">
        <v>0</v>
      </c>
      <c r="H857">
        <v>310</v>
      </c>
      <c r="I857">
        <v>5</v>
      </c>
      <c r="J857">
        <v>13.7</v>
      </c>
      <c r="K857" s="32" t="e">
        <f>NA()</f>
        <v>#N/A</v>
      </c>
      <c r="L857">
        <v>58</v>
      </c>
      <c r="M857" s="31">
        <v>1021.8</v>
      </c>
      <c r="N857">
        <v>372.22</v>
      </c>
      <c r="O857">
        <v>909.11</v>
      </c>
      <c r="P857">
        <v>5.5456999999999998E-3</v>
      </c>
      <c r="Q857">
        <v>1.2370000000000001</v>
      </c>
      <c r="R857">
        <v>0</v>
      </c>
      <c r="S857" s="31">
        <v>0</v>
      </c>
      <c r="T857" s="31">
        <v>60</v>
      </c>
      <c r="U857">
        <v>339.55</v>
      </c>
      <c r="V857">
        <v>83.052999999999997</v>
      </c>
      <c r="W857">
        <v>312.7</v>
      </c>
      <c r="X857">
        <v>406.87</v>
      </c>
      <c r="Y857">
        <v>162.33000000000001</v>
      </c>
      <c r="Z857">
        <v>-6.5758999999999999</v>
      </c>
      <c r="AA857" s="25">
        <v>100</v>
      </c>
      <c r="AB857" s="25">
        <v>100</v>
      </c>
      <c r="AC857">
        <v>1.2338</v>
      </c>
      <c r="AD857">
        <v>4.0594999999999999</v>
      </c>
      <c r="AE857">
        <v>348.65</v>
      </c>
      <c r="AF857">
        <v>51.951999999999998</v>
      </c>
      <c r="AG857">
        <v>105.17</v>
      </c>
      <c r="AH857">
        <v>0.33637</v>
      </c>
      <c r="AI857" s="2">
        <v>-2.6156000000000002E-7</v>
      </c>
    </row>
    <row r="858" spans="1:35" ht="14.4" x14ac:dyDescent="0.3">
      <c r="A858" s="30">
        <f t="shared" si="54"/>
        <v>43238</v>
      </c>
      <c r="B858" s="29">
        <f t="shared" si="55"/>
        <v>43238.729166666664</v>
      </c>
      <c r="C858" s="33">
        <f t="shared" si="52"/>
        <v>138.72916666666669</v>
      </c>
      <c r="D858">
        <f t="shared" si="53"/>
        <v>17.5</v>
      </c>
      <c r="E858">
        <v>138</v>
      </c>
      <c r="F858">
        <v>17</v>
      </c>
      <c r="G858">
        <v>30</v>
      </c>
      <c r="H858" t="e">
        <f>NA()</f>
        <v>#N/A</v>
      </c>
      <c r="I858">
        <v>5</v>
      </c>
      <c r="J858">
        <v>13.05</v>
      </c>
      <c r="K858" s="32" t="e">
        <f>NA()</f>
        <v>#N/A</v>
      </c>
      <c r="L858">
        <v>59.5</v>
      </c>
      <c r="M858" s="31">
        <v>1021.9</v>
      </c>
      <c r="N858">
        <v>261.11</v>
      </c>
      <c r="O858">
        <v>893.67</v>
      </c>
      <c r="P858">
        <v>5.4508999999999998E-3</v>
      </c>
      <c r="Q858">
        <v>1.2399</v>
      </c>
      <c r="R858" t="e">
        <f>NA()</f>
        <v>#N/A</v>
      </c>
      <c r="S858" s="31" t="e">
        <v>#N/A</v>
      </c>
      <c r="T858" s="31" t="e">
        <v>#N/A</v>
      </c>
      <c r="U858">
        <v>176.5</v>
      </c>
      <c r="V858">
        <v>41.375</v>
      </c>
      <c r="W858">
        <v>308.85000000000002</v>
      </c>
      <c r="X858">
        <v>390.54</v>
      </c>
      <c r="Y858">
        <v>53.435000000000002</v>
      </c>
      <c r="Z858">
        <v>-18.733000000000001</v>
      </c>
      <c r="AA858" s="25">
        <v>100</v>
      </c>
      <c r="AB858" s="25">
        <v>100</v>
      </c>
      <c r="AC858">
        <v>1.2358</v>
      </c>
      <c r="AD858">
        <v>3.8820999999999999</v>
      </c>
      <c r="AE858">
        <v>339.46</v>
      </c>
      <c r="AF858">
        <v>9.5747</v>
      </c>
      <c r="AG858">
        <v>68.441999999999993</v>
      </c>
      <c r="AH858">
        <v>0.29760999999999999</v>
      </c>
      <c r="AI858" s="2">
        <v>-1.0521E-7</v>
      </c>
    </row>
    <row r="859" spans="1:35" ht="14.4" x14ac:dyDescent="0.3">
      <c r="A859" s="30">
        <f t="shared" si="54"/>
        <v>43238</v>
      </c>
      <c r="B859" s="29">
        <f t="shared" si="55"/>
        <v>43238.75</v>
      </c>
      <c r="C859" s="33">
        <f t="shared" si="52"/>
        <v>138.75</v>
      </c>
      <c r="D859">
        <f t="shared" si="53"/>
        <v>18</v>
      </c>
      <c r="E859">
        <v>138</v>
      </c>
      <c r="F859">
        <v>18</v>
      </c>
      <c r="G859">
        <v>0</v>
      </c>
      <c r="H859">
        <v>320</v>
      </c>
      <c r="I859">
        <v>5</v>
      </c>
      <c r="J859">
        <v>12.4</v>
      </c>
      <c r="K859" s="32" t="e">
        <f>NA()</f>
        <v>#N/A</v>
      </c>
      <c r="L859">
        <v>61</v>
      </c>
      <c r="M859" s="31">
        <v>1021.9</v>
      </c>
      <c r="N859">
        <v>150</v>
      </c>
      <c r="O859">
        <v>878.22</v>
      </c>
      <c r="P859">
        <v>5.3560999999999999E-3</v>
      </c>
      <c r="Q859">
        <v>1.2428999999999999</v>
      </c>
      <c r="R859">
        <v>0</v>
      </c>
      <c r="S859" s="31">
        <v>0</v>
      </c>
      <c r="T859" s="31">
        <v>42</v>
      </c>
      <c r="U859">
        <v>132.62</v>
      </c>
      <c r="V859">
        <v>32.868000000000002</v>
      </c>
      <c r="W859">
        <v>299.56</v>
      </c>
      <c r="X859">
        <v>380.66</v>
      </c>
      <c r="Y859">
        <v>18.652000000000001</v>
      </c>
      <c r="Z859">
        <v>-28.151</v>
      </c>
      <c r="AA859" s="25">
        <v>100</v>
      </c>
      <c r="AB859" s="25">
        <v>100</v>
      </c>
      <c r="AC859">
        <v>1.2382</v>
      </c>
      <c r="AD859">
        <v>4.0523999999999996</v>
      </c>
      <c r="AE859">
        <v>348.8</v>
      </c>
      <c r="AF859">
        <v>-6.3422999999999998</v>
      </c>
      <c r="AG859">
        <v>54.945</v>
      </c>
      <c r="AH859">
        <v>0.29232000000000002</v>
      </c>
      <c r="AI859" s="2">
        <v>-1.9770000000000001E-8</v>
      </c>
    </row>
    <row r="860" spans="1:35" ht="14.4" x14ac:dyDescent="0.3">
      <c r="A860" s="30">
        <f t="shared" si="54"/>
        <v>43238</v>
      </c>
      <c r="B860" s="29">
        <f t="shared" si="55"/>
        <v>43238.770833333336</v>
      </c>
      <c r="C860" s="33">
        <f t="shared" si="52"/>
        <v>138.77083333333334</v>
      </c>
      <c r="D860">
        <f t="shared" si="53"/>
        <v>18.5</v>
      </c>
      <c r="E860">
        <v>138</v>
      </c>
      <c r="F860">
        <v>18</v>
      </c>
      <c r="G860">
        <v>30</v>
      </c>
      <c r="H860" t="e">
        <f>NA()</f>
        <v>#N/A</v>
      </c>
      <c r="I860">
        <v>5</v>
      </c>
      <c r="J860">
        <v>11.55</v>
      </c>
      <c r="K860" s="32" t="e">
        <f>NA()</f>
        <v>#N/A</v>
      </c>
      <c r="L860">
        <v>64</v>
      </c>
      <c r="M860" s="31">
        <v>1022</v>
      </c>
      <c r="N860">
        <v>106.94</v>
      </c>
      <c r="O860">
        <v>870.1</v>
      </c>
      <c r="P860">
        <v>5.3058999999999997E-3</v>
      </c>
      <c r="Q860">
        <v>1.2467999999999999</v>
      </c>
      <c r="R860" t="e">
        <f>NA()</f>
        <v>#N/A</v>
      </c>
      <c r="S860" s="31" t="e">
        <v>#N/A</v>
      </c>
      <c r="T860" s="31" t="e">
        <v>#N/A</v>
      </c>
      <c r="U860">
        <v>86.682000000000002</v>
      </c>
      <c r="V860">
        <v>22.873000000000001</v>
      </c>
      <c r="W860">
        <v>293.89</v>
      </c>
      <c r="X860">
        <v>372.25</v>
      </c>
      <c r="Y860">
        <v>-14.551</v>
      </c>
      <c r="Z860">
        <v>-30.56</v>
      </c>
      <c r="AA860" s="25">
        <v>100</v>
      </c>
      <c r="AB860" s="25">
        <v>100</v>
      </c>
      <c r="AC860">
        <v>1.2411000000000001</v>
      </c>
      <c r="AD860">
        <v>3.7894000000000001</v>
      </c>
      <c r="AE860">
        <v>354.16</v>
      </c>
      <c r="AF860">
        <v>-14.627000000000001</v>
      </c>
      <c r="AG860">
        <v>38.091999999999999</v>
      </c>
      <c r="AH860">
        <v>0.25413999999999998</v>
      </c>
      <c r="AI860" s="2">
        <v>4.2777E-8</v>
      </c>
    </row>
    <row r="861" spans="1:35" ht="14.4" x14ac:dyDescent="0.3">
      <c r="A861" s="30">
        <f t="shared" si="54"/>
        <v>43238</v>
      </c>
      <c r="B861" s="29">
        <f t="shared" si="55"/>
        <v>43238.791666666664</v>
      </c>
      <c r="C861" s="33">
        <f t="shared" si="52"/>
        <v>138.79166666666666</v>
      </c>
      <c r="D861">
        <f t="shared" si="53"/>
        <v>19</v>
      </c>
      <c r="E861">
        <v>138</v>
      </c>
      <c r="F861">
        <v>19</v>
      </c>
      <c r="G861">
        <v>0</v>
      </c>
      <c r="H861">
        <v>310</v>
      </c>
      <c r="I861">
        <v>5</v>
      </c>
      <c r="J861">
        <v>10.7</v>
      </c>
      <c r="K861" s="32" t="e">
        <f>NA()</f>
        <v>#N/A</v>
      </c>
      <c r="L861">
        <v>67</v>
      </c>
      <c r="M861" s="31">
        <v>1022.1</v>
      </c>
      <c r="N861">
        <v>63.889000000000003</v>
      </c>
      <c r="O861">
        <v>861.97</v>
      </c>
      <c r="P861">
        <v>5.2557000000000003E-3</v>
      </c>
      <c r="Q861">
        <v>1.2505999999999999</v>
      </c>
      <c r="R861">
        <v>0</v>
      </c>
      <c r="S861" s="31">
        <v>0</v>
      </c>
      <c r="T861" s="31">
        <v>48</v>
      </c>
      <c r="U861">
        <v>43.436</v>
      </c>
      <c r="V861">
        <v>12.052</v>
      </c>
      <c r="W861">
        <v>287.54000000000002</v>
      </c>
      <c r="X861">
        <v>364.7</v>
      </c>
      <c r="Y861">
        <v>-45.777000000000001</v>
      </c>
      <c r="Z861">
        <v>-32.061</v>
      </c>
      <c r="AA861" s="25">
        <v>100</v>
      </c>
      <c r="AB861" s="25">
        <v>100</v>
      </c>
      <c r="AC861">
        <v>1.2446999999999999</v>
      </c>
      <c r="AD861">
        <v>4.0098000000000003</v>
      </c>
      <c r="AE861">
        <v>345.64</v>
      </c>
      <c r="AF861">
        <v>-24.289000000000001</v>
      </c>
      <c r="AG861">
        <v>33.890999999999998</v>
      </c>
      <c r="AH861">
        <v>0.28850999999999999</v>
      </c>
      <c r="AI861" s="2">
        <v>1.4289999999999999E-7</v>
      </c>
    </row>
    <row r="862" spans="1:35" ht="14.4" x14ac:dyDescent="0.3">
      <c r="A862" s="30">
        <f t="shared" si="54"/>
        <v>43238</v>
      </c>
      <c r="B862" s="29">
        <f t="shared" si="55"/>
        <v>43238.8125</v>
      </c>
      <c r="C862" s="33">
        <f t="shared" si="52"/>
        <v>138.8125</v>
      </c>
      <c r="D862">
        <f t="shared" si="53"/>
        <v>19.5</v>
      </c>
      <c r="E862">
        <v>138</v>
      </c>
      <c r="F862">
        <v>19</v>
      </c>
      <c r="G862">
        <v>30</v>
      </c>
      <c r="H862" t="e">
        <f>NA()</f>
        <v>#N/A</v>
      </c>
      <c r="I862">
        <v>4.5</v>
      </c>
      <c r="J862">
        <v>9.75</v>
      </c>
      <c r="K862" s="32" t="e">
        <f>NA()</f>
        <v>#N/A</v>
      </c>
      <c r="L862">
        <v>71</v>
      </c>
      <c r="M862" s="31">
        <v>1022.3</v>
      </c>
      <c r="N862">
        <v>34.722000000000001</v>
      </c>
      <c r="O862">
        <v>855.65</v>
      </c>
      <c r="P862">
        <v>5.2160000000000002E-3</v>
      </c>
      <c r="Q862">
        <v>1.2551000000000001</v>
      </c>
      <c r="R862" t="e">
        <f>NA()</f>
        <v>#N/A</v>
      </c>
      <c r="S862" s="31" t="e">
        <v>#N/A</v>
      </c>
      <c r="T862" s="31" t="e">
        <v>#N/A</v>
      </c>
      <c r="U862">
        <v>8.5458999999999996</v>
      </c>
      <c r="V862">
        <v>2.9544000000000001</v>
      </c>
      <c r="W862">
        <v>280.72000000000003</v>
      </c>
      <c r="X862">
        <v>355.5</v>
      </c>
      <c r="Y862">
        <v>-69.194000000000003</v>
      </c>
      <c r="Z862">
        <v>-33.996000000000002</v>
      </c>
      <c r="AA862" s="25">
        <v>100</v>
      </c>
      <c r="AB862" s="25">
        <v>100</v>
      </c>
      <c r="AC862">
        <v>1.2488999999999999</v>
      </c>
      <c r="AD862">
        <v>3.1292</v>
      </c>
      <c r="AE862">
        <v>345.55</v>
      </c>
      <c r="AF862">
        <v>-27.37</v>
      </c>
      <c r="AG862">
        <v>19.774999999999999</v>
      </c>
      <c r="AH862">
        <v>0.21590000000000001</v>
      </c>
      <c r="AI862" s="2">
        <v>1.6624000000000001E-7</v>
      </c>
    </row>
    <row r="863" spans="1:35" ht="14.4" x14ac:dyDescent="0.3">
      <c r="A863" s="30">
        <f t="shared" si="54"/>
        <v>43238</v>
      </c>
      <c r="B863" s="29">
        <f t="shared" si="55"/>
        <v>43238.833333333336</v>
      </c>
      <c r="C863" s="33">
        <f t="shared" si="52"/>
        <v>138.83333333333334</v>
      </c>
      <c r="D863">
        <f t="shared" si="53"/>
        <v>20</v>
      </c>
      <c r="E863">
        <v>138</v>
      </c>
      <c r="F863">
        <v>20</v>
      </c>
      <c r="G863">
        <v>0</v>
      </c>
      <c r="H863">
        <v>310</v>
      </c>
      <c r="I863">
        <v>4</v>
      </c>
      <c r="J863">
        <v>8.8000000000000007</v>
      </c>
      <c r="K863" s="32" t="e">
        <f>NA()</f>
        <v>#N/A</v>
      </c>
      <c r="L863">
        <v>75</v>
      </c>
      <c r="M863" s="31">
        <v>1022.5</v>
      </c>
      <c r="N863">
        <v>5.5556000000000001</v>
      </c>
      <c r="O863">
        <v>849.32</v>
      </c>
      <c r="P863">
        <v>5.1763E-3</v>
      </c>
      <c r="Q863">
        <v>1.2596000000000001</v>
      </c>
      <c r="R863">
        <v>0</v>
      </c>
      <c r="S863" s="31">
        <v>0</v>
      </c>
      <c r="T863" s="31">
        <v>0</v>
      </c>
      <c r="U863">
        <v>0</v>
      </c>
      <c r="V863">
        <v>0</v>
      </c>
      <c r="W863">
        <v>276.66000000000003</v>
      </c>
      <c r="X863">
        <v>347.96</v>
      </c>
      <c r="Y863">
        <v>-71.302000000000007</v>
      </c>
      <c r="Z863">
        <v>-36.243000000000002</v>
      </c>
      <c r="AA863" s="25">
        <v>100</v>
      </c>
      <c r="AB863" s="25">
        <v>100</v>
      </c>
      <c r="AC863">
        <v>1.2523</v>
      </c>
      <c r="AD863">
        <v>2.5244</v>
      </c>
      <c r="AE863">
        <v>345.69</v>
      </c>
      <c r="AF863">
        <v>-25.445</v>
      </c>
      <c r="AG863">
        <v>10.962</v>
      </c>
      <c r="AH863">
        <v>0.16688</v>
      </c>
      <c r="AI863" s="2">
        <v>1.4548E-7</v>
      </c>
    </row>
    <row r="864" spans="1:35" ht="14.4" x14ac:dyDescent="0.3">
      <c r="A864" s="30">
        <f t="shared" si="54"/>
        <v>43238</v>
      </c>
      <c r="B864" s="29">
        <f t="shared" si="55"/>
        <v>43238.854166666664</v>
      </c>
      <c r="C864" s="33">
        <f t="shared" si="52"/>
        <v>138.85416666666669</v>
      </c>
      <c r="D864">
        <f t="shared" si="53"/>
        <v>20.5</v>
      </c>
      <c r="E864">
        <v>138</v>
      </c>
      <c r="F864">
        <v>20</v>
      </c>
      <c r="G864">
        <v>30</v>
      </c>
      <c r="H864" t="e">
        <f>NA()</f>
        <v>#N/A</v>
      </c>
      <c r="I864">
        <v>3</v>
      </c>
      <c r="J864">
        <v>8.3000000000000007</v>
      </c>
      <c r="K864" s="32" t="e">
        <f>NA()</f>
        <v>#N/A</v>
      </c>
      <c r="L864">
        <v>76.5</v>
      </c>
      <c r="M864" s="31">
        <v>1022.6</v>
      </c>
      <c r="N864">
        <v>2.7778</v>
      </c>
      <c r="O864">
        <v>837.3</v>
      </c>
      <c r="P864">
        <v>5.1025000000000003E-3</v>
      </c>
      <c r="Q864">
        <v>1.262</v>
      </c>
      <c r="R864" t="e">
        <f>NA()</f>
        <v>#N/A</v>
      </c>
      <c r="S864" s="31" t="e">
        <v>#N/A</v>
      </c>
      <c r="T864" s="31" t="e">
        <v>#N/A</v>
      </c>
      <c r="U864">
        <v>0</v>
      </c>
      <c r="V864">
        <v>0</v>
      </c>
      <c r="W864">
        <v>274.07</v>
      </c>
      <c r="X864">
        <v>341.29</v>
      </c>
      <c r="Y864">
        <v>-67.221000000000004</v>
      </c>
      <c r="Z864">
        <v>-36.093000000000004</v>
      </c>
      <c r="AA864" s="25">
        <v>100</v>
      </c>
      <c r="AB864" s="25">
        <v>100</v>
      </c>
      <c r="AC864">
        <v>1.2546999999999999</v>
      </c>
      <c r="AD864">
        <v>2.0253000000000001</v>
      </c>
      <c r="AE864">
        <v>342.86</v>
      </c>
      <c r="AF864">
        <v>-19.231000000000002</v>
      </c>
      <c r="AG864">
        <v>5.5484999999999998</v>
      </c>
      <c r="AH864" s="2">
        <v>0.11737</v>
      </c>
      <c r="AI864" s="2">
        <v>9.8487E-8</v>
      </c>
    </row>
    <row r="865" spans="1:35" ht="14.4" x14ac:dyDescent="0.3">
      <c r="A865" s="30">
        <f t="shared" si="54"/>
        <v>43238</v>
      </c>
      <c r="B865" s="29">
        <f t="shared" si="55"/>
        <v>43238.875</v>
      </c>
      <c r="C865" s="33">
        <f t="shared" si="52"/>
        <v>138.875</v>
      </c>
      <c r="D865">
        <f t="shared" si="53"/>
        <v>21</v>
      </c>
      <c r="E865">
        <v>138</v>
      </c>
      <c r="F865">
        <v>21</v>
      </c>
      <c r="G865">
        <v>0</v>
      </c>
      <c r="H865">
        <v>300</v>
      </c>
      <c r="I865">
        <v>2</v>
      </c>
      <c r="J865">
        <v>7.8</v>
      </c>
      <c r="K865" s="32" t="e">
        <f>NA()</f>
        <v>#N/A</v>
      </c>
      <c r="L865">
        <v>78</v>
      </c>
      <c r="M865" s="31">
        <v>1022.6</v>
      </c>
      <c r="N865">
        <v>0</v>
      </c>
      <c r="O865">
        <v>825.28</v>
      </c>
      <c r="P865">
        <v>5.0287999999999999E-3</v>
      </c>
      <c r="Q865">
        <v>1.2643</v>
      </c>
      <c r="R865">
        <v>0</v>
      </c>
      <c r="S865" s="31">
        <v>0</v>
      </c>
      <c r="T865" s="31">
        <v>0</v>
      </c>
      <c r="U865">
        <v>0</v>
      </c>
      <c r="V865">
        <v>0</v>
      </c>
      <c r="W865">
        <v>273.26</v>
      </c>
      <c r="X865">
        <v>330.53</v>
      </c>
      <c r="Y865">
        <v>-57.267000000000003</v>
      </c>
      <c r="Z865">
        <v>-37.726999999999997</v>
      </c>
      <c r="AA865" s="25">
        <v>100</v>
      </c>
      <c r="AB865" s="25">
        <v>100</v>
      </c>
      <c r="AC865">
        <v>1.2552000000000001</v>
      </c>
      <c r="AD865">
        <v>1.1994</v>
      </c>
      <c r="AE865">
        <v>326.45</v>
      </c>
      <c r="AF865">
        <v>-5.7001999999999997</v>
      </c>
      <c r="AG865">
        <v>0.71216000000000002</v>
      </c>
      <c r="AH865" s="2">
        <v>8.3318000000000003E-2</v>
      </c>
      <c r="AI865" s="2">
        <v>1.1396999999999999E-7</v>
      </c>
    </row>
    <row r="866" spans="1:35" ht="14.4" x14ac:dyDescent="0.3">
      <c r="A866" s="30">
        <f t="shared" si="54"/>
        <v>43238</v>
      </c>
      <c r="B866" s="29">
        <f t="shared" si="55"/>
        <v>43238.895833333336</v>
      </c>
      <c r="C866" s="33">
        <f t="shared" si="52"/>
        <v>138.89583333333334</v>
      </c>
      <c r="D866">
        <f t="shared" si="53"/>
        <v>21.5</v>
      </c>
      <c r="E866">
        <v>138</v>
      </c>
      <c r="F866">
        <v>21</v>
      </c>
      <c r="G866">
        <v>30</v>
      </c>
      <c r="H866" t="e">
        <f>NA()</f>
        <v>#N/A</v>
      </c>
      <c r="I866">
        <v>1.5</v>
      </c>
      <c r="J866">
        <v>7.5</v>
      </c>
      <c r="K866" s="32" t="e">
        <f>NA()</f>
        <v>#N/A</v>
      </c>
      <c r="L866">
        <v>82.5</v>
      </c>
      <c r="M866" s="31">
        <v>1022.7</v>
      </c>
      <c r="N866">
        <v>0</v>
      </c>
      <c r="O866">
        <v>854.39</v>
      </c>
      <c r="P866">
        <v>5.2065000000000002E-3</v>
      </c>
      <c r="Q866">
        <v>1.2656000000000001</v>
      </c>
      <c r="R866" t="e">
        <f>NA()</f>
        <v>#N/A</v>
      </c>
      <c r="S866" s="31" t="e">
        <v>#N/A</v>
      </c>
      <c r="T866" s="31" t="e">
        <v>#N/A</v>
      </c>
      <c r="U866">
        <v>0</v>
      </c>
      <c r="V866">
        <v>0</v>
      </c>
      <c r="W866">
        <v>277.87</v>
      </c>
      <c r="X866">
        <v>324.41000000000003</v>
      </c>
      <c r="Y866">
        <v>-46.534999999999997</v>
      </c>
      <c r="Z866">
        <v>-42.408999999999999</v>
      </c>
      <c r="AA866" s="25">
        <v>100</v>
      </c>
      <c r="AB866" s="25">
        <v>100</v>
      </c>
      <c r="AC866">
        <v>1.2593000000000001</v>
      </c>
      <c r="AD866">
        <v>0.72353999999999996</v>
      </c>
      <c r="AE866">
        <v>349.03</v>
      </c>
      <c r="AF866">
        <v>10.019</v>
      </c>
      <c r="AG866">
        <v>1.3145</v>
      </c>
      <c r="AH866" s="2">
        <v>5.5509999999999997E-2</v>
      </c>
      <c r="AI866" s="2">
        <v>-2.2553000000000001E-7</v>
      </c>
    </row>
    <row r="867" spans="1:35" ht="14.4" x14ac:dyDescent="0.3">
      <c r="A867" s="30">
        <f t="shared" si="54"/>
        <v>43238</v>
      </c>
      <c r="B867" s="29">
        <f t="shared" si="55"/>
        <v>43238.916666666664</v>
      </c>
      <c r="C867" s="33">
        <f t="shared" si="52"/>
        <v>138.91666666666666</v>
      </c>
      <c r="D867">
        <f t="shared" si="53"/>
        <v>22</v>
      </c>
      <c r="E867">
        <v>138</v>
      </c>
      <c r="F867">
        <v>22</v>
      </c>
      <c r="G867">
        <v>0</v>
      </c>
      <c r="H867">
        <v>0</v>
      </c>
      <c r="I867">
        <v>1</v>
      </c>
      <c r="J867">
        <v>7.2</v>
      </c>
      <c r="K867" s="32" t="e">
        <f>NA()</f>
        <v>#N/A</v>
      </c>
      <c r="L867">
        <v>87</v>
      </c>
      <c r="M867" s="31">
        <v>1022.7</v>
      </c>
      <c r="N867">
        <v>0</v>
      </c>
      <c r="O867">
        <v>883.5</v>
      </c>
      <c r="P867">
        <v>5.3841999999999996E-3</v>
      </c>
      <c r="Q867">
        <v>1.2668999999999999</v>
      </c>
      <c r="R867">
        <v>0</v>
      </c>
      <c r="S867" s="31">
        <v>0</v>
      </c>
      <c r="T867" s="31">
        <v>0</v>
      </c>
      <c r="U867">
        <v>0</v>
      </c>
      <c r="V867">
        <v>0</v>
      </c>
      <c r="W867">
        <v>325.38</v>
      </c>
      <c r="X867">
        <v>336.62</v>
      </c>
      <c r="Y867">
        <v>-11.241</v>
      </c>
      <c r="Z867">
        <v>-38.658000000000001</v>
      </c>
      <c r="AA867" s="25">
        <v>100</v>
      </c>
      <c r="AB867" s="25">
        <v>100</v>
      </c>
      <c r="AC867">
        <v>1.2617</v>
      </c>
      <c r="AD867">
        <v>0.44223000000000001</v>
      </c>
      <c r="AE867">
        <v>151.46</v>
      </c>
      <c r="AF867">
        <v>-0.50548000000000004</v>
      </c>
      <c r="AG867">
        <v>-0.16757</v>
      </c>
      <c r="AH867" s="2">
        <v>3.4480999999999998E-2</v>
      </c>
      <c r="AI867" s="2">
        <v>4.9708999999999999E-8</v>
      </c>
    </row>
    <row r="868" spans="1:35" ht="14.4" x14ac:dyDescent="0.3">
      <c r="A868" s="30">
        <f t="shared" si="54"/>
        <v>43238</v>
      </c>
      <c r="B868" s="29">
        <f t="shared" si="55"/>
        <v>43238.9375</v>
      </c>
      <c r="C868" s="33">
        <f t="shared" si="52"/>
        <v>138.9375</v>
      </c>
      <c r="D868">
        <f t="shared" si="53"/>
        <v>22.5</v>
      </c>
      <c r="E868">
        <v>138</v>
      </c>
      <c r="F868">
        <v>22</v>
      </c>
      <c r="G868">
        <v>30</v>
      </c>
      <c r="H868" t="e">
        <f>NA()</f>
        <v>#N/A</v>
      </c>
      <c r="I868">
        <v>1</v>
      </c>
      <c r="J868">
        <v>8.4</v>
      </c>
      <c r="K868" s="32" t="e">
        <f>NA()</f>
        <v>#N/A</v>
      </c>
      <c r="L868">
        <v>82.5</v>
      </c>
      <c r="M868" s="31">
        <v>1022.7</v>
      </c>
      <c r="N868">
        <v>0</v>
      </c>
      <c r="O868">
        <v>907.88</v>
      </c>
      <c r="P868">
        <v>5.5335999999999996E-3</v>
      </c>
      <c r="Q868">
        <v>1.2613000000000001</v>
      </c>
      <c r="R868" t="e">
        <f>NA()</f>
        <v>#N/A</v>
      </c>
      <c r="S868" s="31" t="e">
        <v>#N/A</v>
      </c>
      <c r="T868" s="31" t="e">
        <v>#N/A</v>
      </c>
      <c r="U868">
        <v>0</v>
      </c>
      <c r="V868">
        <v>0</v>
      </c>
      <c r="W868">
        <v>342.54</v>
      </c>
      <c r="X868">
        <v>351</v>
      </c>
      <c r="Y868">
        <v>-8.4685000000000006</v>
      </c>
      <c r="Z868">
        <v>-21.805</v>
      </c>
      <c r="AA868" s="25">
        <v>100</v>
      </c>
      <c r="AB868" s="25">
        <v>100</v>
      </c>
      <c r="AC868">
        <v>1.2583</v>
      </c>
      <c r="AD868">
        <v>0.19003999999999999</v>
      </c>
      <c r="AE868">
        <v>220.44</v>
      </c>
      <c r="AF868">
        <v>0.17254</v>
      </c>
      <c r="AG868">
        <v>0.99665000000000004</v>
      </c>
      <c r="AH868" s="2">
        <v>2.2381999999999999E-2</v>
      </c>
      <c r="AI868" s="2">
        <v>8.4335999999999995E-8</v>
      </c>
    </row>
    <row r="869" spans="1:35" ht="14.4" x14ac:dyDescent="0.3">
      <c r="A869" s="30">
        <f t="shared" si="54"/>
        <v>43238</v>
      </c>
      <c r="B869" s="29">
        <f t="shared" si="55"/>
        <v>43238.958333333336</v>
      </c>
      <c r="C869" s="33">
        <f t="shared" si="52"/>
        <v>138.95833333333334</v>
      </c>
      <c r="D869">
        <f t="shared" si="53"/>
        <v>23</v>
      </c>
      <c r="E869">
        <v>138</v>
      </c>
      <c r="F869">
        <v>23</v>
      </c>
      <c r="G869">
        <v>0</v>
      </c>
      <c r="H869">
        <v>330</v>
      </c>
      <c r="I869">
        <v>1</v>
      </c>
      <c r="J869">
        <v>9.6</v>
      </c>
      <c r="K869" s="32" t="e">
        <f>NA()</f>
        <v>#N/A</v>
      </c>
      <c r="L869">
        <v>78</v>
      </c>
      <c r="M869" s="31">
        <v>1022.6</v>
      </c>
      <c r="N869">
        <v>0</v>
      </c>
      <c r="O869">
        <v>932.26</v>
      </c>
      <c r="P869">
        <v>5.6829999999999997E-3</v>
      </c>
      <c r="Q869">
        <v>1.2558</v>
      </c>
      <c r="R869">
        <v>0</v>
      </c>
      <c r="S869" s="31">
        <v>0</v>
      </c>
      <c r="T869" s="31">
        <v>0</v>
      </c>
      <c r="U869">
        <v>0</v>
      </c>
      <c r="V869">
        <v>0</v>
      </c>
      <c r="W869">
        <v>342.42</v>
      </c>
      <c r="X869">
        <v>354.57</v>
      </c>
      <c r="Y869">
        <v>-12.151999999999999</v>
      </c>
      <c r="Z869">
        <v>-12.547000000000001</v>
      </c>
      <c r="AA869" s="25">
        <v>100</v>
      </c>
      <c r="AB869" s="25">
        <v>100</v>
      </c>
      <c r="AC869">
        <v>1.2529999999999999</v>
      </c>
      <c r="AD869">
        <v>0.99326000000000003</v>
      </c>
      <c r="AE869">
        <v>16.643999999999998</v>
      </c>
      <c r="AF869">
        <v>-8.3021999999999991</v>
      </c>
      <c r="AG869">
        <v>17.236999999999998</v>
      </c>
      <c r="AH869" s="2">
        <v>8.4932999999999995E-2</v>
      </c>
      <c r="AI869" s="2">
        <v>2.4327999999999999E-7</v>
      </c>
    </row>
    <row r="870" spans="1:35" ht="14.4" x14ac:dyDescent="0.3">
      <c r="A870" s="30">
        <f t="shared" si="54"/>
        <v>43238</v>
      </c>
      <c r="B870" s="29">
        <f t="shared" si="55"/>
        <v>43238.979166666664</v>
      </c>
      <c r="C870" s="33">
        <f t="shared" si="52"/>
        <v>138.97916666666669</v>
      </c>
      <c r="D870">
        <f t="shared" si="53"/>
        <v>23.5</v>
      </c>
      <c r="E870">
        <v>138</v>
      </c>
      <c r="F870">
        <v>23</v>
      </c>
      <c r="G870">
        <v>30</v>
      </c>
      <c r="H870" t="e">
        <f>NA()</f>
        <v>#N/A</v>
      </c>
      <c r="I870">
        <v>1.5</v>
      </c>
      <c r="J870">
        <v>9.4499999999999993</v>
      </c>
      <c r="K870" s="32" t="e">
        <f>NA()</f>
        <v>#N/A</v>
      </c>
      <c r="L870">
        <v>77.5</v>
      </c>
      <c r="M870" s="31">
        <v>1022.5</v>
      </c>
      <c r="N870">
        <v>0</v>
      </c>
      <c r="O870">
        <v>917.09</v>
      </c>
      <c r="P870">
        <v>5.5906999999999997E-3</v>
      </c>
      <c r="Q870">
        <v>1.2564</v>
      </c>
      <c r="R870" t="e">
        <f>NA()</f>
        <v>#N/A</v>
      </c>
      <c r="S870" s="31" t="e">
        <v>#N/A</v>
      </c>
      <c r="T870" s="31" t="e">
        <v>#N/A</v>
      </c>
      <c r="U870">
        <v>0</v>
      </c>
      <c r="V870">
        <v>0</v>
      </c>
      <c r="W870">
        <v>334.14</v>
      </c>
      <c r="X870">
        <v>354.62</v>
      </c>
      <c r="Y870">
        <v>-20.475999999999999</v>
      </c>
      <c r="Z870">
        <v>-9.8678000000000008</v>
      </c>
      <c r="AA870" s="25">
        <v>100</v>
      </c>
      <c r="AB870" s="25">
        <v>100</v>
      </c>
      <c r="AC870">
        <v>1.2521</v>
      </c>
      <c r="AD870">
        <v>1.2141999999999999</v>
      </c>
      <c r="AE870">
        <v>16.43</v>
      </c>
      <c r="AF870">
        <v>-3.7435</v>
      </c>
      <c r="AG870">
        <v>3.7717999999999998</v>
      </c>
      <c r="AH870" s="2">
        <v>7.2327000000000002E-2</v>
      </c>
      <c r="AI870" s="2">
        <v>-8.5221999999999994E-8</v>
      </c>
    </row>
    <row r="871" spans="1:35" ht="14.4" x14ac:dyDescent="0.3">
      <c r="A871" s="30">
        <f t="shared" si="54"/>
        <v>43239</v>
      </c>
      <c r="B871" s="29">
        <f t="shared" si="55"/>
        <v>43239</v>
      </c>
      <c r="C871" s="33">
        <f t="shared" si="52"/>
        <v>139</v>
      </c>
      <c r="D871">
        <f t="shared" si="53"/>
        <v>0</v>
      </c>
      <c r="E871">
        <v>139</v>
      </c>
      <c r="F871">
        <v>0</v>
      </c>
      <c r="G871">
        <v>0</v>
      </c>
      <c r="H871">
        <v>350</v>
      </c>
      <c r="I871">
        <v>2</v>
      </c>
      <c r="J871">
        <v>9.3000000000000007</v>
      </c>
      <c r="K871" s="32" t="e">
        <f>NA()</f>
        <v>#N/A</v>
      </c>
      <c r="L871">
        <v>77</v>
      </c>
      <c r="M871" s="31">
        <v>1022.4</v>
      </c>
      <c r="N871">
        <v>0</v>
      </c>
      <c r="O871">
        <v>901.91</v>
      </c>
      <c r="P871">
        <v>5.4983999999999996E-3</v>
      </c>
      <c r="Q871">
        <v>1.2569999999999999</v>
      </c>
      <c r="R871">
        <v>0</v>
      </c>
      <c r="S871" s="31">
        <v>0</v>
      </c>
      <c r="T871" s="31">
        <v>0</v>
      </c>
      <c r="U871">
        <v>0</v>
      </c>
      <c r="V871">
        <v>0</v>
      </c>
      <c r="W871">
        <v>338.19</v>
      </c>
      <c r="X871">
        <v>354.25</v>
      </c>
      <c r="Y871">
        <v>-16.050999999999998</v>
      </c>
      <c r="Z871">
        <v>-12.034000000000001</v>
      </c>
      <c r="AA871" s="25">
        <v>99.99722222222222</v>
      </c>
      <c r="AB871" s="25">
        <v>99.99722222222222</v>
      </c>
      <c r="AC871">
        <v>1.2525999999999999</v>
      </c>
      <c r="AD871">
        <v>1.1143000000000001</v>
      </c>
      <c r="AE871">
        <v>29.202999999999999</v>
      </c>
      <c r="AF871">
        <v>-4.5717999999999996</v>
      </c>
      <c r="AG871">
        <v>5.3564999999999996</v>
      </c>
      <c r="AH871" s="2">
        <v>8.5612999999999995E-2</v>
      </c>
      <c r="AI871" s="2">
        <v>7.1320999999999994E-8</v>
      </c>
    </row>
    <row r="872" spans="1:35" ht="14.4" x14ac:dyDescent="0.3">
      <c r="A872" s="30">
        <f t="shared" si="54"/>
        <v>43239</v>
      </c>
      <c r="B872" s="29">
        <f t="shared" si="55"/>
        <v>43239.020833333336</v>
      </c>
      <c r="C872" s="33">
        <f t="shared" si="52"/>
        <v>139.02083333333334</v>
      </c>
      <c r="D872">
        <f t="shared" si="53"/>
        <v>0.5</v>
      </c>
      <c r="E872">
        <v>139</v>
      </c>
      <c r="F872">
        <v>0</v>
      </c>
      <c r="G872">
        <v>30</v>
      </c>
      <c r="H872" t="e">
        <f>NA()</f>
        <v>#N/A</v>
      </c>
      <c r="I872">
        <v>2</v>
      </c>
      <c r="J872">
        <v>9.3000000000000007</v>
      </c>
      <c r="K872" s="32" t="e">
        <f>NA()</f>
        <v>#N/A</v>
      </c>
      <c r="L872">
        <v>76</v>
      </c>
      <c r="M872" s="31">
        <v>1022.4</v>
      </c>
      <c r="N872">
        <v>0</v>
      </c>
      <c r="O872">
        <v>890.2</v>
      </c>
      <c r="P872">
        <v>5.4270000000000004E-3</v>
      </c>
      <c r="Q872">
        <v>1.2569999999999999</v>
      </c>
      <c r="R872" t="e">
        <f>NA()</f>
        <v>#N/A</v>
      </c>
      <c r="S872" s="31" t="e">
        <v>#N/A</v>
      </c>
      <c r="T872" s="31" t="e">
        <v>#N/A</v>
      </c>
      <c r="U872">
        <v>0</v>
      </c>
      <c r="V872">
        <v>0</v>
      </c>
      <c r="W872">
        <v>340.71</v>
      </c>
      <c r="X872">
        <v>355.12</v>
      </c>
      <c r="Y872">
        <v>-14.409000000000001</v>
      </c>
      <c r="Z872">
        <v>-13.023999999999999</v>
      </c>
      <c r="AA872" s="25">
        <v>99.99722222222222</v>
      </c>
      <c r="AB872" s="25">
        <v>99.99722222222222</v>
      </c>
      <c r="AC872">
        <v>1.2525999999999999</v>
      </c>
      <c r="AD872">
        <v>1.4359</v>
      </c>
      <c r="AE872">
        <v>31.196000000000002</v>
      </c>
      <c r="AF872">
        <v>-6.57</v>
      </c>
      <c r="AG872">
        <v>5.4618000000000002</v>
      </c>
      <c r="AH872" s="2">
        <v>0.11064</v>
      </c>
      <c r="AI872" s="2">
        <v>1.3953999999999999E-7</v>
      </c>
    </row>
    <row r="873" spans="1:35" ht="14.4" x14ac:dyDescent="0.3">
      <c r="A873" s="30">
        <f t="shared" si="54"/>
        <v>43239</v>
      </c>
      <c r="B873" s="29">
        <f t="shared" si="55"/>
        <v>43239.041666666664</v>
      </c>
      <c r="C873" s="33">
        <f t="shared" si="52"/>
        <v>139.04166666666666</v>
      </c>
      <c r="D873">
        <f t="shared" si="53"/>
        <v>1</v>
      </c>
      <c r="E873">
        <v>139</v>
      </c>
      <c r="F873">
        <v>1</v>
      </c>
      <c r="G873">
        <v>0</v>
      </c>
      <c r="H873">
        <v>350</v>
      </c>
      <c r="I873">
        <v>2</v>
      </c>
      <c r="J873">
        <v>9.3000000000000007</v>
      </c>
      <c r="K873" s="32" t="e">
        <f>NA()</f>
        <v>#N/A</v>
      </c>
      <c r="L873">
        <v>75</v>
      </c>
      <c r="M873" s="31">
        <v>1022.3</v>
      </c>
      <c r="N873">
        <v>0</v>
      </c>
      <c r="O873">
        <v>878.49</v>
      </c>
      <c r="P873">
        <v>5.3556999999999997E-3</v>
      </c>
      <c r="Q873">
        <v>1.2569999999999999</v>
      </c>
      <c r="R873">
        <v>0</v>
      </c>
      <c r="S873" s="31">
        <v>0</v>
      </c>
      <c r="T873" s="31">
        <v>0</v>
      </c>
      <c r="U873">
        <v>0</v>
      </c>
      <c r="V873">
        <v>0</v>
      </c>
      <c r="W873">
        <v>342.59</v>
      </c>
      <c r="X873">
        <v>355.51</v>
      </c>
      <c r="Y873">
        <v>-12.926</v>
      </c>
      <c r="Z873">
        <v>-10.637</v>
      </c>
      <c r="AA873" s="25">
        <v>100</v>
      </c>
      <c r="AB873" s="25">
        <v>100</v>
      </c>
      <c r="AC873">
        <v>1.2528999999999999</v>
      </c>
      <c r="AD873">
        <v>1.1585000000000001</v>
      </c>
      <c r="AE873">
        <v>39.466000000000001</v>
      </c>
      <c r="AF873">
        <v>-3.7947000000000002</v>
      </c>
      <c r="AG873">
        <v>5.0258000000000003</v>
      </c>
      <c r="AH873" s="2">
        <v>6.9942000000000004E-2</v>
      </c>
      <c r="AI873" s="2">
        <v>4.9203000000000001E-8</v>
      </c>
    </row>
    <row r="874" spans="1:35" ht="14.4" x14ac:dyDescent="0.3">
      <c r="A874" s="30">
        <f t="shared" si="54"/>
        <v>43239</v>
      </c>
      <c r="B874" s="29">
        <f t="shared" si="55"/>
        <v>43239.0625</v>
      </c>
      <c r="C874" s="33">
        <f t="shared" si="52"/>
        <v>139.0625</v>
      </c>
      <c r="D874">
        <f t="shared" si="53"/>
        <v>1.5</v>
      </c>
      <c r="E874">
        <v>139</v>
      </c>
      <c r="F874">
        <v>1</v>
      </c>
      <c r="G874">
        <v>30</v>
      </c>
      <c r="H874" t="e">
        <f>NA()</f>
        <v>#N/A</v>
      </c>
      <c r="I874">
        <v>2</v>
      </c>
      <c r="J874">
        <v>9.35</v>
      </c>
      <c r="K874" s="32" t="e">
        <f>NA()</f>
        <v>#N/A</v>
      </c>
      <c r="L874">
        <v>73</v>
      </c>
      <c r="M874" s="31">
        <v>1022.3</v>
      </c>
      <c r="N874">
        <v>0</v>
      </c>
      <c r="O874">
        <v>857.87</v>
      </c>
      <c r="P874">
        <v>5.2296E-3</v>
      </c>
      <c r="Q874">
        <v>1.2568999999999999</v>
      </c>
      <c r="R874" t="e">
        <f>NA()</f>
        <v>#N/A</v>
      </c>
      <c r="S874" s="31" t="e">
        <v>#N/A</v>
      </c>
      <c r="T874" s="31" t="e">
        <v>#N/A</v>
      </c>
      <c r="U874">
        <v>0</v>
      </c>
      <c r="V874">
        <v>0</v>
      </c>
      <c r="W874">
        <v>345.11</v>
      </c>
      <c r="X874">
        <v>355.68</v>
      </c>
      <c r="Y874">
        <v>-10.567</v>
      </c>
      <c r="Z874">
        <v>-11.016</v>
      </c>
      <c r="AA874" s="25">
        <v>100</v>
      </c>
      <c r="AB874" s="25">
        <v>100</v>
      </c>
      <c r="AC874">
        <v>1.2525999999999999</v>
      </c>
      <c r="AD874">
        <v>0.91435999999999995</v>
      </c>
      <c r="AE874">
        <v>11.954000000000001</v>
      </c>
      <c r="AF874">
        <v>-3.5688</v>
      </c>
      <c r="AG874">
        <v>3.32</v>
      </c>
      <c r="AH874" s="2">
        <v>6.7804000000000003E-2</v>
      </c>
      <c r="AI874" s="2">
        <v>2.6940999999999998E-7</v>
      </c>
    </row>
    <row r="875" spans="1:35" ht="14.4" x14ac:dyDescent="0.3">
      <c r="A875" s="30">
        <f t="shared" si="54"/>
        <v>43239</v>
      </c>
      <c r="B875" s="29">
        <f t="shared" si="55"/>
        <v>43239.083333333336</v>
      </c>
      <c r="C875" s="33">
        <f t="shared" si="52"/>
        <v>139.08333333333334</v>
      </c>
      <c r="D875">
        <f t="shared" si="53"/>
        <v>2</v>
      </c>
      <c r="E875">
        <v>139</v>
      </c>
      <c r="F875">
        <v>2</v>
      </c>
      <c r="G875">
        <v>0</v>
      </c>
      <c r="H875">
        <v>340</v>
      </c>
      <c r="I875">
        <v>2</v>
      </c>
      <c r="J875">
        <v>9.4</v>
      </c>
      <c r="K875" s="32" t="e">
        <f>NA()</f>
        <v>#N/A</v>
      </c>
      <c r="L875">
        <v>71</v>
      </c>
      <c r="M875" s="31">
        <v>1022.3</v>
      </c>
      <c r="N875">
        <v>0</v>
      </c>
      <c r="O875">
        <v>837.26</v>
      </c>
      <c r="P875">
        <v>5.1035000000000004E-3</v>
      </c>
      <c r="Q875">
        <v>1.2567999999999999</v>
      </c>
      <c r="R875">
        <v>0</v>
      </c>
      <c r="S875" s="31">
        <v>0</v>
      </c>
      <c r="T875" s="31">
        <v>0</v>
      </c>
      <c r="U875">
        <v>0</v>
      </c>
      <c r="V875">
        <v>0</v>
      </c>
      <c r="W875">
        <v>346.73</v>
      </c>
      <c r="X875">
        <v>356.57</v>
      </c>
      <c r="Y875">
        <v>-9.8411000000000008</v>
      </c>
      <c r="Z875">
        <v>-11.077</v>
      </c>
      <c r="AA875" s="25">
        <v>100</v>
      </c>
      <c r="AB875" s="25">
        <v>100</v>
      </c>
      <c r="AC875">
        <v>1.2527999999999999</v>
      </c>
      <c r="AD875">
        <v>1.202</v>
      </c>
      <c r="AE875">
        <v>16.638999999999999</v>
      </c>
      <c r="AF875">
        <v>-3.1674000000000002</v>
      </c>
      <c r="AG875">
        <v>4.9767999999999999</v>
      </c>
      <c r="AH875">
        <v>8.7011000000000005E-2</v>
      </c>
      <c r="AI875" s="2">
        <v>1.0437E-7</v>
      </c>
    </row>
    <row r="876" spans="1:35" ht="14.4" x14ac:dyDescent="0.3">
      <c r="A876" s="30">
        <f t="shared" si="54"/>
        <v>43239</v>
      </c>
      <c r="B876" s="29">
        <f t="shared" si="55"/>
        <v>43239.104166666664</v>
      </c>
      <c r="C876" s="33">
        <f t="shared" si="52"/>
        <v>139.10416666666669</v>
      </c>
      <c r="D876">
        <f t="shared" si="53"/>
        <v>2.5</v>
      </c>
      <c r="E876">
        <v>139</v>
      </c>
      <c r="F876">
        <v>2</v>
      </c>
      <c r="G876">
        <v>30</v>
      </c>
      <c r="H876" t="e">
        <f>NA()</f>
        <v>#N/A</v>
      </c>
      <c r="I876">
        <v>2</v>
      </c>
      <c r="J876">
        <v>9.4499999999999993</v>
      </c>
      <c r="K876" s="32" t="e">
        <f>NA()</f>
        <v>#N/A</v>
      </c>
      <c r="L876">
        <v>70.5</v>
      </c>
      <c r="M876" s="31">
        <v>1022.2</v>
      </c>
      <c r="N876">
        <v>0</v>
      </c>
      <c r="O876">
        <v>834.15</v>
      </c>
      <c r="P876">
        <v>5.0850000000000001E-3</v>
      </c>
      <c r="Q876">
        <v>1.2564</v>
      </c>
      <c r="R876" t="e">
        <f>NA()</f>
        <v>#N/A</v>
      </c>
      <c r="S876" s="31" t="e">
        <v>#N/A</v>
      </c>
      <c r="T876" s="31" t="e">
        <v>#N/A</v>
      </c>
      <c r="U876">
        <v>0</v>
      </c>
      <c r="V876">
        <v>0</v>
      </c>
      <c r="W876">
        <v>346.73</v>
      </c>
      <c r="X876">
        <v>356.72</v>
      </c>
      <c r="Y876">
        <v>-9.9875000000000007</v>
      </c>
      <c r="Z876">
        <v>-10.973000000000001</v>
      </c>
      <c r="AA876" s="25">
        <v>100</v>
      </c>
      <c r="AB876" s="25">
        <v>100</v>
      </c>
      <c r="AC876">
        <v>1.2529999999999999</v>
      </c>
      <c r="AD876">
        <v>1.5379</v>
      </c>
      <c r="AE876">
        <v>359.13</v>
      </c>
      <c r="AF876">
        <v>-4.6158999999999999</v>
      </c>
      <c r="AG876">
        <v>5.7588999999999997</v>
      </c>
      <c r="AH876" s="2">
        <v>0.11837</v>
      </c>
      <c r="AI876" s="2">
        <v>1.1088E-7</v>
      </c>
    </row>
    <row r="877" spans="1:35" ht="14.4" x14ac:dyDescent="0.3">
      <c r="A877" s="30">
        <f t="shared" si="54"/>
        <v>43239</v>
      </c>
      <c r="B877" s="29">
        <f t="shared" si="55"/>
        <v>43239.125</v>
      </c>
      <c r="C877" s="33">
        <f t="shared" si="52"/>
        <v>139.125</v>
      </c>
      <c r="D877">
        <f t="shared" si="53"/>
        <v>3</v>
      </c>
      <c r="E877">
        <v>139</v>
      </c>
      <c r="F877">
        <v>3</v>
      </c>
      <c r="G877">
        <v>0</v>
      </c>
      <c r="H877">
        <v>300</v>
      </c>
      <c r="I877">
        <v>2</v>
      </c>
      <c r="J877">
        <v>9.5</v>
      </c>
      <c r="K877" s="32" t="e">
        <f>NA()</f>
        <v>#N/A</v>
      </c>
      <c r="L877">
        <v>70</v>
      </c>
      <c r="M877" s="31">
        <v>1022.1</v>
      </c>
      <c r="N877">
        <v>0</v>
      </c>
      <c r="O877">
        <v>831.04</v>
      </c>
      <c r="P877">
        <v>5.0664999999999998E-3</v>
      </c>
      <c r="Q877">
        <v>1.2561</v>
      </c>
      <c r="R877">
        <v>0</v>
      </c>
      <c r="S877" s="31">
        <v>0</v>
      </c>
      <c r="T877" s="31">
        <v>0</v>
      </c>
      <c r="U877">
        <v>0</v>
      </c>
      <c r="V877">
        <v>0</v>
      </c>
      <c r="W877">
        <v>346.46</v>
      </c>
      <c r="X877">
        <v>356.63</v>
      </c>
      <c r="Y877">
        <v>-10.169</v>
      </c>
      <c r="Z877">
        <v>-11.340999999999999</v>
      </c>
      <c r="AA877" s="25">
        <v>100</v>
      </c>
      <c r="AB877" s="25">
        <v>100</v>
      </c>
      <c r="AC877">
        <v>1.2526999999999999</v>
      </c>
      <c r="AD877">
        <v>1.5304</v>
      </c>
      <c r="AE877">
        <v>337.97</v>
      </c>
      <c r="AF877">
        <v>-4.9753999999999996</v>
      </c>
      <c r="AG877">
        <v>6.1307</v>
      </c>
      <c r="AH877" s="2">
        <v>7.3094999999999993E-2</v>
      </c>
      <c r="AI877" s="2">
        <v>9.3719999999999995E-8</v>
      </c>
    </row>
    <row r="878" spans="1:35" ht="14.4" x14ac:dyDescent="0.3">
      <c r="A878" s="30">
        <f t="shared" si="54"/>
        <v>43239</v>
      </c>
      <c r="B878" s="29">
        <f t="shared" si="55"/>
        <v>43239.145833333336</v>
      </c>
      <c r="C878" s="33">
        <f t="shared" si="52"/>
        <v>139.14583333333334</v>
      </c>
      <c r="D878">
        <f t="shared" si="53"/>
        <v>3.5</v>
      </c>
      <c r="E878">
        <v>139</v>
      </c>
      <c r="F878">
        <v>3</v>
      </c>
      <c r="G878">
        <v>30</v>
      </c>
      <c r="H878" t="e">
        <f>NA()</f>
        <v>#N/A</v>
      </c>
      <c r="I878">
        <v>1.5</v>
      </c>
      <c r="J878">
        <v>9.5</v>
      </c>
      <c r="K878" s="32" t="e">
        <f>NA()</f>
        <v>#N/A</v>
      </c>
      <c r="L878">
        <v>70</v>
      </c>
      <c r="M878" s="31">
        <v>1022.1</v>
      </c>
      <c r="N878">
        <v>1.3889</v>
      </c>
      <c r="O878">
        <v>831.04</v>
      </c>
      <c r="P878">
        <v>5.0664999999999998E-3</v>
      </c>
      <c r="Q878">
        <v>1.2561</v>
      </c>
      <c r="R878" t="e">
        <f>NA()</f>
        <v>#N/A</v>
      </c>
      <c r="S878" s="31" t="e">
        <v>#N/A</v>
      </c>
      <c r="T878" s="31" t="e">
        <v>#N/A</v>
      </c>
      <c r="U878">
        <v>0</v>
      </c>
      <c r="V878">
        <v>0</v>
      </c>
      <c r="W878">
        <v>345.75</v>
      </c>
      <c r="X878">
        <v>356.06</v>
      </c>
      <c r="Y878">
        <v>-10.308</v>
      </c>
      <c r="Z878">
        <v>-10.755000000000001</v>
      </c>
      <c r="AA878" s="25">
        <v>100</v>
      </c>
      <c r="AB878" s="25">
        <v>100</v>
      </c>
      <c r="AC878">
        <v>1.2531000000000001</v>
      </c>
      <c r="AD878">
        <v>0.86855000000000004</v>
      </c>
      <c r="AE878">
        <v>318.05</v>
      </c>
      <c r="AF878">
        <v>-4.7016</v>
      </c>
      <c r="AG878">
        <v>5.8888999999999996</v>
      </c>
      <c r="AH878" s="2">
        <v>6.7105999999999999E-2</v>
      </c>
      <c r="AI878" s="2">
        <v>1.7137999999999999E-7</v>
      </c>
    </row>
    <row r="879" spans="1:35" ht="14.4" x14ac:dyDescent="0.3">
      <c r="A879" s="30">
        <f t="shared" si="54"/>
        <v>43239</v>
      </c>
      <c r="B879" s="29">
        <f t="shared" si="55"/>
        <v>43239.166666666664</v>
      </c>
      <c r="C879" s="33">
        <f t="shared" si="52"/>
        <v>139.16666666666666</v>
      </c>
      <c r="D879">
        <f t="shared" si="53"/>
        <v>4</v>
      </c>
      <c r="E879">
        <v>139</v>
      </c>
      <c r="F879">
        <v>4</v>
      </c>
      <c r="G879">
        <v>0</v>
      </c>
      <c r="H879">
        <v>270</v>
      </c>
      <c r="I879">
        <v>1</v>
      </c>
      <c r="J879">
        <v>9.5</v>
      </c>
      <c r="K879" s="32" t="e">
        <f>NA()</f>
        <v>#N/A</v>
      </c>
      <c r="L879">
        <v>70</v>
      </c>
      <c r="M879" s="31">
        <v>1022.1</v>
      </c>
      <c r="N879">
        <v>2.7778</v>
      </c>
      <c r="O879">
        <v>831.04</v>
      </c>
      <c r="P879">
        <v>5.0664999999999998E-3</v>
      </c>
      <c r="Q879">
        <v>1.2561</v>
      </c>
      <c r="R879">
        <v>0</v>
      </c>
      <c r="S879" s="31">
        <v>0</v>
      </c>
      <c r="T879" s="31">
        <v>0</v>
      </c>
      <c r="U879">
        <v>2.5026999999999999</v>
      </c>
      <c r="V879">
        <v>0.46734999999999999</v>
      </c>
      <c r="W879">
        <v>345.96</v>
      </c>
      <c r="X879">
        <v>356.23</v>
      </c>
      <c r="Y879">
        <v>-8.2345000000000006</v>
      </c>
      <c r="Z879">
        <v>-9.6521000000000008</v>
      </c>
      <c r="AA879" s="25">
        <v>100</v>
      </c>
      <c r="AB879" s="25">
        <v>100</v>
      </c>
      <c r="AC879">
        <v>1.2535000000000001</v>
      </c>
      <c r="AD879">
        <v>0.76190000000000002</v>
      </c>
      <c r="AE879">
        <v>299</v>
      </c>
      <c r="AF879">
        <v>-3.8712</v>
      </c>
      <c r="AG879">
        <v>3.5933000000000002</v>
      </c>
      <c r="AH879" s="2">
        <v>9.7862000000000005E-2</v>
      </c>
      <c r="AI879" s="2">
        <v>2.0036999999999999E-7</v>
      </c>
    </row>
    <row r="880" spans="1:35" ht="14.4" x14ac:dyDescent="0.3">
      <c r="A880" s="30">
        <f t="shared" si="54"/>
        <v>43239</v>
      </c>
      <c r="B880" s="29">
        <f t="shared" si="55"/>
        <v>43239.1875</v>
      </c>
      <c r="C880" s="33">
        <f t="shared" si="52"/>
        <v>139.1875</v>
      </c>
      <c r="D880">
        <f t="shared" si="53"/>
        <v>4.5</v>
      </c>
      <c r="E880">
        <v>139</v>
      </c>
      <c r="F880">
        <v>4</v>
      </c>
      <c r="G880">
        <v>30</v>
      </c>
      <c r="H880" t="e">
        <f>NA()</f>
        <v>#N/A</v>
      </c>
      <c r="I880">
        <v>1</v>
      </c>
      <c r="J880">
        <v>9.6</v>
      </c>
      <c r="K880" s="32" t="e">
        <f>NA()</f>
        <v>#N/A</v>
      </c>
      <c r="L880">
        <v>70</v>
      </c>
      <c r="M880" s="31">
        <v>1022.3</v>
      </c>
      <c r="N880">
        <v>12.5</v>
      </c>
      <c r="O880">
        <v>836.66</v>
      </c>
      <c r="P880">
        <v>5.0999000000000001E-3</v>
      </c>
      <c r="Q880">
        <v>1.2559</v>
      </c>
      <c r="R880" t="e">
        <f>NA()</f>
        <v>#N/A</v>
      </c>
      <c r="S880" s="31" t="e">
        <v>#N/A</v>
      </c>
      <c r="T880" s="31" t="e">
        <v>#N/A</v>
      </c>
      <c r="U880">
        <v>13.61</v>
      </c>
      <c r="V880">
        <v>3.2957000000000001</v>
      </c>
      <c r="W880">
        <v>345.96</v>
      </c>
      <c r="X880">
        <v>358.11</v>
      </c>
      <c r="Y880">
        <v>-1.8305</v>
      </c>
      <c r="Z880">
        <v>-9.4705999999999992</v>
      </c>
      <c r="AA880" s="25">
        <v>100</v>
      </c>
      <c r="AB880" s="25">
        <v>100</v>
      </c>
      <c r="AC880">
        <v>1.2533000000000001</v>
      </c>
      <c r="AD880">
        <v>0.44646999999999998</v>
      </c>
      <c r="AE880">
        <v>279.91000000000003</v>
      </c>
      <c r="AF880">
        <v>-2.8540999999999999</v>
      </c>
      <c r="AG880">
        <v>7.2544000000000004</v>
      </c>
      <c r="AH880">
        <v>5.5295999999999998E-2</v>
      </c>
      <c r="AI880" s="2">
        <v>1.3822E-7</v>
      </c>
    </row>
    <row r="881" spans="1:35" ht="14.4" x14ac:dyDescent="0.3">
      <c r="A881" s="30">
        <f t="shared" si="54"/>
        <v>43239</v>
      </c>
      <c r="B881" s="29">
        <f t="shared" si="55"/>
        <v>43239.208333333336</v>
      </c>
      <c r="C881" s="33">
        <f t="shared" si="52"/>
        <v>139.20833333333334</v>
      </c>
      <c r="D881">
        <f t="shared" si="53"/>
        <v>5</v>
      </c>
      <c r="E881">
        <v>139</v>
      </c>
      <c r="F881">
        <v>5</v>
      </c>
      <c r="G881">
        <v>0</v>
      </c>
      <c r="H881">
        <v>160</v>
      </c>
      <c r="I881">
        <v>1</v>
      </c>
      <c r="J881">
        <v>9.6999999999999993</v>
      </c>
      <c r="K881" s="32" t="e">
        <f>NA()</f>
        <v>#N/A</v>
      </c>
      <c r="L881">
        <v>70</v>
      </c>
      <c r="M881" s="31">
        <v>1022.5</v>
      </c>
      <c r="N881">
        <v>22.222000000000001</v>
      </c>
      <c r="O881">
        <v>842.29</v>
      </c>
      <c r="P881">
        <v>5.1333000000000004E-3</v>
      </c>
      <c r="Q881">
        <v>1.2556</v>
      </c>
      <c r="R881">
        <v>0</v>
      </c>
      <c r="S881" s="31">
        <v>0</v>
      </c>
      <c r="T881" s="31">
        <v>0</v>
      </c>
      <c r="U881">
        <v>29.94</v>
      </c>
      <c r="V881">
        <v>7.0541</v>
      </c>
      <c r="W881">
        <v>347.14</v>
      </c>
      <c r="X881">
        <v>361.65</v>
      </c>
      <c r="Y881">
        <v>8.3703000000000003</v>
      </c>
      <c r="Z881">
        <v>-4.1398000000000001</v>
      </c>
      <c r="AA881" s="25">
        <v>100</v>
      </c>
      <c r="AB881" s="25">
        <v>100</v>
      </c>
      <c r="AC881">
        <v>1.2531000000000001</v>
      </c>
      <c r="AD881">
        <v>0.81484000000000001</v>
      </c>
      <c r="AE881">
        <v>191.78</v>
      </c>
      <c r="AF881">
        <v>-1.3063</v>
      </c>
      <c r="AG881">
        <v>8.5033999999999992</v>
      </c>
      <c r="AH881">
        <v>3.4521999999999997E-2</v>
      </c>
      <c r="AI881" s="2">
        <v>1.374E-7</v>
      </c>
    </row>
    <row r="882" spans="1:35" ht="14.4" x14ac:dyDescent="0.3">
      <c r="A882" s="30">
        <f t="shared" si="54"/>
        <v>43239</v>
      </c>
      <c r="B882" s="29">
        <f t="shared" si="55"/>
        <v>43239.229166666664</v>
      </c>
      <c r="C882" s="33">
        <f t="shared" si="52"/>
        <v>139.22916666666669</v>
      </c>
      <c r="D882">
        <f t="shared" si="53"/>
        <v>5.5</v>
      </c>
      <c r="E882">
        <v>139</v>
      </c>
      <c r="F882">
        <v>5</v>
      </c>
      <c r="G882">
        <v>30</v>
      </c>
      <c r="H882" t="e">
        <f>NA()</f>
        <v>#N/A</v>
      </c>
      <c r="I882">
        <v>1</v>
      </c>
      <c r="J882">
        <v>10</v>
      </c>
      <c r="K882" s="32" t="e">
        <f>NA()</f>
        <v>#N/A</v>
      </c>
      <c r="L882">
        <v>70</v>
      </c>
      <c r="M882" s="31">
        <v>1022.6</v>
      </c>
      <c r="N882">
        <v>48.610999999999997</v>
      </c>
      <c r="O882">
        <v>859.56</v>
      </c>
      <c r="P882">
        <v>5.2383999999999998E-3</v>
      </c>
      <c r="Q882">
        <v>1.2544</v>
      </c>
      <c r="R882" t="e">
        <f>NA()</f>
        <v>#N/A</v>
      </c>
      <c r="S882" s="31" t="e">
        <v>#N/A</v>
      </c>
      <c r="T882" s="31" t="e">
        <v>#N/A</v>
      </c>
      <c r="U882">
        <v>55.817</v>
      </c>
      <c r="V882">
        <v>12.875</v>
      </c>
      <c r="W882">
        <v>348.32</v>
      </c>
      <c r="X882">
        <v>366.39</v>
      </c>
      <c r="Y882">
        <v>24.876000000000001</v>
      </c>
      <c r="Z882">
        <v>-0.12794</v>
      </c>
      <c r="AA882" s="25">
        <v>100</v>
      </c>
      <c r="AB882" s="25">
        <v>100</v>
      </c>
      <c r="AC882">
        <v>1.2524</v>
      </c>
      <c r="AD882">
        <v>0.46288000000000001</v>
      </c>
      <c r="AE882">
        <v>172.06</v>
      </c>
      <c r="AF882">
        <v>1.5135000000000001</v>
      </c>
      <c r="AG882">
        <v>11.279</v>
      </c>
      <c r="AH882">
        <v>2.3191E-2</v>
      </c>
      <c r="AI882" s="2">
        <v>7.3894E-8</v>
      </c>
    </row>
    <row r="883" spans="1:35" ht="14.4" x14ac:dyDescent="0.3">
      <c r="A883" s="30">
        <f t="shared" si="54"/>
        <v>43239</v>
      </c>
      <c r="B883" s="29">
        <f t="shared" si="55"/>
        <v>43239.25</v>
      </c>
      <c r="C883" s="33">
        <f t="shared" si="52"/>
        <v>139.25</v>
      </c>
      <c r="D883">
        <f t="shared" si="53"/>
        <v>6</v>
      </c>
      <c r="E883">
        <v>139</v>
      </c>
      <c r="F883">
        <v>6</v>
      </c>
      <c r="G883">
        <v>0</v>
      </c>
      <c r="H883">
        <v>110</v>
      </c>
      <c r="I883">
        <v>1</v>
      </c>
      <c r="J883">
        <v>10.3</v>
      </c>
      <c r="K883" s="32" t="e">
        <f>NA()</f>
        <v>#N/A</v>
      </c>
      <c r="L883">
        <v>70</v>
      </c>
      <c r="M883" s="31">
        <v>1022.7</v>
      </c>
      <c r="N883">
        <v>75</v>
      </c>
      <c r="O883">
        <v>876.84</v>
      </c>
      <c r="P883">
        <v>5.3435000000000002E-3</v>
      </c>
      <c r="Q883">
        <v>1.2531000000000001</v>
      </c>
      <c r="R883">
        <v>0</v>
      </c>
      <c r="S883" s="31">
        <v>0</v>
      </c>
      <c r="T883" s="31">
        <v>0</v>
      </c>
      <c r="U883">
        <v>90.394000000000005</v>
      </c>
      <c r="V883">
        <v>20.466999999999999</v>
      </c>
      <c r="W883">
        <v>349.3</v>
      </c>
      <c r="X883">
        <v>371.88</v>
      </c>
      <c r="Y883">
        <v>47.35</v>
      </c>
      <c r="Z883">
        <v>5.9565999999999999</v>
      </c>
      <c r="AA883" s="25">
        <v>100</v>
      </c>
      <c r="AB883" s="25">
        <v>100</v>
      </c>
      <c r="AC883">
        <v>1.2522</v>
      </c>
      <c r="AD883">
        <v>0.4612</v>
      </c>
      <c r="AE883">
        <v>145.12</v>
      </c>
      <c r="AF883">
        <v>5.1654999999999998</v>
      </c>
      <c r="AG883">
        <v>13.964</v>
      </c>
      <c r="AH883">
        <v>5.5537000000000003E-2</v>
      </c>
      <c r="AI883" s="2">
        <v>-1.1069999999999999E-8</v>
      </c>
    </row>
    <row r="884" spans="1:35" ht="14.4" x14ac:dyDescent="0.3">
      <c r="A884" s="30">
        <f t="shared" si="54"/>
        <v>43239</v>
      </c>
      <c r="B884" s="29">
        <f t="shared" si="55"/>
        <v>43239.270833333336</v>
      </c>
      <c r="C884" s="33">
        <f t="shared" si="52"/>
        <v>139.27083333333334</v>
      </c>
      <c r="D884">
        <f t="shared" si="53"/>
        <v>6.5</v>
      </c>
      <c r="E884">
        <v>139</v>
      </c>
      <c r="F884">
        <v>6</v>
      </c>
      <c r="G884">
        <v>30</v>
      </c>
      <c r="H884" t="e">
        <f>NA()</f>
        <v>#N/A</v>
      </c>
      <c r="I884">
        <v>1</v>
      </c>
      <c r="J884">
        <v>10.75</v>
      </c>
      <c r="K884" s="32" t="e">
        <f>NA()</f>
        <v>#N/A</v>
      </c>
      <c r="L884">
        <v>68.5</v>
      </c>
      <c r="M884" s="31">
        <v>1022.9</v>
      </c>
      <c r="N884">
        <v>118.06</v>
      </c>
      <c r="O884">
        <v>883.98</v>
      </c>
      <c r="P884">
        <v>5.3860000000000002E-3</v>
      </c>
      <c r="Q884">
        <v>1.2513000000000001</v>
      </c>
      <c r="R884" t="e">
        <f>NA()</f>
        <v>#N/A</v>
      </c>
      <c r="S884" s="31" t="e">
        <v>#N/A</v>
      </c>
      <c r="T884" s="31" t="e">
        <v>#N/A</v>
      </c>
      <c r="U884">
        <v>138.16</v>
      </c>
      <c r="V884">
        <v>30.846</v>
      </c>
      <c r="W884">
        <v>350.63</v>
      </c>
      <c r="X884">
        <v>379.18</v>
      </c>
      <c r="Y884">
        <v>78.766999999999996</v>
      </c>
      <c r="Z884">
        <v>12.42</v>
      </c>
      <c r="AA884" s="25">
        <v>100</v>
      </c>
      <c r="AB884" s="25">
        <v>100</v>
      </c>
      <c r="AC884">
        <v>1.2511000000000001</v>
      </c>
      <c r="AD884">
        <v>0.44690999999999997</v>
      </c>
      <c r="AE884">
        <v>144.63999999999999</v>
      </c>
      <c r="AF884">
        <v>16.07</v>
      </c>
      <c r="AG884">
        <v>23.504999999999999</v>
      </c>
      <c r="AH884">
        <v>7.8130000000000005E-2</v>
      </c>
      <c r="AI884" s="2">
        <v>-1.579E-7</v>
      </c>
    </row>
    <row r="885" spans="1:35" ht="14.4" x14ac:dyDescent="0.3">
      <c r="A885" s="30">
        <f t="shared" si="54"/>
        <v>43239</v>
      </c>
      <c r="B885" s="29">
        <f t="shared" si="55"/>
        <v>43239.291666666664</v>
      </c>
      <c r="C885" s="33">
        <f t="shared" si="52"/>
        <v>139.29166666666666</v>
      </c>
      <c r="D885">
        <f t="shared" si="53"/>
        <v>7</v>
      </c>
      <c r="E885">
        <v>139</v>
      </c>
      <c r="F885">
        <v>7</v>
      </c>
      <c r="G885">
        <v>0</v>
      </c>
      <c r="H885">
        <v>0</v>
      </c>
      <c r="I885">
        <v>1</v>
      </c>
      <c r="J885">
        <v>11.2</v>
      </c>
      <c r="K885" s="32" t="e">
        <f>NA()</f>
        <v>#N/A</v>
      </c>
      <c r="L885">
        <v>67</v>
      </c>
      <c r="M885" s="31">
        <v>1023.1</v>
      </c>
      <c r="N885">
        <v>161.11000000000001</v>
      </c>
      <c r="O885">
        <v>891.11</v>
      </c>
      <c r="P885">
        <v>5.4285999999999996E-3</v>
      </c>
      <c r="Q885">
        <v>1.2495000000000001</v>
      </c>
      <c r="R885">
        <v>0</v>
      </c>
      <c r="S885" s="31">
        <v>0</v>
      </c>
      <c r="T885" s="31">
        <v>0</v>
      </c>
      <c r="U885">
        <v>182.79</v>
      </c>
      <c r="V885">
        <v>40.363999999999997</v>
      </c>
      <c r="W885">
        <v>352.02</v>
      </c>
      <c r="X885">
        <v>385.14</v>
      </c>
      <c r="Y885">
        <v>109.3</v>
      </c>
      <c r="Z885">
        <v>18.870999999999999</v>
      </c>
      <c r="AA885" s="25">
        <v>100</v>
      </c>
      <c r="AB885" s="25">
        <v>100</v>
      </c>
      <c r="AC885">
        <v>1.2506999999999999</v>
      </c>
      <c r="AD885">
        <v>0.60558999999999996</v>
      </c>
      <c r="AE885">
        <v>144.22999999999999</v>
      </c>
      <c r="AF885">
        <v>28.792999999999999</v>
      </c>
      <c r="AG885">
        <v>33.448999999999998</v>
      </c>
      <c r="AH885">
        <v>0.10797</v>
      </c>
      <c r="AI885" s="2">
        <v>-2.8090999999999999E-7</v>
      </c>
    </row>
    <row r="886" spans="1:35" ht="14.4" x14ac:dyDescent="0.3">
      <c r="A886" s="30">
        <f t="shared" si="54"/>
        <v>43239</v>
      </c>
      <c r="B886" s="29">
        <f t="shared" si="55"/>
        <v>43239.3125</v>
      </c>
      <c r="C886" s="33">
        <f t="shared" si="52"/>
        <v>139.3125</v>
      </c>
      <c r="D886">
        <f t="shared" si="53"/>
        <v>7.5</v>
      </c>
      <c r="E886">
        <v>139</v>
      </c>
      <c r="F886">
        <v>7</v>
      </c>
      <c r="G886">
        <v>30</v>
      </c>
      <c r="H886" t="e">
        <f>NA()</f>
        <v>#N/A</v>
      </c>
      <c r="I886">
        <v>1</v>
      </c>
      <c r="J886">
        <v>11.4</v>
      </c>
      <c r="K886" s="32" t="e">
        <f>NA()</f>
        <v>#N/A</v>
      </c>
      <c r="L886">
        <v>67</v>
      </c>
      <c r="M886" s="31">
        <v>1023.3</v>
      </c>
      <c r="N886">
        <v>204.17</v>
      </c>
      <c r="O886">
        <v>903.08</v>
      </c>
      <c r="P886">
        <v>5.5009000000000004E-3</v>
      </c>
      <c r="Q886">
        <v>1.2487999999999999</v>
      </c>
      <c r="R886" t="e">
        <f>NA()</f>
        <v>#N/A</v>
      </c>
      <c r="S886" s="31" t="e">
        <v>#N/A</v>
      </c>
      <c r="T886" s="31" t="e">
        <v>#N/A</v>
      </c>
      <c r="U886">
        <v>231.93</v>
      </c>
      <c r="V886">
        <v>50.914000000000001</v>
      </c>
      <c r="W886">
        <v>355.03</v>
      </c>
      <c r="X886">
        <v>393.18</v>
      </c>
      <c r="Y886">
        <v>142.87</v>
      </c>
      <c r="Z886">
        <v>23.462</v>
      </c>
      <c r="AA886" s="25">
        <v>100</v>
      </c>
      <c r="AB886" s="25">
        <v>100</v>
      </c>
      <c r="AC886">
        <v>1.2498</v>
      </c>
      <c r="AD886">
        <v>0.39511000000000002</v>
      </c>
      <c r="AE886">
        <v>242</v>
      </c>
      <c r="AF886">
        <v>36.484999999999999</v>
      </c>
      <c r="AG886">
        <v>32.143000000000001</v>
      </c>
      <c r="AH886">
        <v>5.8500999999999997E-2</v>
      </c>
      <c r="AI886" s="2">
        <v>-3.5764999999999998E-7</v>
      </c>
    </row>
    <row r="887" spans="1:35" ht="14.4" x14ac:dyDescent="0.3">
      <c r="A887" s="30">
        <f t="shared" si="54"/>
        <v>43239</v>
      </c>
      <c r="B887" s="29">
        <f t="shared" si="55"/>
        <v>43239.333333333336</v>
      </c>
      <c r="C887" s="33">
        <f t="shared" si="52"/>
        <v>139.33333333333334</v>
      </c>
      <c r="D887">
        <f t="shared" si="53"/>
        <v>8</v>
      </c>
      <c r="E887">
        <v>139</v>
      </c>
      <c r="F887">
        <v>8</v>
      </c>
      <c r="G887">
        <v>0</v>
      </c>
      <c r="H887">
        <v>130</v>
      </c>
      <c r="I887">
        <v>1</v>
      </c>
      <c r="J887">
        <v>11.6</v>
      </c>
      <c r="K887" s="32" t="e">
        <f>NA()</f>
        <v>#N/A</v>
      </c>
      <c r="L887">
        <v>67</v>
      </c>
      <c r="M887" s="31">
        <v>1023.4</v>
      </c>
      <c r="N887">
        <v>247.22</v>
      </c>
      <c r="O887">
        <v>915.04</v>
      </c>
      <c r="P887">
        <v>5.5732999999999998E-3</v>
      </c>
      <c r="Q887">
        <v>1.248</v>
      </c>
      <c r="R887">
        <v>0</v>
      </c>
      <c r="S887" s="31">
        <v>0</v>
      </c>
      <c r="T887" s="31">
        <v>0</v>
      </c>
      <c r="U887">
        <v>258.10000000000002</v>
      </c>
      <c r="V887">
        <v>56.430999999999997</v>
      </c>
      <c r="W887">
        <v>357.35</v>
      </c>
      <c r="X887">
        <v>397.96</v>
      </c>
      <c r="Y887">
        <v>161.06</v>
      </c>
      <c r="Z887">
        <v>28.626999999999999</v>
      </c>
      <c r="AA887" s="25">
        <v>100</v>
      </c>
      <c r="AB887" s="25">
        <v>100</v>
      </c>
      <c r="AC887">
        <v>1.2484</v>
      </c>
      <c r="AD887">
        <v>0.93233999999999995</v>
      </c>
      <c r="AE887">
        <v>156.28</v>
      </c>
      <c r="AF887">
        <v>49.741</v>
      </c>
      <c r="AG887">
        <v>50.408999999999999</v>
      </c>
      <c r="AH887">
        <v>6.4125000000000001E-2</v>
      </c>
      <c r="AI887" s="2">
        <v>-3.7614999999999999E-7</v>
      </c>
    </row>
    <row r="888" spans="1:35" ht="14.4" x14ac:dyDescent="0.3">
      <c r="A888" s="30">
        <f t="shared" si="54"/>
        <v>43239</v>
      </c>
      <c r="B888" s="29">
        <f t="shared" si="55"/>
        <v>43239.354166666664</v>
      </c>
      <c r="C888" s="33">
        <f t="shared" si="52"/>
        <v>139.35416666666669</v>
      </c>
      <c r="D888">
        <f t="shared" si="53"/>
        <v>8.5</v>
      </c>
      <c r="E888">
        <v>139</v>
      </c>
      <c r="F888">
        <v>8</v>
      </c>
      <c r="G888">
        <v>30</v>
      </c>
      <c r="H888" t="e">
        <f>NA()</f>
        <v>#N/A</v>
      </c>
      <c r="I888">
        <v>1</v>
      </c>
      <c r="J888">
        <v>11.95</v>
      </c>
      <c r="K888" s="32" t="e">
        <f>NA()</f>
        <v>#N/A</v>
      </c>
      <c r="L888">
        <v>66</v>
      </c>
      <c r="M888" s="31">
        <v>1023.5</v>
      </c>
      <c r="N888">
        <v>275</v>
      </c>
      <c r="O888">
        <v>922.36</v>
      </c>
      <c r="P888">
        <v>5.6176999999999998E-3</v>
      </c>
      <c r="Q888">
        <v>1.2464999999999999</v>
      </c>
      <c r="R888" t="e">
        <f>NA()</f>
        <v>#N/A</v>
      </c>
      <c r="S888" s="31" t="e">
        <v>#N/A</v>
      </c>
      <c r="T888" s="31" t="e">
        <v>#N/A</v>
      </c>
      <c r="U888">
        <v>275.67</v>
      </c>
      <c r="V888">
        <v>60.128</v>
      </c>
      <c r="W888">
        <v>358.56</v>
      </c>
      <c r="X888">
        <v>400.58</v>
      </c>
      <c r="Y888">
        <v>173.52</v>
      </c>
      <c r="Z888">
        <v>30.503</v>
      </c>
      <c r="AA888" s="25">
        <v>100</v>
      </c>
      <c r="AB888" s="25">
        <v>100</v>
      </c>
      <c r="AC888">
        <v>1.2475000000000001</v>
      </c>
      <c r="AD888">
        <v>1.1304000000000001</v>
      </c>
      <c r="AE888">
        <v>153.05000000000001</v>
      </c>
      <c r="AF888">
        <v>47.473999999999997</v>
      </c>
      <c r="AG888">
        <v>41.881999999999998</v>
      </c>
      <c r="AH888">
        <v>0.14269000000000001</v>
      </c>
      <c r="AI888" s="2">
        <v>-3.8089999999999998E-7</v>
      </c>
    </row>
    <row r="889" spans="1:35" ht="14.4" x14ac:dyDescent="0.3">
      <c r="A889" s="30">
        <f t="shared" si="54"/>
        <v>43239</v>
      </c>
      <c r="B889" s="29">
        <f t="shared" si="55"/>
        <v>43239.375</v>
      </c>
      <c r="C889" s="33">
        <f t="shared" si="52"/>
        <v>139.375</v>
      </c>
      <c r="D889">
        <f t="shared" si="53"/>
        <v>9</v>
      </c>
      <c r="E889">
        <v>139</v>
      </c>
      <c r="F889">
        <v>9</v>
      </c>
      <c r="G889">
        <v>0</v>
      </c>
      <c r="H889">
        <v>990</v>
      </c>
      <c r="I889">
        <v>1</v>
      </c>
      <c r="J889">
        <v>12.3</v>
      </c>
      <c r="K889" s="32" t="e">
        <f>NA()</f>
        <v>#N/A</v>
      </c>
      <c r="L889">
        <v>65</v>
      </c>
      <c r="M889" s="31">
        <v>1023.5</v>
      </c>
      <c r="N889">
        <v>302.77999999999997</v>
      </c>
      <c r="O889">
        <v>929.68</v>
      </c>
      <c r="P889">
        <v>5.6622E-3</v>
      </c>
      <c r="Q889">
        <v>1.2450000000000001</v>
      </c>
      <c r="R889">
        <v>0</v>
      </c>
      <c r="S889" s="31">
        <v>0</v>
      </c>
      <c r="T889" s="31">
        <v>0</v>
      </c>
      <c r="U889">
        <v>324.08</v>
      </c>
      <c r="V889">
        <v>69.902000000000001</v>
      </c>
      <c r="W889">
        <v>360.28</v>
      </c>
      <c r="X889">
        <v>408.62</v>
      </c>
      <c r="Y889">
        <v>205.83</v>
      </c>
      <c r="Z889">
        <v>32.725000000000001</v>
      </c>
      <c r="AA889" s="25">
        <v>100</v>
      </c>
      <c r="AB889" s="25">
        <v>100</v>
      </c>
      <c r="AC889">
        <v>1.2463</v>
      </c>
      <c r="AD889">
        <v>0.59775</v>
      </c>
      <c r="AE889">
        <v>225.91</v>
      </c>
      <c r="AF889">
        <v>66.147000000000006</v>
      </c>
      <c r="AG889">
        <v>53.508000000000003</v>
      </c>
      <c r="AH889">
        <v>9.4117999999999993E-2</v>
      </c>
      <c r="AI889" s="2">
        <v>-5.3839000000000005E-7</v>
      </c>
    </row>
    <row r="890" spans="1:35" ht="14.4" x14ac:dyDescent="0.3">
      <c r="A890" s="30">
        <f t="shared" si="54"/>
        <v>43239</v>
      </c>
      <c r="B890" s="29">
        <f t="shared" si="55"/>
        <v>43239.395833333336</v>
      </c>
      <c r="C890" s="33">
        <f t="shared" si="52"/>
        <v>139.39583333333334</v>
      </c>
      <c r="D890">
        <f t="shared" si="53"/>
        <v>9.5</v>
      </c>
      <c r="E890">
        <v>139</v>
      </c>
      <c r="F890">
        <v>9</v>
      </c>
      <c r="G890">
        <v>30</v>
      </c>
      <c r="H890" t="e">
        <f>NA()</f>
        <v>#N/A</v>
      </c>
      <c r="I890">
        <v>1</v>
      </c>
      <c r="J890">
        <v>12.5</v>
      </c>
      <c r="K890" s="32" t="e">
        <f>NA()</f>
        <v>#N/A</v>
      </c>
      <c r="L890">
        <v>62</v>
      </c>
      <c r="M890" s="31">
        <v>1023.5</v>
      </c>
      <c r="N890">
        <v>327.78</v>
      </c>
      <c r="O890">
        <v>898</v>
      </c>
      <c r="P890">
        <v>5.4685999999999997E-3</v>
      </c>
      <c r="Q890">
        <v>1.2443</v>
      </c>
      <c r="R890" t="e">
        <f>NA()</f>
        <v>#N/A</v>
      </c>
      <c r="S890" s="31" t="e">
        <v>#N/A</v>
      </c>
      <c r="T890" s="31" t="e">
        <v>#N/A</v>
      </c>
      <c r="U890">
        <v>335.15</v>
      </c>
      <c r="V890">
        <v>72.787000000000006</v>
      </c>
      <c r="W890">
        <v>362.56</v>
      </c>
      <c r="X890">
        <v>411.89</v>
      </c>
      <c r="Y890">
        <v>213.03</v>
      </c>
      <c r="Z890">
        <v>35.262999999999998</v>
      </c>
      <c r="AA890" s="25">
        <v>100</v>
      </c>
      <c r="AB890" s="25">
        <v>100</v>
      </c>
      <c r="AC890">
        <v>1.2453000000000001</v>
      </c>
      <c r="AD890">
        <v>0.76205000000000001</v>
      </c>
      <c r="AE890">
        <v>105.66</v>
      </c>
      <c r="AF890">
        <v>65.853999999999999</v>
      </c>
      <c r="AG890">
        <v>56.145000000000003</v>
      </c>
      <c r="AH890">
        <v>0.13644999999999999</v>
      </c>
      <c r="AI890" s="2">
        <v>-4.9564999999999997E-7</v>
      </c>
    </row>
    <row r="891" spans="1:35" ht="14.4" x14ac:dyDescent="0.3">
      <c r="A891" s="30">
        <f t="shared" si="54"/>
        <v>43239</v>
      </c>
      <c r="B891" s="29">
        <f t="shared" si="55"/>
        <v>43239.416666666664</v>
      </c>
      <c r="C891" s="33">
        <f t="shared" si="52"/>
        <v>139.41666666666666</v>
      </c>
      <c r="D891">
        <f t="shared" si="53"/>
        <v>10</v>
      </c>
      <c r="E891">
        <v>139</v>
      </c>
      <c r="F891">
        <v>10</v>
      </c>
      <c r="G891">
        <v>0</v>
      </c>
      <c r="H891">
        <v>990</v>
      </c>
      <c r="I891">
        <v>1</v>
      </c>
      <c r="J891">
        <v>12.7</v>
      </c>
      <c r="K891" s="32" t="e">
        <f>NA()</f>
        <v>#N/A</v>
      </c>
      <c r="L891">
        <v>59</v>
      </c>
      <c r="M891" s="31">
        <v>1023.5</v>
      </c>
      <c r="N891">
        <v>352.78</v>
      </c>
      <c r="O891">
        <v>866.32</v>
      </c>
      <c r="P891">
        <v>5.2750999999999996E-3</v>
      </c>
      <c r="Q891">
        <v>1.2436</v>
      </c>
      <c r="R891">
        <v>0</v>
      </c>
      <c r="S891" s="31">
        <v>0</v>
      </c>
      <c r="T891" s="31">
        <v>0</v>
      </c>
      <c r="U891">
        <v>365.46</v>
      </c>
      <c r="V891">
        <v>78.980999999999995</v>
      </c>
      <c r="W891">
        <v>363.05</v>
      </c>
      <c r="X891">
        <v>416.63</v>
      </c>
      <c r="Y891">
        <v>232.9</v>
      </c>
      <c r="Z891">
        <v>30.934999999999999</v>
      </c>
      <c r="AA891" s="25">
        <v>100</v>
      </c>
      <c r="AB891" s="25">
        <v>100</v>
      </c>
      <c r="AC891">
        <v>1.2438</v>
      </c>
      <c r="AD891">
        <v>1.0261</v>
      </c>
      <c r="AE891">
        <v>291.14999999999998</v>
      </c>
      <c r="AF891">
        <v>81.760999999999996</v>
      </c>
      <c r="AG891">
        <v>65.92</v>
      </c>
      <c r="AH891">
        <v>0.12275999999999999</v>
      </c>
      <c r="AI891" s="2">
        <v>-8.0740999999999995E-7</v>
      </c>
    </row>
    <row r="892" spans="1:35" ht="14.4" x14ac:dyDescent="0.3">
      <c r="A892" s="30">
        <f t="shared" si="54"/>
        <v>43239</v>
      </c>
      <c r="B892" s="29">
        <f t="shared" si="55"/>
        <v>43239.4375</v>
      </c>
      <c r="C892" s="33">
        <f t="shared" si="52"/>
        <v>139.4375</v>
      </c>
      <c r="D892">
        <f t="shared" si="53"/>
        <v>10.5</v>
      </c>
      <c r="E892">
        <v>139</v>
      </c>
      <c r="F892">
        <v>10</v>
      </c>
      <c r="G892">
        <v>30</v>
      </c>
      <c r="H892" t="e">
        <f>NA()</f>
        <v>#N/A</v>
      </c>
      <c r="I892">
        <v>1</v>
      </c>
      <c r="J892">
        <v>13.15</v>
      </c>
      <c r="K892" s="32" t="e">
        <f>NA()</f>
        <v>#N/A</v>
      </c>
      <c r="L892">
        <v>58.5</v>
      </c>
      <c r="M892" s="31">
        <v>1023.6</v>
      </c>
      <c r="N892">
        <v>376.39</v>
      </c>
      <c r="O892">
        <v>884.77</v>
      </c>
      <c r="P892">
        <v>5.3874999999999999E-3</v>
      </c>
      <c r="Q892">
        <v>1.2416</v>
      </c>
      <c r="R892" t="e">
        <f>NA()</f>
        <v>#N/A</v>
      </c>
      <c r="S892" s="31" t="e">
        <v>#N/A</v>
      </c>
      <c r="T892" s="31" t="e">
        <v>#N/A</v>
      </c>
      <c r="U892">
        <v>387.53</v>
      </c>
      <c r="V892">
        <v>83.305999999999997</v>
      </c>
      <c r="W892">
        <v>362.48</v>
      </c>
      <c r="X892">
        <v>421.13</v>
      </c>
      <c r="Y892">
        <v>245.57</v>
      </c>
      <c r="Z892">
        <v>35.808</v>
      </c>
      <c r="AA892" s="25">
        <v>100</v>
      </c>
      <c r="AB892" s="25">
        <v>100</v>
      </c>
      <c r="AC892">
        <v>1.2421</v>
      </c>
      <c r="AD892">
        <v>0.29748999999999998</v>
      </c>
      <c r="AE892">
        <v>261.02</v>
      </c>
      <c r="AF892">
        <v>89.216999999999999</v>
      </c>
      <c r="AG892">
        <v>86.335999999999999</v>
      </c>
      <c r="AH892">
        <v>9.6430000000000002E-2</v>
      </c>
      <c r="AI892" s="2">
        <v>-6.5766999999999999E-7</v>
      </c>
    </row>
    <row r="893" spans="1:35" ht="14.4" x14ac:dyDescent="0.3">
      <c r="A893" s="30">
        <f t="shared" si="54"/>
        <v>43239</v>
      </c>
      <c r="B893" s="29">
        <f t="shared" si="55"/>
        <v>43239.458333333336</v>
      </c>
      <c r="C893" s="33">
        <f t="shared" si="52"/>
        <v>139.45833333333334</v>
      </c>
      <c r="D893">
        <f t="shared" si="53"/>
        <v>11</v>
      </c>
      <c r="E893">
        <v>139</v>
      </c>
      <c r="F893">
        <v>11</v>
      </c>
      <c r="G893">
        <v>0</v>
      </c>
      <c r="H893">
        <v>50</v>
      </c>
      <c r="I893">
        <v>1</v>
      </c>
      <c r="J893">
        <v>13.6</v>
      </c>
      <c r="K893" s="32" t="e">
        <f>NA()</f>
        <v>#N/A</v>
      </c>
      <c r="L893">
        <v>58</v>
      </c>
      <c r="M893" s="31">
        <v>1023.6</v>
      </c>
      <c r="N893">
        <v>400</v>
      </c>
      <c r="O893">
        <v>903.22</v>
      </c>
      <c r="P893">
        <v>5.4999000000000003E-3</v>
      </c>
      <c r="Q893">
        <v>1.2396</v>
      </c>
      <c r="R893">
        <v>0</v>
      </c>
      <c r="S893" s="31">
        <v>0</v>
      </c>
      <c r="T893" s="31">
        <v>0</v>
      </c>
      <c r="U893">
        <v>407.75</v>
      </c>
      <c r="V893">
        <v>85.216999999999999</v>
      </c>
      <c r="W893">
        <v>348.86</v>
      </c>
      <c r="X893">
        <v>425.04</v>
      </c>
      <c r="Y893">
        <v>246.35</v>
      </c>
      <c r="Z893">
        <v>36.984999999999999</v>
      </c>
      <c r="AA893" s="25">
        <v>100</v>
      </c>
      <c r="AB893" s="25">
        <v>100</v>
      </c>
      <c r="AC893">
        <v>1.2410000000000001</v>
      </c>
      <c r="AD893">
        <v>0.55571999999999999</v>
      </c>
      <c r="AE893">
        <v>26.913</v>
      </c>
      <c r="AF893">
        <v>67.506</v>
      </c>
      <c r="AG893">
        <v>73.733000000000004</v>
      </c>
      <c r="AH893">
        <v>0.16347</v>
      </c>
      <c r="AI893" s="2">
        <v>-6.2084999999999995E-7</v>
      </c>
    </row>
    <row r="894" spans="1:35" ht="14.4" x14ac:dyDescent="0.3">
      <c r="A894" s="30">
        <f t="shared" si="54"/>
        <v>43239</v>
      </c>
      <c r="B894" s="29">
        <f t="shared" si="55"/>
        <v>43239.479166666664</v>
      </c>
      <c r="C894" s="33">
        <f t="shared" si="52"/>
        <v>139.47916666666669</v>
      </c>
      <c r="D894">
        <f t="shared" si="53"/>
        <v>11.5</v>
      </c>
      <c r="E894">
        <v>139</v>
      </c>
      <c r="F894">
        <v>11</v>
      </c>
      <c r="G894">
        <v>30</v>
      </c>
      <c r="H894" t="e">
        <f>NA()</f>
        <v>#N/A</v>
      </c>
      <c r="I894">
        <v>1</v>
      </c>
      <c r="J894">
        <v>14.5</v>
      </c>
      <c r="K894" s="32" t="e">
        <f>NA()</f>
        <v>#N/A</v>
      </c>
      <c r="L894">
        <v>58</v>
      </c>
      <c r="M894" s="31">
        <v>1023.5</v>
      </c>
      <c r="N894">
        <v>555.55999999999995</v>
      </c>
      <c r="O894">
        <v>958.94</v>
      </c>
      <c r="P894">
        <v>5.8411000000000001E-3</v>
      </c>
      <c r="Q894">
        <v>1.2354000000000001</v>
      </c>
      <c r="R894" t="e">
        <f>NA()</f>
        <v>#N/A</v>
      </c>
      <c r="S894" s="31" t="e">
        <v>#N/A</v>
      </c>
      <c r="T894" s="31" t="e">
        <v>#N/A</v>
      </c>
      <c r="U894">
        <v>667.86</v>
      </c>
      <c r="V894">
        <v>136.27000000000001</v>
      </c>
      <c r="W894">
        <v>336.44</v>
      </c>
      <c r="X894">
        <v>447.27</v>
      </c>
      <c r="Y894">
        <v>420.76</v>
      </c>
      <c r="Z894">
        <v>38.344999999999999</v>
      </c>
      <c r="AA894" s="25">
        <v>100</v>
      </c>
      <c r="AB894" s="25">
        <v>100</v>
      </c>
      <c r="AC894">
        <v>1.2390000000000001</v>
      </c>
      <c r="AD894">
        <v>0.92422000000000004</v>
      </c>
      <c r="AE894">
        <v>331.92</v>
      </c>
      <c r="AF894">
        <v>107.33</v>
      </c>
      <c r="AG894">
        <v>124.23</v>
      </c>
      <c r="AH894">
        <v>0.16273000000000001</v>
      </c>
      <c r="AI894" s="2">
        <v>-6.7098999999999995E-7</v>
      </c>
    </row>
    <row r="895" spans="1:35" ht="14.4" x14ac:dyDescent="0.3">
      <c r="A895" s="30">
        <f t="shared" si="54"/>
        <v>43239</v>
      </c>
      <c r="B895" s="29">
        <f t="shared" si="55"/>
        <v>43239.5</v>
      </c>
      <c r="C895" s="33">
        <f t="shared" si="52"/>
        <v>139.5</v>
      </c>
      <c r="D895">
        <f t="shared" si="53"/>
        <v>12</v>
      </c>
      <c r="E895">
        <v>139</v>
      </c>
      <c r="F895">
        <v>12</v>
      </c>
      <c r="G895">
        <v>0</v>
      </c>
      <c r="H895">
        <v>330</v>
      </c>
      <c r="I895">
        <v>1</v>
      </c>
      <c r="J895">
        <v>15.4</v>
      </c>
      <c r="K895" s="32" t="e">
        <f>NA()</f>
        <v>#N/A</v>
      </c>
      <c r="L895">
        <v>58</v>
      </c>
      <c r="M895" s="31">
        <v>1023.4</v>
      </c>
      <c r="N895">
        <v>711.11</v>
      </c>
      <c r="O895">
        <v>1014.7</v>
      </c>
      <c r="P895">
        <v>6.1822999999999999E-3</v>
      </c>
      <c r="Q895">
        <v>1.2311000000000001</v>
      </c>
      <c r="R895">
        <v>0</v>
      </c>
      <c r="S895" s="31">
        <v>0</v>
      </c>
      <c r="T895" s="31">
        <v>36</v>
      </c>
      <c r="U895">
        <v>784.5</v>
      </c>
      <c r="V895">
        <v>157.84</v>
      </c>
      <c r="W895">
        <v>331.04</v>
      </c>
      <c r="X895">
        <v>468.1</v>
      </c>
      <c r="Y895">
        <v>489.6</v>
      </c>
      <c r="Z895">
        <v>66.453000000000003</v>
      </c>
      <c r="AA895" s="25">
        <v>100</v>
      </c>
      <c r="AB895" s="25">
        <v>100</v>
      </c>
      <c r="AC895">
        <v>1.2363</v>
      </c>
      <c r="AD895">
        <v>0.68539000000000005</v>
      </c>
      <c r="AE895">
        <v>355.9</v>
      </c>
      <c r="AF895">
        <v>138.6</v>
      </c>
      <c r="AG895">
        <v>152.21</v>
      </c>
      <c r="AH895">
        <v>0.11781</v>
      </c>
      <c r="AI895" s="2">
        <v>-5.0498999999999997E-7</v>
      </c>
    </row>
    <row r="896" spans="1:35" ht="14.4" x14ac:dyDescent="0.3">
      <c r="A896" s="30">
        <f t="shared" si="54"/>
        <v>43239</v>
      </c>
      <c r="B896" s="29">
        <f t="shared" si="55"/>
        <v>43239.520833333336</v>
      </c>
      <c r="C896" s="33">
        <f t="shared" si="52"/>
        <v>139.52083333333334</v>
      </c>
      <c r="D896">
        <f t="shared" si="53"/>
        <v>12.5</v>
      </c>
      <c r="E896">
        <v>139</v>
      </c>
      <c r="F896">
        <v>12</v>
      </c>
      <c r="G896">
        <v>30</v>
      </c>
      <c r="H896" t="e">
        <f>NA()</f>
        <v>#N/A</v>
      </c>
      <c r="I896">
        <v>1.5</v>
      </c>
      <c r="J896">
        <v>15.65</v>
      </c>
      <c r="K896" s="32" t="e">
        <f>NA()</f>
        <v>#N/A</v>
      </c>
      <c r="L896">
        <v>55</v>
      </c>
      <c r="M896" s="31">
        <v>1023.3</v>
      </c>
      <c r="N896">
        <v>750</v>
      </c>
      <c r="O896">
        <v>976.98</v>
      </c>
      <c r="P896">
        <v>5.9527E-3</v>
      </c>
      <c r="Q896">
        <v>1.2301</v>
      </c>
      <c r="R896" t="e">
        <f>NA()</f>
        <v>#N/A</v>
      </c>
      <c r="S896" s="31" t="e">
        <v>#N/A</v>
      </c>
      <c r="T896" s="31" t="e">
        <v>#N/A</v>
      </c>
      <c r="U896">
        <v>692.28</v>
      </c>
      <c r="V896">
        <v>137.1</v>
      </c>
      <c r="W896">
        <v>328.43</v>
      </c>
      <c r="X896">
        <v>469.67</v>
      </c>
      <c r="Y896">
        <v>413.95</v>
      </c>
      <c r="Z896">
        <v>94.308999999999997</v>
      </c>
      <c r="AA896" s="25">
        <v>100</v>
      </c>
      <c r="AB896" s="25">
        <v>100</v>
      </c>
      <c r="AC896">
        <v>1.2346999999999999</v>
      </c>
      <c r="AD896">
        <v>1.1892</v>
      </c>
      <c r="AE896">
        <v>319.08</v>
      </c>
      <c r="AF896">
        <v>148.16</v>
      </c>
      <c r="AG896">
        <v>155.66</v>
      </c>
      <c r="AH896">
        <v>0.20641000000000001</v>
      </c>
      <c r="AI896" s="2">
        <v>-5.7049000000000002E-7</v>
      </c>
    </row>
    <row r="897" spans="1:35" ht="14.4" x14ac:dyDescent="0.3">
      <c r="A897" s="30">
        <f t="shared" si="54"/>
        <v>43239</v>
      </c>
      <c r="B897" s="29">
        <f t="shared" si="55"/>
        <v>43239.541666666664</v>
      </c>
      <c r="C897" s="33">
        <f t="shared" si="52"/>
        <v>139.54166666666666</v>
      </c>
      <c r="D897">
        <f t="shared" si="53"/>
        <v>13</v>
      </c>
      <c r="E897">
        <v>139</v>
      </c>
      <c r="F897">
        <v>13</v>
      </c>
      <c r="G897">
        <v>0</v>
      </c>
      <c r="H897">
        <v>990</v>
      </c>
      <c r="I897">
        <v>2</v>
      </c>
      <c r="J897">
        <v>15.9</v>
      </c>
      <c r="K897" s="32" t="e">
        <f>NA()</f>
        <v>#N/A</v>
      </c>
      <c r="L897">
        <v>52</v>
      </c>
      <c r="M897" s="31">
        <v>1023.1</v>
      </c>
      <c r="N897">
        <v>788.89</v>
      </c>
      <c r="O897">
        <v>939.3</v>
      </c>
      <c r="P897">
        <v>5.7232000000000003E-3</v>
      </c>
      <c r="Q897">
        <v>1.2290000000000001</v>
      </c>
      <c r="R897">
        <v>0</v>
      </c>
      <c r="S897" s="31">
        <v>0</v>
      </c>
      <c r="T897" s="31">
        <v>48</v>
      </c>
      <c r="U897">
        <v>893.98</v>
      </c>
      <c r="V897">
        <v>181.45</v>
      </c>
      <c r="W897">
        <v>328.34</v>
      </c>
      <c r="X897">
        <v>485.71</v>
      </c>
      <c r="Y897">
        <v>555.16999999999996</v>
      </c>
      <c r="Z897">
        <v>66.100999999999999</v>
      </c>
      <c r="AA897" s="25">
        <v>100</v>
      </c>
      <c r="AB897" s="25">
        <v>100</v>
      </c>
      <c r="AC897">
        <v>1.2322</v>
      </c>
      <c r="AD897">
        <v>0.72358</v>
      </c>
      <c r="AE897">
        <v>235.81</v>
      </c>
      <c r="AF897">
        <v>200.07</v>
      </c>
      <c r="AG897">
        <v>218.18</v>
      </c>
      <c r="AH897">
        <v>9.1536000000000006E-2</v>
      </c>
      <c r="AI897" s="2">
        <v>-7.6833E-7</v>
      </c>
    </row>
    <row r="898" spans="1:35" ht="14.4" x14ac:dyDescent="0.3">
      <c r="A898" s="30">
        <f t="shared" si="54"/>
        <v>43239</v>
      </c>
      <c r="B898" s="29">
        <f t="shared" si="55"/>
        <v>43239.5625</v>
      </c>
      <c r="C898" s="33">
        <f t="shared" si="52"/>
        <v>139.5625</v>
      </c>
      <c r="D898">
        <f t="shared" si="53"/>
        <v>13.5</v>
      </c>
      <c r="E898">
        <v>139</v>
      </c>
      <c r="F898">
        <v>13</v>
      </c>
      <c r="G898">
        <v>30</v>
      </c>
      <c r="H898" t="e">
        <f>NA()</f>
        <v>#N/A</v>
      </c>
      <c r="I898">
        <v>1.5</v>
      </c>
      <c r="J898">
        <v>16.649999999999999</v>
      </c>
      <c r="K898" s="32" t="e">
        <f>NA()</f>
        <v>#N/A</v>
      </c>
      <c r="L898">
        <v>50.5</v>
      </c>
      <c r="M898" s="31">
        <v>1022.9</v>
      </c>
      <c r="N898">
        <v>816.67</v>
      </c>
      <c r="O898">
        <v>956.46</v>
      </c>
      <c r="P898">
        <v>5.8292999999999999E-3</v>
      </c>
      <c r="Q898">
        <v>1.2255</v>
      </c>
      <c r="R898" t="e">
        <f>NA()</f>
        <v>#N/A</v>
      </c>
      <c r="S898" s="31" t="e">
        <v>#N/A</v>
      </c>
      <c r="T898" s="31" t="e">
        <v>#N/A</v>
      </c>
      <c r="U898">
        <v>905.16</v>
      </c>
      <c r="V898">
        <v>184.34</v>
      </c>
      <c r="W898">
        <v>334.65</v>
      </c>
      <c r="X898">
        <v>495.32</v>
      </c>
      <c r="Y898">
        <v>560.16</v>
      </c>
      <c r="Z898">
        <v>98.587000000000003</v>
      </c>
      <c r="AA898" s="25">
        <v>100</v>
      </c>
      <c r="AB898" s="25">
        <v>100</v>
      </c>
      <c r="AC898">
        <v>1.2297</v>
      </c>
      <c r="AD898">
        <v>0.51981999999999995</v>
      </c>
      <c r="AE898">
        <v>316.88</v>
      </c>
      <c r="AF898">
        <v>211.38</v>
      </c>
      <c r="AG898">
        <v>230.21</v>
      </c>
      <c r="AH898">
        <v>0.1895</v>
      </c>
      <c r="AI898" s="2">
        <v>-6.8303000000000005E-7</v>
      </c>
    </row>
    <row r="899" spans="1:35" ht="14.4" x14ac:dyDescent="0.3">
      <c r="A899" s="30">
        <f t="shared" si="54"/>
        <v>43239</v>
      </c>
      <c r="B899" s="29">
        <f t="shared" si="55"/>
        <v>43239.583333333336</v>
      </c>
      <c r="C899" s="33">
        <f t="shared" si="52"/>
        <v>139.58333333333334</v>
      </c>
      <c r="D899">
        <f t="shared" si="53"/>
        <v>14</v>
      </c>
      <c r="E899">
        <v>139</v>
      </c>
      <c r="F899">
        <v>14</v>
      </c>
      <c r="G899">
        <v>0</v>
      </c>
      <c r="H899">
        <v>990</v>
      </c>
      <c r="I899">
        <v>1</v>
      </c>
      <c r="J899">
        <v>17.399999999999999</v>
      </c>
      <c r="K899" s="32" t="e">
        <f>NA()</f>
        <v>#N/A</v>
      </c>
      <c r="L899">
        <v>49</v>
      </c>
      <c r="M899" s="31">
        <v>1022.7</v>
      </c>
      <c r="N899">
        <v>844.44</v>
      </c>
      <c r="O899">
        <v>973.62</v>
      </c>
      <c r="P899">
        <v>5.9354000000000004E-3</v>
      </c>
      <c r="Q899">
        <v>1.222</v>
      </c>
      <c r="R899">
        <v>0</v>
      </c>
      <c r="S899" s="31">
        <v>0</v>
      </c>
      <c r="T899" s="31">
        <v>60</v>
      </c>
      <c r="U899">
        <v>823.07</v>
      </c>
      <c r="V899">
        <v>168.47</v>
      </c>
      <c r="W899">
        <v>326.18</v>
      </c>
      <c r="X899">
        <v>487.1</v>
      </c>
      <c r="Y899">
        <v>493.68</v>
      </c>
      <c r="Z899">
        <v>88.81</v>
      </c>
      <c r="AA899" s="25">
        <v>100</v>
      </c>
      <c r="AB899" s="25">
        <v>100</v>
      </c>
      <c r="AC899">
        <v>1.2263999999999999</v>
      </c>
      <c r="AD899">
        <v>0.69138999999999995</v>
      </c>
      <c r="AE899">
        <v>109.25</v>
      </c>
      <c r="AF899">
        <v>198.78</v>
      </c>
      <c r="AG899">
        <v>263.95</v>
      </c>
      <c r="AH899">
        <v>0.19739999999999999</v>
      </c>
      <c r="AI899" s="2">
        <v>-6.9625999999999996E-7</v>
      </c>
    </row>
    <row r="900" spans="1:35" ht="14.4" x14ac:dyDescent="0.3">
      <c r="A900" s="30">
        <f t="shared" si="54"/>
        <v>43239</v>
      </c>
      <c r="B900" s="29">
        <f t="shared" si="55"/>
        <v>43239.604166666664</v>
      </c>
      <c r="C900" s="33">
        <f t="shared" si="52"/>
        <v>139.60416666666669</v>
      </c>
      <c r="D900">
        <f t="shared" si="53"/>
        <v>14.5</v>
      </c>
      <c r="E900">
        <v>139</v>
      </c>
      <c r="F900">
        <v>14</v>
      </c>
      <c r="G900">
        <v>30</v>
      </c>
      <c r="H900" t="e">
        <f>NA()</f>
        <v>#N/A</v>
      </c>
      <c r="I900">
        <v>1.5</v>
      </c>
      <c r="J900">
        <v>16.8</v>
      </c>
      <c r="K900" s="32" t="e">
        <f>NA()</f>
        <v>#N/A</v>
      </c>
      <c r="L900">
        <v>55</v>
      </c>
      <c r="M900" s="31">
        <v>1022.7</v>
      </c>
      <c r="N900">
        <v>690.28</v>
      </c>
      <c r="O900">
        <v>1048.4000000000001</v>
      </c>
      <c r="P900">
        <v>6.3931999999999999E-3</v>
      </c>
      <c r="Q900">
        <v>1.2242</v>
      </c>
      <c r="R900" t="e">
        <f>NA()</f>
        <v>#N/A</v>
      </c>
      <c r="S900" s="31" t="e">
        <v>#N/A</v>
      </c>
      <c r="T900" s="31" t="e">
        <v>#N/A</v>
      </c>
      <c r="U900">
        <v>596.03</v>
      </c>
      <c r="V900">
        <v>121.74</v>
      </c>
      <c r="W900">
        <v>323.86</v>
      </c>
      <c r="X900">
        <v>468.14</v>
      </c>
      <c r="Y900">
        <v>330.02</v>
      </c>
      <c r="Z900">
        <v>64.962000000000003</v>
      </c>
      <c r="AA900" s="25">
        <v>100</v>
      </c>
      <c r="AB900" s="25">
        <v>100</v>
      </c>
      <c r="AC900">
        <v>1.2259</v>
      </c>
      <c r="AD900">
        <v>1.2593000000000001</v>
      </c>
      <c r="AE900">
        <v>10.590999999999999</v>
      </c>
      <c r="AF900">
        <v>127.54</v>
      </c>
      <c r="AG900">
        <v>156.29</v>
      </c>
      <c r="AH900">
        <v>0.22478999999999999</v>
      </c>
      <c r="AI900" s="2">
        <v>-3.8067999999999999E-7</v>
      </c>
    </row>
    <row r="901" spans="1:35" ht="14.4" x14ac:dyDescent="0.3">
      <c r="A901" s="30">
        <f t="shared" si="54"/>
        <v>43239</v>
      </c>
      <c r="B901" s="29">
        <f t="shared" si="55"/>
        <v>43239.625</v>
      </c>
      <c r="C901" s="33">
        <f t="shared" si="52"/>
        <v>139.625</v>
      </c>
      <c r="D901">
        <f t="shared" si="53"/>
        <v>15</v>
      </c>
      <c r="E901">
        <v>139</v>
      </c>
      <c r="F901">
        <v>15</v>
      </c>
      <c r="G901">
        <v>0</v>
      </c>
      <c r="H901">
        <v>310</v>
      </c>
      <c r="I901">
        <v>2</v>
      </c>
      <c r="J901">
        <v>16.2</v>
      </c>
      <c r="K901" s="32" t="e">
        <f>NA()</f>
        <v>#N/A</v>
      </c>
      <c r="L901">
        <v>61</v>
      </c>
      <c r="M901" s="31">
        <v>1022.7</v>
      </c>
      <c r="N901">
        <v>536.11</v>
      </c>
      <c r="O901">
        <v>1123.2</v>
      </c>
      <c r="P901">
        <v>6.8509E-3</v>
      </c>
      <c r="Q901">
        <v>1.2263999999999999</v>
      </c>
      <c r="R901">
        <v>0</v>
      </c>
      <c r="S901" s="31">
        <v>0</v>
      </c>
      <c r="T901" s="31">
        <v>42</v>
      </c>
      <c r="U901">
        <v>511.69</v>
      </c>
      <c r="V901">
        <v>108.85</v>
      </c>
      <c r="W901">
        <v>322.82</v>
      </c>
      <c r="X901">
        <v>444.08</v>
      </c>
      <c r="Y901">
        <v>281.58</v>
      </c>
      <c r="Z901">
        <v>4.6921999999999997</v>
      </c>
      <c r="AA901" s="25">
        <v>100</v>
      </c>
      <c r="AB901" s="25">
        <v>100</v>
      </c>
      <c r="AC901">
        <v>1.2264999999999999</v>
      </c>
      <c r="AD901">
        <v>1.8817999999999999</v>
      </c>
      <c r="AE901">
        <v>348.63</v>
      </c>
      <c r="AF901">
        <v>67.77</v>
      </c>
      <c r="AG901">
        <v>140.87</v>
      </c>
      <c r="AH901">
        <v>0.15203</v>
      </c>
      <c r="AI901" s="2">
        <v>-5.3710999999999997E-7</v>
      </c>
    </row>
    <row r="902" spans="1:35" ht="14.4" x14ac:dyDescent="0.3">
      <c r="A902" s="30">
        <f t="shared" si="54"/>
        <v>43239</v>
      </c>
      <c r="B902" s="29">
        <f t="shared" si="55"/>
        <v>43239.645833333336</v>
      </c>
      <c r="C902" s="33">
        <f t="shared" si="52"/>
        <v>139.64583333333334</v>
      </c>
      <c r="D902">
        <f t="shared" si="53"/>
        <v>15.5</v>
      </c>
      <c r="E902">
        <v>139</v>
      </c>
      <c r="F902">
        <v>15</v>
      </c>
      <c r="G902">
        <v>30</v>
      </c>
      <c r="H902" t="e">
        <f>NA()</f>
        <v>#N/A</v>
      </c>
      <c r="I902">
        <v>2.5</v>
      </c>
      <c r="J902">
        <v>16.3</v>
      </c>
      <c r="K902" s="32" t="e">
        <f>NA()</f>
        <v>#N/A</v>
      </c>
      <c r="L902">
        <v>60</v>
      </c>
      <c r="M902" s="31">
        <v>1022.5</v>
      </c>
      <c r="N902">
        <v>537.5</v>
      </c>
      <c r="O902">
        <v>1111.7</v>
      </c>
      <c r="P902">
        <v>6.7821000000000001E-3</v>
      </c>
      <c r="Q902">
        <v>1.2258</v>
      </c>
      <c r="R902" t="e">
        <f>NA()</f>
        <v>#N/A</v>
      </c>
      <c r="S902" s="31" t="e">
        <v>#N/A</v>
      </c>
      <c r="T902" s="31" t="e">
        <v>#N/A</v>
      </c>
      <c r="U902">
        <v>572.58000000000004</v>
      </c>
      <c r="V902">
        <v>127.21</v>
      </c>
      <c r="W902">
        <v>323.10000000000002</v>
      </c>
      <c r="X902">
        <v>452.26</v>
      </c>
      <c r="Y902">
        <v>316.20999999999998</v>
      </c>
      <c r="Z902">
        <v>15.632999999999999</v>
      </c>
      <c r="AA902" s="25">
        <v>100</v>
      </c>
      <c r="AB902" s="25">
        <v>100</v>
      </c>
      <c r="AC902">
        <v>1.2256</v>
      </c>
      <c r="AD902">
        <v>1.9239999999999999</v>
      </c>
      <c r="AE902">
        <v>330.13</v>
      </c>
      <c r="AF902">
        <v>82.778999999999996</v>
      </c>
      <c r="AG902">
        <v>136.16999999999999</v>
      </c>
      <c r="AH902">
        <v>0.16572999999999999</v>
      </c>
      <c r="AI902" s="2">
        <v>-5.5400999999999997E-7</v>
      </c>
    </row>
    <row r="903" spans="1:35" ht="14.4" x14ac:dyDescent="0.3">
      <c r="A903" s="30">
        <f t="shared" si="54"/>
        <v>43239</v>
      </c>
      <c r="B903" s="29">
        <f t="shared" si="55"/>
        <v>43239.666666666664</v>
      </c>
      <c r="C903" s="33">
        <f t="shared" si="52"/>
        <v>139.66666666666666</v>
      </c>
      <c r="D903">
        <f t="shared" si="53"/>
        <v>16</v>
      </c>
      <c r="E903">
        <v>139</v>
      </c>
      <c r="F903">
        <v>16</v>
      </c>
      <c r="G903">
        <v>0</v>
      </c>
      <c r="H903">
        <v>310</v>
      </c>
      <c r="I903">
        <v>3</v>
      </c>
      <c r="J903">
        <v>16.399999999999999</v>
      </c>
      <c r="K903" s="32" t="e">
        <f>NA()</f>
        <v>#N/A</v>
      </c>
      <c r="L903">
        <v>59</v>
      </c>
      <c r="M903" s="31">
        <v>1022.3</v>
      </c>
      <c r="N903">
        <v>538.89</v>
      </c>
      <c r="O903">
        <v>1100.3</v>
      </c>
      <c r="P903">
        <v>6.7133999999999996E-3</v>
      </c>
      <c r="Q903">
        <v>1.2252000000000001</v>
      </c>
      <c r="R903">
        <v>0</v>
      </c>
      <c r="S903" s="31">
        <v>0</v>
      </c>
      <c r="T903" s="31">
        <v>60</v>
      </c>
      <c r="U903">
        <v>531.79999999999995</v>
      </c>
      <c r="V903">
        <v>121.56</v>
      </c>
      <c r="W903">
        <v>323.94</v>
      </c>
      <c r="X903">
        <v>445.43</v>
      </c>
      <c r="Y903">
        <v>288.75</v>
      </c>
      <c r="Z903">
        <v>21.381</v>
      </c>
      <c r="AA903" s="25">
        <v>100</v>
      </c>
      <c r="AB903" s="25">
        <v>100</v>
      </c>
      <c r="AC903">
        <v>1.2243999999999999</v>
      </c>
      <c r="AD903">
        <v>2.7728999999999999</v>
      </c>
      <c r="AE903">
        <v>340.74</v>
      </c>
      <c r="AF903">
        <v>87.176000000000002</v>
      </c>
      <c r="AG903">
        <v>119.88</v>
      </c>
      <c r="AH903">
        <v>0.25597999999999999</v>
      </c>
      <c r="AI903" s="2">
        <v>-5.2302999999999999E-7</v>
      </c>
    </row>
    <row r="904" spans="1:35" ht="14.4" x14ac:dyDescent="0.3">
      <c r="A904" s="30">
        <f t="shared" si="54"/>
        <v>43239</v>
      </c>
      <c r="B904" s="29">
        <f t="shared" si="55"/>
        <v>43239.6875</v>
      </c>
      <c r="C904" s="33">
        <f t="shared" ref="C904:C967" si="56">+E904+F904/24+G904/1440</f>
        <v>139.6875</v>
      </c>
      <c r="D904">
        <f t="shared" ref="D904:D967" si="57">F904+G904/60</f>
        <v>16.5</v>
      </c>
      <c r="E904">
        <v>139</v>
      </c>
      <c r="F904">
        <v>16</v>
      </c>
      <c r="G904">
        <v>30</v>
      </c>
      <c r="H904" t="e">
        <f>NA()</f>
        <v>#N/A</v>
      </c>
      <c r="I904">
        <v>3.5</v>
      </c>
      <c r="J904">
        <v>15.9</v>
      </c>
      <c r="K904" s="32" t="e">
        <f>NA()</f>
        <v>#N/A</v>
      </c>
      <c r="L904">
        <v>62.5</v>
      </c>
      <c r="M904" s="31">
        <v>1022.2</v>
      </c>
      <c r="N904">
        <v>443.06</v>
      </c>
      <c r="O904">
        <v>1127.4000000000001</v>
      </c>
      <c r="P904">
        <v>6.8805000000000003E-3</v>
      </c>
      <c r="Q904">
        <v>1.2271000000000001</v>
      </c>
      <c r="R904" t="e">
        <f>NA()</f>
        <v>#N/A</v>
      </c>
      <c r="S904" s="31" t="e">
        <v>#N/A</v>
      </c>
      <c r="T904" s="31" t="e">
        <v>#N/A</v>
      </c>
      <c r="U904">
        <v>411.22</v>
      </c>
      <c r="V904">
        <v>97.436999999999998</v>
      </c>
      <c r="W904">
        <v>314.92</v>
      </c>
      <c r="X904">
        <v>428.84</v>
      </c>
      <c r="Y904">
        <v>199.86</v>
      </c>
      <c r="Z904">
        <v>1.2927</v>
      </c>
      <c r="AA904" s="25">
        <v>100</v>
      </c>
      <c r="AB904" s="25">
        <v>100</v>
      </c>
      <c r="AC904">
        <v>1.2244999999999999</v>
      </c>
      <c r="AD904">
        <v>2.8134000000000001</v>
      </c>
      <c r="AE904">
        <v>352.63</v>
      </c>
      <c r="AF904">
        <v>60.704000000000001</v>
      </c>
      <c r="AG904">
        <v>100.74</v>
      </c>
      <c r="AH904">
        <v>0.27173000000000003</v>
      </c>
      <c r="AI904">
        <v>-4.4330000000000001E-7</v>
      </c>
    </row>
    <row r="905" spans="1:35" ht="14.4" x14ac:dyDescent="0.3">
      <c r="A905" s="30">
        <f t="shared" ref="A905:A968" si="58">DATE(2018,1,0)+E905</f>
        <v>43239</v>
      </c>
      <c r="B905" s="29">
        <f t="shared" ref="B905:B968" si="59">DATE(2018,1,0)+E905+TIME(F905,G905,0)</f>
        <v>43239.708333333336</v>
      </c>
      <c r="C905" s="33">
        <f t="shared" si="56"/>
        <v>139.70833333333334</v>
      </c>
      <c r="D905">
        <f t="shared" si="57"/>
        <v>17</v>
      </c>
      <c r="E905">
        <v>139</v>
      </c>
      <c r="F905">
        <v>17</v>
      </c>
      <c r="G905">
        <v>0</v>
      </c>
      <c r="H905">
        <v>310</v>
      </c>
      <c r="I905">
        <v>4</v>
      </c>
      <c r="J905">
        <v>15.4</v>
      </c>
      <c r="K905" s="32" t="e">
        <f>NA()</f>
        <v>#N/A</v>
      </c>
      <c r="L905">
        <v>66</v>
      </c>
      <c r="M905" s="31">
        <v>1022.1</v>
      </c>
      <c r="N905">
        <v>347.22</v>
      </c>
      <c r="O905">
        <v>1154.5999999999999</v>
      </c>
      <c r="P905">
        <v>7.0476999999999996E-3</v>
      </c>
      <c r="Q905">
        <v>1.2289000000000001</v>
      </c>
      <c r="R905">
        <v>0</v>
      </c>
      <c r="S905" s="31">
        <v>0</v>
      </c>
      <c r="T905" s="31">
        <v>60</v>
      </c>
      <c r="U905">
        <v>331.24</v>
      </c>
      <c r="V905">
        <v>81.512</v>
      </c>
      <c r="W905">
        <v>310.19</v>
      </c>
      <c r="X905">
        <v>413.28</v>
      </c>
      <c r="Y905">
        <v>146.63999999999999</v>
      </c>
      <c r="Z905">
        <v>-12.446</v>
      </c>
      <c r="AA905" s="25">
        <v>100</v>
      </c>
      <c r="AB905" s="25">
        <v>100</v>
      </c>
      <c r="AC905">
        <v>1.2262999999999999</v>
      </c>
      <c r="AD905">
        <v>3.6966999999999999</v>
      </c>
      <c r="AE905">
        <v>344.7</v>
      </c>
      <c r="AF905">
        <v>45.494999999999997</v>
      </c>
      <c r="AG905">
        <v>84.128</v>
      </c>
      <c r="AH905">
        <v>0.31469000000000003</v>
      </c>
      <c r="AI905">
        <v>-4.0768000000000001E-7</v>
      </c>
    </row>
    <row r="906" spans="1:35" ht="14.4" x14ac:dyDescent="0.3">
      <c r="A906" s="30">
        <f t="shared" si="58"/>
        <v>43239</v>
      </c>
      <c r="B906" s="29">
        <f t="shared" si="59"/>
        <v>43239.729166666664</v>
      </c>
      <c r="C906" s="33">
        <f t="shared" si="56"/>
        <v>139.72916666666669</v>
      </c>
      <c r="D906">
        <f t="shared" si="57"/>
        <v>17.5</v>
      </c>
      <c r="E906">
        <v>139</v>
      </c>
      <c r="F906">
        <v>17</v>
      </c>
      <c r="G906">
        <v>30</v>
      </c>
      <c r="H906" t="e">
        <f>NA()</f>
        <v>#N/A</v>
      </c>
      <c r="I906">
        <v>4</v>
      </c>
      <c r="J906">
        <v>15</v>
      </c>
      <c r="K906" s="32" t="e">
        <f>NA()</f>
        <v>#N/A</v>
      </c>
      <c r="L906">
        <v>67.5</v>
      </c>
      <c r="M906" s="31">
        <v>1022.2</v>
      </c>
      <c r="N906">
        <v>263.89</v>
      </c>
      <c r="O906">
        <v>1150.5999999999999</v>
      </c>
      <c r="P906">
        <v>7.0223999999999998E-3</v>
      </c>
      <c r="Q906">
        <v>1.2306999999999999</v>
      </c>
      <c r="R906" t="e">
        <f>NA()</f>
        <v>#N/A</v>
      </c>
      <c r="S906" s="31" t="e">
        <v>#N/A</v>
      </c>
      <c r="T906" s="31" t="e">
        <v>#N/A</v>
      </c>
      <c r="U906">
        <v>242.07</v>
      </c>
      <c r="V906">
        <v>62.838999999999999</v>
      </c>
      <c r="W906">
        <v>306.82</v>
      </c>
      <c r="X906">
        <v>402.19</v>
      </c>
      <c r="Y906">
        <v>83.867999999999995</v>
      </c>
      <c r="Z906">
        <v>-23.681000000000001</v>
      </c>
      <c r="AA906" s="25">
        <v>100</v>
      </c>
      <c r="AB906" s="25">
        <v>100</v>
      </c>
      <c r="AC906">
        <v>1.2273000000000001</v>
      </c>
      <c r="AD906">
        <v>3.3372000000000002</v>
      </c>
      <c r="AE906">
        <v>347.93</v>
      </c>
      <c r="AF906">
        <v>18.481000000000002</v>
      </c>
      <c r="AG906">
        <v>59.753999999999998</v>
      </c>
      <c r="AH906">
        <v>0.25657999999999997</v>
      </c>
      <c r="AI906">
        <v>-2.6897000000000001E-7</v>
      </c>
    </row>
    <row r="907" spans="1:35" ht="14.4" x14ac:dyDescent="0.3">
      <c r="A907" s="30">
        <f t="shared" si="58"/>
        <v>43239</v>
      </c>
      <c r="B907" s="29">
        <f t="shared" si="59"/>
        <v>43239.75</v>
      </c>
      <c r="C907" s="33">
        <f t="shared" si="56"/>
        <v>139.75</v>
      </c>
      <c r="D907">
        <f t="shared" si="57"/>
        <v>18</v>
      </c>
      <c r="E907">
        <v>139</v>
      </c>
      <c r="F907">
        <v>18</v>
      </c>
      <c r="G907">
        <v>0</v>
      </c>
      <c r="H907">
        <v>320</v>
      </c>
      <c r="I907">
        <v>4</v>
      </c>
      <c r="J907">
        <v>14.6</v>
      </c>
      <c r="K907" s="32" t="e">
        <f>NA()</f>
        <v>#N/A</v>
      </c>
      <c r="L907">
        <v>69</v>
      </c>
      <c r="M907" s="31">
        <v>1022.2</v>
      </c>
      <c r="N907">
        <v>180.56</v>
      </c>
      <c r="O907">
        <v>1146.5</v>
      </c>
      <c r="P907">
        <v>6.9972000000000003E-3</v>
      </c>
      <c r="Q907">
        <v>1.2324999999999999</v>
      </c>
      <c r="R907">
        <v>0</v>
      </c>
      <c r="S907" s="31">
        <v>0</v>
      </c>
      <c r="T907" s="31">
        <v>60</v>
      </c>
      <c r="U907">
        <v>161.44</v>
      </c>
      <c r="V907">
        <v>43.951000000000001</v>
      </c>
      <c r="W907">
        <v>304.20999999999998</v>
      </c>
      <c r="X907">
        <v>392.66</v>
      </c>
      <c r="Y907">
        <v>29.041</v>
      </c>
      <c r="Z907">
        <v>-25.547000000000001</v>
      </c>
      <c r="AA907" s="25">
        <v>100</v>
      </c>
      <c r="AB907" s="25">
        <v>100</v>
      </c>
      <c r="AC907">
        <v>1.2282999999999999</v>
      </c>
      <c r="AD907">
        <v>3.0226000000000002</v>
      </c>
      <c r="AE907">
        <v>354.87</v>
      </c>
      <c r="AF907">
        <v>-3.4573</v>
      </c>
      <c r="AG907">
        <v>32.682000000000002</v>
      </c>
      <c r="AH907">
        <v>0.19489000000000001</v>
      </c>
      <c r="AI907">
        <v>-1.2996000000000001E-7</v>
      </c>
    </row>
    <row r="908" spans="1:35" ht="14.4" x14ac:dyDescent="0.3">
      <c r="A908" s="30">
        <f t="shared" si="58"/>
        <v>43239</v>
      </c>
      <c r="B908" s="29">
        <f t="shared" si="59"/>
        <v>43239.770833333336</v>
      </c>
      <c r="C908" s="33">
        <f t="shared" si="56"/>
        <v>139.77083333333334</v>
      </c>
      <c r="D908">
        <f t="shared" si="57"/>
        <v>18.5</v>
      </c>
      <c r="E908">
        <v>139</v>
      </c>
      <c r="F908">
        <v>18</v>
      </c>
      <c r="G908">
        <v>30</v>
      </c>
      <c r="H908" t="e">
        <f>NA()</f>
        <v>#N/A</v>
      </c>
      <c r="I908">
        <v>3.5</v>
      </c>
      <c r="J908">
        <v>13.7</v>
      </c>
      <c r="K908" s="32" t="e">
        <f>NA()</f>
        <v>#N/A</v>
      </c>
      <c r="L908">
        <v>73</v>
      </c>
      <c r="M908" s="31">
        <v>1022.4</v>
      </c>
      <c r="N908">
        <v>122.22</v>
      </c>
      <c r="O908">
        <v>1142.3</v>
      </c>
      <c r="P908">
        <v>6.9703999999999999E-3</v>
      </c>
      <c r="Q908">
        <v>1.2365999999999999</v>
      </c>
      <c r="R908" t="e">
        <f>NA()</f>
        <v>#N/A</v>
      </c>
      <c r="S908" s="31" t="e">
        <v>#N/A</v>
      </c>
      <c r="T908" s="31" t="e">
        <v>#N/A</v>
      </c>
      <c r="U908">
        <v>92.158000000000001</v>
      </c>
      <c r="V908">
        <v>25.613</v>
      </c>
      <c r="W908">
        <v>301.44</v>
      </c>
      <c r="X908">
        <v>382.46</v>
      </c>
      <c r="Y908">
        <v>-14.48</v>
      </c>
      <c r="Z908">
        <v>-31.683</v>
      </c>
      <c r="AA908" s="25">
        <v>100</v>
      </c>
      <c r="AB908" s="25">
        <v>100</v>
      </c>
      <c r="AC908">
        <v>1.2309000000000001</v>
      </c>
      <c r="AD908">
        <v>2.8801999999999999</v>
      </c>
      <c r="AE908">
        <v>347.44</v>
      </c>
      <c r="AF908">
        <v>-12.298</v>
      </c>
      <c r="AG908">
        <v>25.138999999999999</v>
      </c>
      <c r="AH908">
        <v>0.19700000000000001</v>
      </c>
      <c r="AI908">
        <v>-6.6963000000000002E-8</v>
      </c>
    </row>
    <row r="909" spans="1:35" ht="14.4" x14ac:dyDescent="0.3">
      <c r="A909" s="30">
        <f t="shared" si="58"/>
        <v>43239</v>
      </c>
      <c r="B909" s="29">
        <f t="shared" si="59"/>
        <v>43239.791666666664</v>
      </c>
      <c r="C909" s="33">
        <f t="shared" si="56"/>
        <v>139.79166666666666</v>
      </c>
      <c r="D909">
        <f t="shared" si="57"/>
        <v>19</v>
      </c>
      <c r="E909">
        <v>139</v>
      </c>
      <c r="F909">
        <v>19</v>
      </c>
      <c r="G909">
        <v>0</v>
      </c>
      <c r="H909">
        <v>320</v>
      </c>
      <c r="I909">
        <v>3</v>
      </c>
      <c r="J909">
        <v>12.8</v>
      </c>
      <c r="K909" s="32" t="e">
        <f>NA()</f>
        <v>#N/A</v>
      </c>
      <c r="L909">
        <v>77</v>
      </c>
      <c r="M909" s="31">
        <v>1022.5</v>
      </c>
      <c r="N909">
        <v>63.889000000000003</v>
      </c>
      <c r="O909">
        <v>1138.0999999999999</v>
      </c>
      <c r="P909">
        <v>6.9435E-3</v>
      </c>
      <c r="Q909">
        <v>1.2406999999999999</v>
      </c>
      <c r="R909">
        <v>0</v>
      </c>
      <c r="S909" s="31">
        <v>0</v>
      </c>
      <c r="T909" s="31">
        <v>48</v>
      </c>
      <c r="U909">
        <v>38.917999999999999</v>
      </c>
      <c r="V909">
        <v>10.423999999999999</v>
      </c>
      <c r="W909">
        <v>298.60000000000002</v>
      </c>
      <c r="X909">
        <v>372.6</v>
      </c>
      <c r="Y909">
        <v>-45.511000000000003</v>
      </c>
      <c r="Z909">
        <v>-34.436</v>
      </c>
      <c r="AA909" s="25">
        <v>100</v>
      </c>
      <c r="AB909" s="25">
        <v>100</v>
      </c>
      <c r="AC909">
        <v>1.2341</v>
      </c>
      <c r="AD909">
        <v>2.5011999999999999</v>
      </c>
      <c r="AE909">
        <v>357.47</v>
      </c>
      <c r="AF909">
        <v>-17.495999999999999</v>
      </c>
      <c r="AG909">
        <v>10.35</v>
      </c>
      <c r="AH909">
        <v>0.14613999999999999</v>
      </c>
      <c r="AI909">
        <v>4.7548999999999998E-8</v>
      </c>
    </row>
    <row r="910" spans="1:35" ht="14.4" x14ac:dyDescent="0.3">
      <c r="A910" s="30">
        <f t="shared" si="58"/>
        <v>43239</v>
      </c>
      <c r="B910" s="29">
        <f t="shared" si="59"/>
        <v>43239.8125</v>
      </c>
      <c r="C910" s="33">
        <f t="shared" si="56"/>
        <v>139.8125</v>
      </c>
      <c r="D910">
        <f t="shared" si="57"/>
        <v>19.5</v>
      </c>
      <c r="E910">
        <v>139</v>
      </c>
      <c r="F910">
        <v>19</v>
      </c>
      <c r="G910">
        <v>30</v>
      </c>
      <c r="H910" t="e">
        <f>NA()</f>
        <v>#N/A</v>
      </c>
      <c r="I910">
        <v>2.5</v>
      </c>
      <c r="J910">
        <v>11.9</v>
      </c>
      <c r="K910" s="32" t="e">
        <f>NA()</f>
        <v>#N/A</v>
      </c>
      <c r="L910">
        <v>79.5</v>
      </c>
      <c r="M910" s="31">
        <v>1022.8</v>
      </c>
      <c r="N910">
        <v>33.332999999999998</v>
      </c>
      <c r="O910">
        <v>1107.0999999999999</v>
      </c>
      <c r="P910">
        <v>6.7520999999999996E-3</v>
      </c>
      <c r="Q910">
        <v>1.2451000000000001</v>
      </c>
      <c r="R910" t="e">
        <f>NA()</f>
        <v>#N/A</v>
      </c>
      <c r="S910" s="31" t="e">
        <v>#N/A</v>
      </c>
      <c r="T910" s="31" t="e">
        <v>#N/A</v>
      </c>
      <c r="U910">
        <v>6.9663000000000004</v>
      </c>
      <c r="V910">
        <v>1.736</v>
      </c>
      <c r="W910">
        <v>296.29000000000002</v>
      </c>
      <c r="X910">
        <v>358.97</v>
      </c>
      <c r="Y910">
        <v>-57.454000000000001</v>
      </c>
      <c r="Z910">
        <v>-35.878999999999998</v>
      </c>
      <c r="AA910" s="25">
        <v>100</v>
      </c>
      <c r="AB910" s="25">
        <v>100</v>
      </c>
      <c r="AC910">
        <v>1.2372000000000001</v>
      </c>
      <c r="AD910">
        <v>1.8279000000000001</v>
      </c>
      <c r="AE910">
        <v>2.2787999999999999</v>
      </c>
      <c r="AF910">
        <v>-7.1340000000000003</v>
      </c>
      <c r="AG910">
        <v>1.9191</v>
      </c>
      <c r="AH910">
        <v>6.6706000000000001E-2</v>
      </c>
      <c r="AI910">
        <v>5.3069999999999998E-8</v>
      </c>
    </row>
    <row r="911" spans="1:35" ht="14.4" x14ac:dyDescent="0.3">
      <c r="A911" s="30">
        <f t="shared" si="58"/>
        <v>43239</v>
      </c>
      <c r="B911" s="29">
        <f t="shared" si="59"/>
        <v>43239.833333333336</v>
      </c>
      <c r="C911" s="33">
        <f t="shared" si="56"/>
        <v>139.83333333333334</v>
      </c>
      <c r="D911">
        <f t="shared" si="57"/>
        <v>20</v>
      </c>
      <c r="E911">
        <v>139</v>
      </c>
      <c r="F911">
        <v>20</v>
      </c>
      <c r="G911">
        <v>0</v>
      </c>
      <c r="H911">
        <v>340</v>
      </c>
      <c r="I911">
        <v>2</v>
      </c>
      <c r="J911">
        <v>11</v>
      </c>
      <c r="K911" s="32" t="e">
        <f>NA()</f>
        <v>#N/A</v>
      </c>
      <c r="L911">
        <v>82</v>
      </c>
      <c r="M911" s="31">
        <v>1023.1</v>
      </c>
      <c r="N911">
        <v>2.7778</v>
      </c>
      <c r="O911">
        <v>1076.2</v>
      </c>
      <c r="P911">
        <v>6.5608000000000003E-3</v>
      </c>
      <c r="Q911">
        <v>1.2496</v>
      </c>
      <c r="R911">
        <v>0</v>
      </c>
      <c r="S911" s="31">
        <v>0</v>
      </c>
      <c r="T911" s="31">
        <v>0</v>
      </c>
      <c r="U911">
        <v>0</v>
      </c>
      <c r="V911">
        <v>0</v>
      </c>
      <c r="W911">
        <v>293.64999999999998</v>
      </c>
      <c r="X911">
        <v>349.77</v>
      </c>
      <c r="Y911">
        <v>-56.116</v>
      </c>
      <c r="Z911">
        <v>-39.396000000000001</v>
      </c>
      <c r="AA911" s="25">
        <v>100</v>
      </c>
      <c r="AB911" s="25">
        <v>100</v>
      </c>
      <c r="AC911">
        <v>1.2396</v>
      </c>
      <c r="AD911">
        <v>1.7559</v>
      </c>
      <c r="AE911">
        <v>6.9466000000000001</v>
      </c>
      <c r="AF911">
        <v>-4.3714000000000004</v>
      </c>
      <c r="AG911">
        <v>0.59865000000000002</v>
      </c>
      <c r="AH911">
        <v>5.4185999999999998E-2</v>
      </c>
      <c r="AI911">
        <v>3.9851999999999998E-8</v>
      </c>
    </row>
    <row r="912" spans="1:35" ht="14.4" x14ac:dyDescent="0.3">
      <c r="A912" s="30">
        <f t="shared" si="58"/>
        <v>43239</v>
      </c>
      <c r="B912" s="29">
        <f t="shared" si="59"/>
        <v>43239.854166666664</v>
      </c>
      <c r="C912" s="33">
        <f t="shared" si="56"/>
        <v>139.85416666666669</v>
      </c>
      <c r="D912">
        <f t="shared" si="57"/>
        <v>20.5</v>
      </c>
      <c r="E912">
        <v>139</v>
      </c>
      <c r="F912">
        <v>20</v>
      </c>
      <c r="G912">
        <v>30</v>
      </c>
      <c r="H912" t="e">
        <f>NA()</f>
        <v>#N/A</v>
      </c>
      <c r="I912">
        <v>2</v>
      </c>
      <c r="J912">
        <v>10.4</v>
      </c>
      <c r="K912" s="32" t="e">
        <f>NA()</f>
        <v>#N/A</v>
      </c>
      <c r="L912">
        <v>86.5</v>
      </c>
      <c r="M912" s="31">
        <v>1023.2</v>
      </c>
      <c r="N912">
        <v>1.3889</v>
      </c>
      <c r="O912">
        <v>1089.3</v>
      </c>
      <c r="P912">
        <v>6.6401000000000003E-3</v>
      </c>
      <c r="Q912">
        <v>1.2523</v>
      </c>
      <c r="R912" t="e">
        <f>NA()</f>
        <v>#N/A</v>
      </c>
      <c r="S912" s="31" t="e">
        <v>#N/A</v>
      </c>
      <c r="T912" s="31" t="e">
        <v>#N/A</v>
      </c>
      <c r="U912">
        <v>0</v>
      </c>
      <c r="V912">
        <v>0</v>
      </c>
      <c r="W912">
        <v>292.05</v>
      </c>
      <c r="X912">
        <v>344.95</v>
      </c>
      <c r="Y912">
        <v>-52.896999999999998</v>
      </c>
      <c r="Z912">
        <v>-40.286000000000001</v>
      </c>
      <c r="AA912" s="25">
        <v>100</v>
      </c>
      <c r="AB912" s="25">
        <v>100</v>
      </c>
      <c r="AC912">
        <v>1.2419</v>
      </c>
      <c r="AD912">
        <v>1.6254</v>
      </c>
      <c r="AE912">
        <v>7.7832999999999997</v>
      </c>
      <c r="AF912">
        <v>-4.4321000000000002</v>
      </c>
      <c r="AG912">
        <v>0.33339999999999997</v>
      </c>
      <c r="AH912">
        <v>4.8009999999999997E-2</v>
      </c>
      <c r="AI912">
        <v>4.5709000000000003E-8</v>
      </c>
    </row>
    <row r="913" spans="1:35" ht="14.4" x14ac:dyDescent="0.3">
      <c r="A913" s="30">
        <f t="shared" si="58"/>
        <v>43239</v>
      </c>
      <c r="B913" s="29">
        <f t="shared" si="59"/>
        <v>43239.875</v>
      </c>
      <c r="C913" s="33">
        <f t="shared" si="56"/>
        <v>139.875</v>
      </c>
      <c r="D913">
        <f t="shared" si="57"/>
        <v>21</v>
      </c>
      <c r="E913">
        <v>139</v>
      </c>
      <c r="F913">
        <v>21</v>
      </c>
      <c r="G913">
        <v>0</v>
      </c>
      <c r="H913">
        <v>330</v>
      </c>
      <c r="I913">
        <v>2</v>
      </c>
      <c r="J913">
        <v>9.8000000000000007</v>
      </c>
      <c r="K913" s="32" t="e">
        <f>NA()</f>
        <v>#N/A</v>
      </c>
      <c r="L913">
        <v>91</v>
      </c>
      <c r="M913" s="31">
        <v>1023.3</v>
      </c>
      <c r="N913">
        <v>0</v>
      </c>
      <c r="O913">
        <v>1102.4000000000001</v>
      </c>
      <c r="P913">
        <v>6.7194000000000004E-3</v>
      </c>
      <c r="Q913">
        <v>1.2549999999999999</v>
      </c>
      <c r="R913">
        <v>0</v>
      </c>
      <c r="S913" s="31">
        <v>0</v>
      </c>
      <c r="T913" s="31">
        <v>0</v>
      </c>
      <c r="U913">
        <v>0</v>
      </c>
      <c r="V913">
        <v>0</v>
      </c>
      <c r="W913">
        <v>290.33999999999997</v>
      </c>
      <c r="X913">
        <v>339.12</v>
      </c>
      <c r="Y913">
        <v>-48.783000000000001</v>
      </c>
      <c r="Z913">
        <v>-40.325000000000003</v>
      </c>
      <c r="AA913" s="25">
        <v>100</v>
      </c>
      <c r="AB913" s="25">
        <v>100</v>
      </c>
      <c r="AC913">
        <v>1.2439</v>
      </c>
      <c r="AD913">
        <v>1.2418</v>
      </c>
      <c r="AE913">
        <v>7.7984</v>
      </c>
      <c r="AF913">
        <v>-3.2756E-2</v>
      </c>
      <c r="AG913">
        <v>-2.2313000000000001</v>
      </c>
      <c r="AH913">
        <v>3.1627000000000002E-2</v>
      </c>
      <c r="AI913">
        <v>-1.1743E-8</v>
      </c>
    </row>
    <row r="914" spans="1:35" ht="14.4" x14ac:dyDescent="0.3">
      <c r="A914" s="30">
        <f t="shared" si="58"/>
        <v>43239</v>
      </c>
      <c r="B914" s="29">
        <f t="shared" si="59"/>
        <v>43239.895833333336</v>
      </c>
      <c r="C914" s="33">
        <f t="shared" si="56"/>
        <v>139.89583333333334</v>
      </c>
      <c r="D914">
        <f t="shared" si="57"/>
        <v>21.5</v>
      </c>
      <c r="E914">
        <v>139</v>
      </c>
      <c r="F914">
        <v>21</v>
      </c>
      <c r="G914">
        <v>30</v>
      </c>
      <c r="H914" t="e">
        <f>NA()</f>
        <v>#N/A</v>
      </c>
      <c r="I914">
        <v>1.5</v>
      </c>
      <c r="J914">
        <v>9.0500000000000007</v>
      </c>
      <c r="K914" s="32" t="e">
        <f>NA()</f>
        <v>#N/A</v>
      </c>
      <c r="L914">
        <v>93</v>
      </c>
      <c r="M914" s="31">
        <v>1023.5</v>
      </c>
      <c r="N914">
        <v>0</v>
      </c>
      <c r="O914">
        <v>1071.2</v>
      </c>
      <c r="P914">
        <v>6.5275999999999997E-3</v>
      </c>
      <c r="Q914">
        <v>1.2586999999999999</v>
      </c>
      <c r="R914" t="e">
        <f>NA()</f>
        <v>#N/A</v>
      </c>
      <c r="S914" s="31" t="e">
        <v>#N/A</v>
      </c>
      <c r="T914" s="31" t="e">
        <v>#N/A</v>
      </c>
      <c r="U914">
        <v>0</v>
      </c>
      <c r="V914">
        <v>0</v>
      </c>
      <c r="W914">
        <v>288.20999999999998</v>
      </c>
      <c r="X914">
        <v>332.08</v>
      </c>
      <c r="Y914">
        <v>-43.866999999999997</v>
      </c>
      <c r="Z914">
        <v>-42.040999999999997</v>
      </c>
      <c r="AA914" s="25">
        <v>100</v>
      </c>
      <c r="AB914" s="25">
        <v>88.62222222222222</v>
      </c>
      <c r="AC914">
        <v>1.2479</v>
      </c>
      <c r="AD914">
        <v>0.79593999999999998</v>
      </c>
      <c r="AE914">
        <v>3.3431999999999999</v>
      </c>
      <c r="AF914">
        <v>0.29543000000000003</v>
      </c>
      <c r="AG914">
        <v>-7.0857000000000001</v>
      </c>
      <c r="AH914">
        <v>5.0085999999999999E-2</v>
      </c>
      <c r="AI914">
        <v>1.8022000000000001E-8</v>
      </c>
    </row>
    <row r="915" spans="1:35" ht="14.4" x14ac:dyDescent="0.3">
      <c r="A915" s="30">
        <f t="shared" si="58"/>
        <v>43239</v>
      </c>
      <c r="B915" s="29">
        <f t="shared" si="59"/>
        <v>43239.916666666664</v>
      </c>
      <c r="C915" s="33">
        <f t="shared" si="56"/>
        <v>139.91666666666666</v>
      </c>
      <c r="D915">
        <f t="shared" si="57"/>
        <v>22</v>
      </c>
      <c r="E915">
        <v>139</v>
      </c>
      <c r="F915">
        <v>22</v>
      </c>
      <c r="G915">
        <v>0</v>
      </c>
      <c r="H915">
        <v>350</v>
      </c>
      <c r="I915">
        <v>1</v>
      </c>
      <c r="J915">
        <v>8.3000000000000007</v>
      </c>
      <c r="K915" s="32" t="e">
        <f>NA()</f>
        <v>#N/A</v>
      </c>
      <c r="L915">
        <v>95</v>
      </c>
      <c r="M915" s="31">
        <v>1023.6</v>
      </c>
      <c r="N915">
        <v>0</v>
      </c>
      <c r="O915">
        <v>1039.9000000000001</v>
      </c>
      <c r="P915">
        <v>6.3356999999999997E-3</v>
      </c>
      <c r="Q915">
        <v>1.2623</v>
      </c>
      <c r="R915">
        <v>0</v>
      </c>
      <c r="S915" s="31">
        <v>0</v>
      </c>
      <c r="T915" s="31">
        <v>0</v>
      </c>
      <c r="U915">
        <v>0</v>
      </c>
      <c r="V915">
        <v>0</v>
      </c>
      <c r="W915">
        <v>294.23</v>
      </c>
      <c r="X915">
        <v>330.4</v>
      </c>
      <c r="Y915">
        <v>-36.168999999999997</v>
      </c>
      <c r="Z915">
        <v>-44.046999999999997</v>
      </c>
      <c r="AA915" s="25">
        <v>100</v>
      </c>
      <c r="AB915" s="25">
        <v>0</v>
      </c>
      <c r="AC915">
        <v>1.2504</v>
      </c>
      <c r="AD915">
        <v>0.43475999999999998</v>
      </c>
      <c r="AE915">
        <v>14.885</v>
      </c>
      <c r="AF915">
        <v>0.58677999999999997</v>
      </c>
      <c r="AG915" t="s">
        <v>86</v>
      </c>
      <c r="AH915">
        <v>4.4172000000000003E-2</v>
      </c>
      <c r="AI915" t="s">
        <v>86</v>
      </c>
    </row>
    <row r="916" spans="1:35" ht="14.4" x14ac:dyDescent="0.3">
      <c r="A916" s="30">
        <f t="shared" si="58"/>
        <v>43239</v>
      </c>
      <c r="B916" s="29">
        <f t="shared" si="59"/>
        <v>43239.9375</v>
      </c>
      <c r="C916" s="33">
        <f t="shared" si="56"/>
        <v>139.9375</v>
      </c>
      <c r="D916">
        <f t="shared" si="57"/>
        <v>22.5</v>
      </c>
      <c r="E916">
        <v>139</v>
      </c>
      <c r="F916">
        <v>22</v>
      </c>
      <c r="G916">
        <v>30</v>
      </c>
      <c r="H916" t="e">
        <f>NA()</f>
        <v>#N/A</v>
      </c>
      <c r="I916">
        <v>1.5</v>
      </c>
      <c r="J916">
        <v>8.1</v>
      </c>
      <c r="K916" s="32" t="e">
        <f>NA()</f>
        <v>#N/A</v>
      </c>
      <c r="L916">
        <v>96.5</v>
      </c>
      <c r="M916" s="31">
        <v>1023.7</v>
      </c>
      <c r="N916">
        <v>0</v>
      </c>
      <c r="O916">
        <v>1042</v>
      </c>
      <c r="P916">
        <v>6.3477999999999998E-3</v>
      </c>
      <c r="Q916">
        <v>1.2633000000000001</v>
      </c>
      <c r="R916" t="e">
        <f>NA()</f>
        <v>#N/A</v>
      </c>
      <c r="S916" s="31" t="e">
        <v>#N/A</v>
      </c>
      <c r="T916" s="31" t="e">
        <v>#N/A</v>
      </c>
      <c r="U916">
        <v>0</v>
      </c>
      <c r="V916">
        <v>0</v>
      </c>
      <c r="W916">
        <v>297.81</v>
      </c>
      <c r="X916">
        <v>330.33</v>
      </c>
      <c r="Y916">
        <v>-32.526000000000003</v>
      </c>
      <c r="Z916">
        <v>-41.112000000000002</v>
      </c>
      <c r="AA916" s="25">
        <v>100</v>
      </c>
      <c r="AB916" s="25">
        <v>0</v>
      </c>
      <c r="AC916">
        <v>1.2524</v>
      </c>
      <c r="AD916">
        <v>1.1696</v>
      </c>
      <c r="AE916">
        <v>29.91</v>
      </c>
      <c r="AF916">
        <v>-8.7396999999999991</v>
      </c>
      <c r="AG916" t="s">
        <v>86</v>
      </c>
      <c r="AH916">
        <v>5.6826000000000002E-2</v>
      </c>
      <c r="AI916" t="s">
        <v>86</v>
      </c>
    </row>
    <row r="917" spans="1:35" ht="14.4" x14ac:dyDescent="0.3">
      <c r="A917" s="30">
        <f t="shared" si="58"/>
        <v>43239</v>
      </c>
      <c r="B917" s="29">
        <f t="shared" si="59"/>
        <v>43239.958333333336</v>
      </c>
      <c r="C917" s="33">
        <f t="shared" si="56"/>
        <v>139.95833333333334</v>
      </c>
      <c r="D917">
        <f t="shared" si="57"/>
        <v>23</v>
      </c>
      <c r="E917">
        <v>139</v>
      </c>
      <c r="F917">
        <v>23</v>
      </c>
      <c r="G917">
        <v>0</v>
      </c>
      <c r="H917">
        <v>10</v>
      </c>
      <c r="I917">
        <v>2</v>
      </c>
      <c r="J917">
        <v>7.9</v>
      </c>
      <c r="K917" s="32" t="e">
        <f>NA()</f>
        <v>#N/A</v>
      </c>
      <c r="L917">
        <v>98</v>
      </c>
      <c r="M917" s="31">
        <v>1023.7</v>
      </c>
      <c r="N917">
        <v>0</v>
      </c>
      <c r="O917">
        <v>1044</v>
      </c>
      <c r="P917">
        <v>6.3597999999999997E-3</v>
      </c>
      <c r="Q917">
        <v>1.2642</v>
      </c>
      <c r="R917">
        <v>0</v>
      </c>
      <c r="S917" s="31">
        <v>0</v>
      </c>
      <c r="T917" s="31">
        <v>0</v>
      </c>
      <c r="U917">
        <v>0</v>
      </c>
      <c r="V917">
        <v>0</v>
      </c>
      <c r="W917">
        <v>300.41000000000003</v>
      </c>
      <c r="X917">
        <v>329.65</v>
      </c>
      <c r="Y917">
        <v>-29.24</v>
      </c>
      <c r="Z917">
        <v>-38.898000000000003</v>
      </c>
      <c r="AA917" s="25">
        <v>100</v>
      </c>
      <c r="AB917" s="25">
        <v>10.286111111111111</v>
      </c>
      <c r="AC917">
        <v>1.2544</v>
      </c>
      <c r="AD917">
        <v>0.77783000000000002</v>
      </c>
      <c r="AE917">
        <v>40.048999999999999</v>
      </c>
      <c r="AF917">
        <v>-3.3782999999999999</v>
      </c>
      <c r="AG917">
        <v>-0.85807999999999995</v>
      </c>
      <c r="AH917">
        <v>3.4573E-2</v>
      </c>
      <c r="AI917">
        <v>3.6973999999999997E-8</v>
      </c>
    </row>
    <row r="918" spans="1:35" ht="14.4" x14ac:dyDescent="0.3">
      <c r="A918" s="30">
        <f t="shared" si="58"/>
        <v>43239</v>
      </c>
      <c r="B918" s="29">
        <f t="shared" si="59"/>
        <v>43239.979166666664</v>
      </c>
      <c r="C918" s="33">
        <f t="shared" si="56"/>
        <v>139.97916666666669</v>
      </c>
      <c r="D918">
        <f t="shared" si="57"/>
        <v>23.5</v>
      </c>
      <c r="E918">
        <v>139</v>
      </c>
      <c r="F918">
        <v>23</v>
      </c>
      <c r="G918">
        <v>30</v>
      </c>
      <c r="H918" t="e">
        <f>NA()</f>
        <v>#N/A</v>
      </c>
      <c r="I918">
        <v>2</v>
      </c>
      <c r="J918">
        <v>8</v>
      </c>
      <c r="K918" s="32" t="e">
        <f>NA()</f>
        <v>#N/A</v>
      </c>
      <c r="L918">
        <v>98</v>
      </c>
      <c r="M918" s="31">
        <v>1023.7</v>
      </c>
      <c r="N918">
        <v>0</v>
      </c>
      <c r="O918">
        <v>1051.0999999999999</v>
      </c>
      <c r="P918">
        <v>6.4038999999999997E-3</v>
      </c>
      <c r="Q918">
        <v>1.2637</v>
      </c>
      <c r="R918" t="e">
        <f>NA()</f>
        <v>#N/A</v>
      </c>
      <c r="S918" s="31" t="e">
        <v>#N/A</v>
      </c>
      <c r="T918" s="31" t="e">
        <v>#N/A</v>
      </c>
      <c r="U918">
        <v>0</v>
      </c>
      <c r="V918">
        <v>0</v>
      </c>
      <c r="W918">
        <v>308.05</v>
      </c>
      <c r="X918">
        <v>332.43</v>
      </c>
      <c r="Y918">
        <v>-24.382999999999999</v>
      </c>
      <c r="Z918">
        <v>-37.948</v>
      </c>
      <c r="AA918" s="25">
        <v>100</v>
      </c>
      <c r="AB918" s="25">
        <v>100</v>
      </c>
      <c r="AC918">
        <v>1.2518</v>
      </c>
      <c r="AD918">
        <v>0.87295999999999996</v>
      </c>
      <c r="AE918">
        <v>35.625999999999998</v>
      </c>
      <c r="AF918">
        <v>-0.26022000000000001</v>
      </c>
      <c r="AG918">
        <v>3.8807</v>
      </c>
      <c r="AH918">
        <v>2.6511E-2</v>
      </c>
      <c r="AI918">
        <v>-7.8775000000000002E-8</v>
      </c>
    </row>
    <row r="919" spans="1:35" ht="14.4" x14ac:dyDescent="0.3">
      <c r="A919" s="30">
        <f t="shared" si="58"/>
        <v>43240</v>
      </c>
      <c r="B919" s="29">
        <f t="shared" si="59"/>
        <v>43240</v>
      </c>
      <c r="C919" s="33">
        <f t="shared" si="56"/>
        <v>140</v>
      </c>
      <c r="D919">
        <f t="shared" si="57"/>
        <v>0</v>
      </c>
      <c r="E919">
        <v>140</v>
      </c>
      <c r="F919">
        <v>0</v>
      </c>
      <c r="G919">
        <v>0</v>
      </c>
      <c r="H919">
        <v>20</v>
      </c>
      <c r="I919">
        <v>2</v>
      </c>
      <c r="J919">
        <v>8.1</v>
      </c>
      <c r="K919" s="32" t="e">
        <f>NA()</f>
        <v>#N/A</v>
      </c>
      <c r="L919">
        <v>98</v>
      </c>
      <c r="M919" s="31">
        <v>1023.6</v>
      </c>
      <c r="N919">
        <v>0</v>
      </c>
      <c r="O919">
        <v>1058.3</v>
      </c>
      <c r="P919">
        <v>6.4479999999999997E-3</v>
      </c>
      <c r="Q919">
        <v>1.2630999999999999</v>
      </c>
      <c r="R919">
        <v>0</v>
      </c>
      <c r="S919" s="31">
        <v>0</v>
      </c>
      <c r="T919" s="31">
        <v>0</v>
      </c>
      <c r="U919">
        <v>0</v>
      </c>
      <c r="V919">
        <v>0</v>
      </c>
      <c r="W919">
        <v>316.02999999999997</v>
      </c>
      <c r="X919">
        <v>335.45</v>
      </c>
      <c r="Y919">
        <v>-19.428000000000001</v>
      </c>
      <c r="Z919">
        <v>-36.64</v>
      </c>
      <c r="AA919" s="25">
        <v>99.99722222222222</v>
      </c>
      <c r="AB919" s="25">
        <v>99.99722222222222</v>
      </c>
      <c r="AC919">
        <v>1.2505999999999999</v>
      </c>
      <c r="AD919">
        <v>1.0944</v>
      </c>
      <c r="AE919">
        <v>42.762999999999998</v>
      </c>
      <c r="AF919">
        <v>-3.5379999999999998</v>
      </c>
      <c r="AG919">
        <v>44.783999999999999</v>
      </c>
      <c r="AH919">
        <v>2.2808999999999999E-2</v>
      </c>
      <c r="AI919">
        <v>7.4401000000000006E-8</v>
      </c>
    </row>
    <row r="920" spans="1:35" ht="14.4" x14ac:dyDescent="0.3">
      <c r="A920" s="30">
        <f t="shared" si="58"/>
        <v>43240</v>
      </c>
      <c r="B920" s="29">
        <f t="shared" si="59"/>
        <v>43240.020833333336</v>
      </c>
      <c r="C920" s="33">
        <f t="shared" si="56"/>
        <v>140.02083333333334</v>
      </c>
      <c r="D920">
        <f t="shared" si="57"/>
        <v>0.5</v>
      </c>
      <c r="E920">
        <v>140</v>
      </c>
      <c r="F920">
        <v>0</v>
      </c>
      <c r="G920">
        <v>30</v>
      </c>
      <c r="H920" t="e">
        <f>NA()</f>
        <v>#N/A</v>
      </c>
      <c r="I920">
        <v>1.5</v>
      </c>
      <c r="J920">
        <v>7.45</v>
      </c>
      <c r="K920" s="32" t="e">
        <f>NA()</f>
        <v>#N/A</v>
      </c>
      <c r="L920">
        <v>98</v>
      </c>
      <c r="M920" s="31">
        <v>1023.6</v>
      </c>
      <c r="N920">
        <v>0</v>
      </c>
      <c r="O920">
        <v>1013.3</v>
      </c>
      <c r="P920">
        <v>6.1729000000000003E-3</v>
      </c>
      <c r="Q920">
        <v>1.2662</v>
      </c>
      <c r="R920" t="e">
        <f>NA()</f>
        <v>#N/A</v>
      </c>
      <c r="S920" s="31" t="e">
        <v>#N/A</v>
      </c>
      <c r="T920" s="31" t="e">
        <v>#N/A</v>
      </c>
      <c r="U920">
        <v>0</v>
      </c>
      <c r="V920">
        <v>0</v>
      </c>
      <c r="W920">
        <v>320.92</v>
      </c>
      <c r="X920">
        <v>335.62</v>
      </c>
      <c r="Y920">
        <v>-14.699</v>
      </c>
      <c r="Z920">
        <v>-34.378999999999998</v>
      </c>
      <c r="AA920" s="25">
        <v>99.99722222222222</v>
      </c>
      <c r="AB920" s="25">
        <v>99.99722222222222</v>
      </c>
      <c r="AC920">
        <v>1.25</v>
      </c>
      <c r="AD920">
        <v>1.0586</v>
      </c>
      <c r="AE920">
        <v>57.682000000000002</v>
      </c>
      <c r="AF920">
        <v>1.1006</v>
      </c>
      <c r="AG920">
        <v>31.335999999999999</v>
      </c>
      <c r="AH920">
        <v>2.7314999999999999E-2</v>
      </c>
      <c r="AI920">
        <v>-2.4261000000000003E-7</v>
      </c>
    </row>
    <row r="921" spans="1:35" ht="14.4" x14ac:dyDescent="0.3">
      <c r="A921" s="30">
        <f t="shared" si="58"/>
        <v>43240</v>
      </c>
      <c r="B921" s="29">
        <f t="shared" si="59"/>
        <v>43240.041666666664</v>
      </c>
      <c r="C921" s="33">
        <f t="shared" si="56"/>
        <v>140.04166666666666</v>
      </c>
      <c r="D921">
        <f t="shared" si="57"/>
        <v>1</v>
      </c>
      <c r="E921">
        <v>140</v>
      </c>
      <c r="F921">
        <v>1</v>
      </c>
      <c r="G921">
        <v>0</v>
      </c>
      <c r="H921">
        <v>60</v>
      </c>
      <c r="I921">
        <v>1</v>
      </c>
      <c r="J921">
        <v>6.8</v>
      </c>
      <c r="K921" s="32" t="e">
        <f>NA()</f>
        <v>#N/A</v>
      </c>
      <c r="L921">
        <v>98</v>
      </c>
      <c r="M921" s="31">
        <v>1023.5</v>
      </c>
      <c r="N921">
        <v>0</v>
      </c>
      <c r="O921">
        <v>968.24</v>
      </c>
      <c r="P921">
        <v>5.8979000000000002E-3</v>
      </c>
      <c r="Q921">
        <v>1.2693000000000001</v>
      </c>
      <c r="R921">
        <v>0</v>
      </c>
      <c r="S921" s="31">
        <v>0</v>
      </c>
      <c r="T921" s="31">
        <v>0</v>
      </c>
      <c r="U921">
        <v>0</v>
      </c>
      <c r="V921">
        <v>0</v>
      </c>
      <c r="W921">
        <v>321.81</v>
      </c>
      <c r="X921">
        <v>331.19</v>
      </c>
      <c r="Y921">
        <v>-9.3794000000000004</v>
      </c>
      <c r="Z921">
        <v>-32.619</v>
      </c>
      <c r="AA921" s="25">
        <v>100</v>
      </c>
      <c r="AB921" s="25">
        <v>100</v>
      </c>
      <c r="AC921">
        <v>1.2479</v>
      </c>
      <c r="AD921">
        <v>0.42268</v>
      </c>
      <c r="AE921">
        <v>124.09</v>
      </c>
      <c r="AF921">
        <v>3.3361999999999998</v>
      </c>
      <c r="AG921">
        <v>7.6860999999999997</v>
      </c>
      <c r="AH921">
        <v>3.0897000000000001E-2</v>
      </c>
      <c r="AI921">
        <v>2.1762000000000001E-7</v>
      </c>
    </row>
    <row r="922" spans="1:35" ht="14.4" x14ac:dyDescent="0.3">
      <c r="A922" s="30">
        <f t="shared" si="58"/>
        <v>43240</v>
      </c>
      <c r="B922" s="29">
        <f t="shared" si="59"/>
        <v>43240.0625</v>
      </c>
      <c r="C922" s="33">
        <f t="shared" si="56"/>
        <v>140.0625</v>
      </c>
      <c r="D922">
        <f t="shared" si="57"/>
        <v>1.5</v>
      </c>
      <c r="E922">
        <v>140</v>
      </c>
      <c r="F922">
        <v>1</v>
      </c>
      <c r="G922">
        <v>30</v>
      </c>
      <c r="H922" t="e">
        <f>NA()</f>
        <v>#N/A</v>
      </c>
      <c r="I922">
        <v>1</v>
      </c>
      <c r="J922">
        <v>6.05</v>
      </c>
      <c r="K922" s="32" t="e">
        <f>NA()</f>
        <v>#N/A</v>
      </c>
      <c r="L922">
        <v>97.5</v>
      </c>
      <c r="M922" s="31">
        <v>1023.4</v>
      </c>
      <c r="N922">
        <v>0</v>
      </c>
      <c r="O922">
        <v>916.06</v>
      </c>
      <c r="P922">
        <v>5.5795000000000003E-3</v>
      </c>
      <c r="Q922">
        <v>1.2727999999999999</v>
      </c>
      <c r="R922" t="e">
        <f>NA()</f>
        <v>#N/A</v>
      </c>
      <c r="S922" s="31" t="e">
        <v>#N/A</v>
      </c>
      <c r="T922" s="31" t="e">
        <v>#N/A</v>
      </c>
      <c r="U922">
        <v>0</v>
      </c>
      <c r="V922">
        <v>0</v>
      </c>
      <c r="W922">
        <v>324.77999999999997</v>
      </c>
      <c r="X922">
        <v>330.19</v>
      </c>
      <c r="Y922">
        <v>-5.4103000000000003</v>
      </c>
      <c r="Z922">
        <v>-33.228000000000002</v>
      </c>
      <c r="AA922" s="25">
        <v>84.511111111111106</v>
      </c>
      <c r="AB922" s="25">
        <v>84.511111111111106</v>
      </c>
      <c r="AC922">
        <v>1.2383</v>
      </c>
      <c r="AD922">
        <v>0.54808999999999997</v>
      </c>
      <c r="AE922">
        <v>48.904000000000003</v>
      </c>
      <c r="AF922">
        <v>-83.352000000000004</v>
      </c>
      <c r="AG922">
        <v>1394.1</v>
      </c>
      <c r="AH922">
        <v>0.25015999999999999</v>
      </c>
      <c r="AI922">
        <v>-2.3204999999999999E-7</v>
      </c>
    </row>
    <row r="923" spans="1:35" ht="14.4" x14ac:dyDescent="0.3">
      <c r="A923" s="30">
        <f t="shared" si="58"/>
        <v>43240</v>
      </c>
      <c r="B923" s="29">
        <f t="shared" si="59"/>
        <v>43240.083333333336</v>
      </c>
      <c r="C923" s="33">
        <f t="shared" si="56"/>
        <v>140.08333333333334</v>
      </c>
      <c r="D923">
        <f t="shared" si="57"/>
        <v>2</v>
      </c>
      <c r="E923">
        <v>140</v>
      </c>
      <c r="F923">
        <v>2</v>
      </c>
      <c r="G923">
        <v>0</v>
      </c>
      <c r="H923">
        <v>40</v>
      </c>
      <c r="I923">
        <v>1</v>
      </c>
      <c r="J923">
        <v>5.3</v>
      </c>
      <c r="K923" s="32" t="e">
        <f>NA()</f>
        <v>#N/A</v>
      </c>
      <c r="L923">
        <v>97</v>
      </c>
      <c r="M923" s="31">
        <v>1023.3</v>
      </c>
      <c r="N923">
        <v>0</v>
      </c>
      <c r="O923">
        <v>863.87</v>
      </c>
      <c r="P923">
        <v>5.2611000000000003E-3</v>
      </c>
      <c r="Q923">
        <v>1.2764</v>
      </c>
      <c r="R923">
        <v>0</v>
      </c>
      <c r="S923" s="31">
        <v>0</v>
      </c>
      <c r="T923" s="31">
        <v>0</v>
      </c>
      <c r="U923">
        <v>0</v>
      </c>
      <c r="V923">
        <v>0</v>
      </c>
      <c r="W923">
        <v>328.49</v>
      </c>
      <c r="X923">
        <v>331.19</v>
      </c>
      <c r="Y923">
        <v>-2.7004999999999999</v>
      </c>
      <c r="Z923">
        <v>-30.768999999999998</v>
      </c>
      <c r="AA923" s="25">
        <v>66.594444444444449</v>
      </c>
      <c r="AB923" s="25">
        <v>66.594444444444449</v>
      </c>
      <c r="AC923">
        <v>1.2302</v>
      </c>
      <c r="AD923">
        <v>0.6643</v>
      </c>
      <c r="AE923">
        <v>21.431999999999999</v>
      </c>
      <c r="AF923">
        <v>2.8452000000000002</v>
      </c>
      <c r="AG923">
        <v>-160.80000000000001</v>
      </c>
      <c r="AH923">
        <v>0.16349</v>
      </c>
      <c r="AI923">
        <v>1.784E-6</v>
      </c>
    </row>
    <row r="924" spans="1:35" ht="14.4" x14ac:dyDescent="0.3">
      <c r="A924" s="30">
        <f t="shared" si="58"/>
        <v>43240</v>
      </c>
      <c r="B924" s="29">
        <f t="shared" si="59"/>
        <v>43240.104166666664</v>
      </c>
      <c r="C924" s="33">
        <f t="shared" si="56"/>
        <v>140.10416666666669</v>
      </c>
      <c r="D924">
        <f t="shared" si="57"/>
        <v>2.5</v>
      </c>
      <c r="E924">
        <v>140</v>
      </c>
      <c r="F924">
        <v>2</v>
      </c>
      <c r="G924">
        <v>30</v>
      </c>
      <c r="H924" t="e">
        <f>NA()</f>
        <v>#N/A</v>
      </c>
      <c r="I924">
        <v>1</v>
      </c>
      <c r="J924">
        <v>5.7</v>
      </c>
      <c r="K924" s="32" t="e">
        <f>NA()</f>
        <v>#N/A</v>
      </c>
      <c r="L924">
        <v>97.5</v>
      </c>
      <c r="M924" s="31">
        <v>1023.3</v>
      </c>
      <c r="N924">
        <v>0</v>
      </c>
      <c r="O924">
        <v>893.24</v>
      </c>
      <c r="P924">
        <v>5.4406000000000003E-3</v>
      </c>
      <c r="Q924">
        <v>1.2744</v>
      </c>
      <c r="R924" t="e">
        <f>NA()</f>
        <v>#N/A</v>
      </c>
      <c r="S924" s="31" t="e">
        <v>#N/A</v>
      </c>
      <c r="T924" s="31" t="e">
        <v>#N/A</v>
      </c>
      <c r="U924">
        <v>0</v>
      </c>
      <c r="V924">
        <v>0</v>
      </c>
      <c r="W924">
        <v>329.31</v>
      </c>
      <c r="X924">
        <v>330.81</v>
      </c>
      <c r="Y924">
        <v>-1.5026999999999999</v>
      </c>
      <c r="Z924">
        <v>-29.821999999999999</v>
      </c>
      <c r="AA924" s="25">
        <v>64.650000000000006</v>
      </c>
      <c r="AB924" s="25">
        <v>64.650000000000006</v>
      </c>
      <c r="AC924">
        <v>1.2396</v>
      </c>
      <c r="AD924">
        <v>0.59482000000000002</v>
      </c>
      <c r="AE924">
        <v>36.944000000000003</v>
      </c>
      <c r="AF924">
        <v>-10.613</v>
      </c>
      <c r="AG924">
        <v>87.146000000000001</v>
      </c>
      <c r="AH924">
        <v>7.3930999999999997E-2</v>
      </c>
      <c r="AI924">
        <v>7.5817999999999998E-7</v>
      </c>
    </row>
    <row r="925" spans="1:35" ht="14.4" x14ac:dyDescent="0.3">
      <c r="A925" s="30">
        <f t="shared" si="58"/>
        <v>43240</v>
      </c>
      <c r="B925" s="29">
        <f t="shared" si="59"/>
        <v>43240.125</v>
      </c>
      <c r="C925" s="33">
        <f t="shared" si="56"/>
        <v>140.125</v>
      </c>
      <c r="D925">
        <f t="shared" si="57"/>
        <v>3</v>
      </c>
      <c r="E925">
        <v>140</v>
      </c>
      <c r="F925">
        <v>3</v>
      </c>
      <c r="G925">
        <v>0</v>
      </c>
      <c r="H925">
        <v>50</v>
      </c>
      <c r="I925">
        <v>1</v>
      </c>
      <c r="J925">
        <v>6.1</v>
      </c>
      <c r="K925" s="32" t="e">
        <f>NA()</f>
        <v>#N/A</v>
      </c>
      <c r="L925">
        <v>98</v>
      </c>
      <c r="M925" s="31">
        <v>1023.3</v>
      </c>
      <c r="N925">
        <v>0</v>
      </c>
      <c r="O925">
        <v>922.61</v>
      </c>
      <c r="P925">
        <v>5.62E-3</v>
      </c>
      <c r="Q925">
        <v>1.2725</v>
      </c>
      <c r="R925">
        <v>0</v>
      </c>
      <c r="S925" s="31">
        <v>0</v>
      </c>
      <c r="T925" s="31">
        <v>0</v>
      </c>
      <c r="U925">
        <v>0</v>
      </c>
      <c r="V925">
        <v>0</v>
      </c>
      <c r="W925">
        <v>333.02</v>
      </c>
      <c r="X925">
        <v>331.87</v>
      </c>
      <c r="Y925">
        <v>1.1512</v>
      </c>
      <c r="Z925">
        <v>-29.878</v>
      </c>
      <c r="AA925" s="25">
        <v>32.666666666666664</v>
      </c>
      <c r="AB925" s="25">
        <v>32.666666666666664</v>
      </c>
      <c r="AC925">
        <v>1.2414000000000001</v>
      </c>
      <c r="AD925">
        <v>0.52707000000000004</v>
      </c>
      <c r="AE925">
        <v>131.30000000000001</v>
      </c>
      <c r="AF925">
        <v>13.007</v>
      </c>
      <c r="AG925">
        <v>222.15</v>
      </c>
      <c r="AH925">
        <v>0.16403000000000001</v>
      </c>
      <c r="AI925">
        <v>1.1149999999999999E-6</v>
      </c>
    </row>
    <row r="926" spans="1:35" ht="14.4" x14ac:dyDescent="0.3">
      <c r="A926" s="30">
        <f t="shared" si="58"/>
        <v>43240</v>
      </c>
      <c r="B926" s="29">
        <f t="shared" si="59"/>
        <v>43240.145833333336</v>
      </c>
      <c r="C926" s="33">
        <f t="shared" si="56"/>
        <v>140.14583333333334</v>
      </c>
      <c r="D926">
        <f t="shared" si="57"/>
        <v>3.5</v>
      </c>
      <c r="E926">
        <v>140</v>
      </c>
      <c r="F926">
        <v>3</v>
      </c>
      <c r="G926">
        <v>30</v>
      </c>
      <c r="H926" t="e">
        <f>NA()</f>
        <v>#N/A</v>
      </c>
      <c r="I926">
        <v>1</v>
      </c>
      <c r="J926">
        <v>6.2</v>
      </c>
      <c r="K926" s="32" t="e">
        <f>NA()</f>
        <v>#N/A</v>
      </c>
      <c r="L926">
        <v>97.5</v>
      </c>
      <c r="M926" s="31">
        <v>1023.4</v>
      </c>
      <c r="N926">
        <v>2.7778</v>
      </c>
      <c r="O926">
        <v>924.25</v>
      </c>
      <c r="P926">
        <v>5.6297999999999999E-3</v>
      </c>
      <c r="Q926">
        <v>1.2721</v>
      </c>
      <c r="R926" t="e">
        <f>NA()</f>
        <v>#N/A</v>
      </c>
      <c r="S926" s="31" t="e">
        <v>#N/A</v>
      </c>
      <c r="T926" s="31" t="e">
        <v>#N/A</v>
      </c>
      <c r="U926">
        <v>0</v>
      </c>
      <c r="V926">
        <v>0</v>
      </c>
      <c r="W926">
        <v>333.28</v>
      </c>
      <c r="X926">
        <v>332.23</v>
      </c>
      <c r="Y926">
        <v>1.0474000000000001</v>
      </c>
      <c r="Z926">
        <v>-29.135000000000002</v>
      </c>
      <c r="AA926" s="25">
        <v>68.7</v>
      </c>
      <c r="AB926" s="25">
        <v>68.7</v>
      </c>
      <c r="AC926">
        <v>1.2402</v>
      </c>
      <c r="AD926">
        <v>0.61092999999999997</v>
      </c>
      <c r="AE926">
        <v>29.725999999999999</v>
      </c>
      <c r="AF926">
        <v>-5.0277000000000003</v>
      </c>
      <c r="AG926">
        <v>-22.748999999999999</v>
      </c>
      <c r="AH926">
        <v>9.5264000000000001E-2</v>
      </c>
      <c r="AI926">
        <v>4.2073999999999997E-8</v>
      </c>
    </row>
    <row r="927" spans="1:35" ht="14.4" x14ac:dyDescent="0.3">
      <c r="A927" s="30">
        <f t="shared" si="58"/>
        <v>43240</v>
      </c>
      <c r="B927" s="29">
        <f t="shared" si="59"/>
        <v>43240.166666666664</v>
      </c>
      <c r="C927" s="33">
        <f t="shared" si="56"/>
        <v>140.16666666666666</v>
      </c>
      <c r="D927">
        <f t="shared" si="57"/>
        <v>4</v>
      </c>
      <c r="E927">
        <v>140</v>
      </c>
      <c r="F927">
        <v>4</v>
      </c>
      <c r="G927">
        <v>0</v>
      </c>
      <c r="H927">
        <v>20</v>
      </c>
      <c r="I927">
        <v>1</v>
      </c>
      <c r="J927">
        <v>6.3</v>
      </c>
      <c r="K927" s="32" t="e">
        <f>NA()</f>
        <v>#N/A</v>
      </c>
      <c r="L927">
        <v>97</v>
      </c>
      <c r="M927" s="31">
        <v>1023.4</v>
      </c>
      <c r="N927">
        <v>5.5556000000000001</v>
      </c>
      <c r="O927">
        <v>925.9</v>
      </c>
      <c r="P927">
        <v>5.6395999999999998E-3</v>
      </c>
      <c r="Q927">
        <v>1.2717000000000001</v>
      </c>
      <c r="R927">
        <v>0</v>
      </c>
      <c r="S927" s="31">
        <v>0</v>
      </c>
      <c r="T927" s="31">
        <v>0</v>
      </c>
      <c r="U927">
        <v>8.3032000000000004</v>
      </c>
      <c r="V927">
        <v>2.7389000000000001</v>
      </c>
      <c r="W927">
        <v>334.4</v>
      </c>
      <c r="X927">
        <v>333.29</v>
      </c>
      <c r="Y927">
        <v>6.6726000000000001</v>
      </c>
      <c r="Z927">
        <v>-26.959</v>
      </c>
      <c r="AA927" s="25">
        <v>35.019444444444446</v>
      </c>
      <c r="AB927" s="25">
        <v>35.019444444444446</v>
      </c>
      <c r="AC927">
        <v>1.2450000000000001</v>
      </c>
      <c r="AD927">
        <v>0.82901000000000002</v>
      </c>
      <c r="AE927">
        <v>11.85</v>
      </c>
      <c r="AF927">
        <v>20.616</v>
      </c>
      <c r="AG927">
        <v>-103</v>
      </c>
      <c r="AH927">
        <v>0.21758</v>
      </c>
      <c r="AI927">
        <v>-6.1361999999999996E-7</v>
      </c>
    </row>
    <row r="928" spans="1:35" ht="14.4" x14ac:dyDescent="0.3">
      <c r="A928" s="30">
        <f t="shared" si="58"/>
        <v>43240</v>
      </c>
      <c r="B928" s="29">
        <f t="shared" si="59"/>
        <v>43240.1875</v>
      </c>
      <c r="C928" s="33">
        <f t="shared" si="56"/>
        <v>140.1875</v>
      </c>
      <c r="D928">
        <f t="shared" si="57"/>
        <v>4.5</v>
      </c>
      <c r="E928">
        <v>140</v>
      </c>
      <c r="F928">
        <v>4</v>
      </c>
      <c r="G928">
        <v>30</v>
      </c>
      <c r="H928" t="e">
        <f>NA()</f>
        <v>#N/A</v>
      </c>
      <c r="I928">
        <v>1</v>
      </c>
      <c r="J928">
        <v>7</v>
      </c>
      <c r="K928" s="32" t="e">
        <f>NA()</f>
        <v>#N/A</v>
      </c>
      <c r="L928">
        <v>97.5</v>
      </c>
      <c r="M928" s="31">
        <v>1023.5</v>
      </c>
      <c r="N928">
        <v>40.277999999999999</v>
      </c>
      <c r="O928">
        <v>977.87</v>
      </c>
      <c r="P928">
        <v>5.9570999999999999E-3</v>
      </c>
      <c r="Q928">
        <v>1.2683</v>
      </c>
      <c r="R928" t="e">
        <f>NA()</f>
        <v>#N/A</v>
      </c>
      <c r="S928" s="31" t="e">
        <v>#N/A</v>
      </c>
      <c r="T928" s="31" t="e">
        <v>#N/A</v>
      </c>
      <c r="U928">
        <v>40.600999999999999</v>
      </c>
      <c r="V928">
        <v>10.62</v>
      </c>
      <c r="W928">
        <v>337.64</v>
      </c>
      <c r="X928">
        <v>336.65</v>
      </c>
      <c r="Y928">
        <v>30.966999999999999</v>
      </c>
      <c r="Z928">
        <v>-22.943000000000001</v>
      </c>
      <c r="AA928" s="25">
        <v>26.713888888888889</v>
      </c>
      <c r="AB928" s="25">
        <v>26.713888888888889</v>
      </c>
      <c r="AC928">
        <v>1.2448999999999999</v>
      </c>
      <c r="AD928">
        <v>0.86721000000000004</v>
      </c>
      <c r="AE928">
        <v>17.117999999999999</v>
      </c>
      <c r="AF928">
        <v>11.692</v>
      </c>
      <c r="AG928">
        <v>13.061</v>
      </c>
      <c r="AH928">
        <v>0.26168000000000002</v>
      </c>
      <c r="AI928">
        <v>8.3333999999999997E-7</v>
      </c>
    </row>
    <row r="929" spans="1:35" ht="14.4" x14ac:dyDescent="0.3">
      <c r="A929" s="30">
        <f t="shared" si="58"/>
        <v>43240</v>
      </c>
      <c r="B929" s="29">
        <f t="shared" si="59"/>
        <v>43240.208333333336</v>
      </c>
      <c r="C929" s="33">
        <f t="shared" si="56"/>
        <v>140.20833333333334</v>
      </c>
      <c r="D929">
        <f t="shared" si="57"/>
        <v>5</v>
      </c>
      <c r="E929">
        <v>140</v>
      </c>
      <c r="F929">
        <v>5</v>
      </c>
      <c r="G929">
        <v>0</v>
      </c>
      <c r="H929">
        <v>360</v>
      </c>
      <c r="I929">
        <v>1</v>
      </c>
      <c r="J929">
        <v>7.7</v>
      </c>
      <c r="K929" s="32" t="e">
        <f>NA()</f>
        <v>#N/A</v>
      </c>
      <c r="L929">
        <v>98</v>
      </c>
      <c r="M929" s="31">
        <v>1023.5</v>
      </c>
      <c r="N929">
        <v>75</v>
      </c>
      <c r="O929">
        <v>1029.8</v>
      </c>
      <c r="P929">
        <v>6.2744999999999997E-3</v>
      </c>
      <c r="Q929">
        <v>1.2648999999999999</v>
      </c>
      <c r="R929">
        <v>0</v>
      </c>
      <c r="S929" s="31">
        <v>0</v>
      </c>
      <c r="T929" s="31">
        <v>48</v>
      </c>
      <c r="U929">
        <v>94.667000000000002</v>
      </c>
      <c r="V929">
        <v>23.571000000000002</v>
      </c>
      <c r="W929">
        <v>344.02</v>
      </c>
      <c r="X929">
        <v>346.92</v>
      </c>
      <c r="Y929">
        <v>68.201999999999998</v>
      </c>
      <c r="Z929">
        <v>-14.23</v>
      </c>
      <c r="AA929" s="25">
        <v>27.494444444444444</v>
      </c>
      <c r="AB929" s="25">
        <v>0</v>
      </c>
      <c r="AC929">
        <v>1.2444999999999999</v>
      </c>
      <c r="AD929">
        <v>0.68762000000000001</v>
      </c>
      <c r="AE929">
        <v>13.077999999999999</v>
      </c>
      <c r="AF929">
        <v>-3.1644000000000001</v>
      </c>
      <c r="AG929">
        <v>-2.3523000000000001E-4</v>
      </c>
      <c r="AH929">
        <v>2.7477999999999999E-2</v>
      </c>
      <c r="AI929">
        <v>2.5890999999999998E-7</v>
      </c>
    </row>
    <row r="930" spans="1:35" ht="14.4" x14ac:dyDescent="0.3">
      <c r="A930" s="30">
        <f t="shared" si="58"/>
        <v>43240</v>
      </c>
      <c r="B930" s="29">
        <f t="shared" si="59"/>
        <v>43240.229166666664</v>
      </c>
      <c r="C930" s="33">
        <f t="shared" si="56"/>
        <v>140.22916666666669</v>
      </c>
      <c r="D930">
        <f t="shared" si="57"/>
        <v>5.5</v>
      </c>
      <c r="E930">
        <v>140</v>
      </c>
      <c r="F930">
        <v>5</v>
      </c>
      <c r="G930">
        <v>30</v>
      </c>
      <c r="H930" t="e">
        <f>NA()</f>
        <v>#N/A</v>
      </c>
      <c r="I930">
        <v>1</v>
      </c>
      <c r="J930">
        <v>9.5500000000000007</v>
      </c>
      <c r="K930" s="32" t="e">
        <f>NA()</f>
        <v>#N/A</v>
      </c>
      <c r="L930">
        <v>91.5</v>
      </c>
      <c r="M930" s="31">
        <v>1023.7</v>
      </c>
      <c r="N930">
        <v>136.11000000000001</v>
      </c>
      <c r="O930">
        <v>1087.7</v>
      </c>
      <c r="P930">
        <v>6.6273E-3</v>
      </c>
      <c r="Q930">
        <v>1.2566999999999999</v>
      </c>
      <c r="R930" t="e">
        <f>NA()</f>
        <v>#N/A</v>
      </c>
      <c r="S930" s="31" t="e">
        <v>#N/A</v>
      </c>
      <c r="T930" s="31" t="e">
        <v>#N/A</v>
      </c>
      <c r="U930">
        <v>153.91</v>
      </c>
      <c r="V930">
        <v>38.402999999999999</v>
      </c>
      <c r="W930">
        <v>353.95</v>
      </c>
      <c r="X930">
        <v>361.07</v>
      </c>
      <c r="Y930">
        <v>108.39</v>
      </c>
      <c r="Z930">
        <v>-3.8800000000000001E-2</v>
      </c>
      <c r="AA930" s="25">
        <v>100</v>
      </c>
      <c r="AB930" s="25">
        <v>0</v>
      </c>
      <c r="AC930">
        <v>1.2457</v>
      </c>
      <c r="AD930">
        <v>0.99185999999999996</v>
      </c>
      <c r="AE930">
        <v>53.481000000000002</v>
      </c>
      <c r="AF930">
        <v>3.7313000000000001</v>
      </c>
      <c r="AG930" t="s">
        <v>86</v>
      </c>
      <c r="AH930">
        <v>6.4987000000000003E-2</v>
      </c>
      <c r="AI930" t="s">
        <v>86</v>
      </c>
    </row>
    <row r="931" spans="1:35" ht="14.4" x14ac:dyDescent="0.3">
      <c r="A931" s="30">
        <f t="shared" si="58"/>
        <v>43240</v>
      </c>
      <c r="B931" s="29">
        <f t="shared" si="59"/>
        <v>43240.25</v>
      </c>
      <c r="C931" s="33">
        <f t="shared" si="56"/>
        <v>140.25</v>
      </c>
      <c r="D931">
        <f t="shared" si="57"/>
        <v>6</v>
      </c>
      <c r="E931">
        <v>140</v>
      </c>
      <c r="F931">
        <v>6</v>
      </c>
      <c r="G931">
        <v>0</v>
      </c>
      <c r="H931">
        <v>50</v>
      </c>
      <c r="I931">
        <v>1</v>
      </c>
      <c r="J931">
        <v>11.4</v>
      </c>
      <c r="K931" s="32" t="e">
        <f>NA()</f>
        <v>#N/A</v>
      </c>
      <c r="L931">
        <v>85</v>
      </c>
      <c r="M931" s="31">
        <v>1023.9</v>
      </c>
      <c r="N931">
        <v>197.22</v>
      </c>
      <c r="O931">
        <v>1145.5999999999999</v>
      </c>
      <c r="P931">
        <v>6.9801000000000004E-3</v>
      </c>
      <c r="Q931">
        <v>1.2484999999999999</v>
      </c>
      <c r="R931">
        <v>0</v>
      </c>
      <c r="S931" s="31">
        <v>0</v>
      </c>
      <c r="T931" s="31">
        <v>60</v>
      </c>
      <c r="U931">
        <v>220.08</v>
      </c>
      <c r="V931">
        <v>53.433999999999997</v>
      </c>
      <c r="W931">
        <v>355.68</v>
      </c>
      <c r="X931">
        <v>372.04</v>
      </c>
      <c r="Y931">
        <v>150.29</v>
      </c>
      <c r="Z931">
        <v>14.071999999999999</v>
      </c>
      <c r="AA931" s="25">
        <v>100</v>
      </c>
      <c r="AB931" s="25">
        <v>73.730555555555554</v>
      </c>
      <c r="AC931">
        <v>1.2494000000000001</v>
      </c>
      <c r="AD931">
        <v>1.0979000000000001</v>
      </c>
      <c r="AE931">
        <v>73.971000000000004</v>
      </c>
      <c r="AF931">
        <v>11.622</v>
      </c>
      <c r="AG931">
        <v>38.753999999999998</v>
      </c>
      <c r="AH931">
        <v>0.10829</v>
      </c>
      <c r="AI931">
        <v>-2.7361999999999998E-7</v>
      </c>
    </row>
    <row r="932" spans="1:35" ht="14.4" x14ac:dyDescent="0.3">
      <c r="A932" s="30">
        <f t="shared" si="58"/>
        <v>43240</v>
      </c>
      <c r="B932" s="29">
        <f t="shared" si="59"/>
        <v>43240.270833333336</v>
      </c>
      <c r="C932" s="33">
        <f t="shared" si="56"/>
        <v>140.27083333333334</v>
      </c>
      <c r="D932">
        <f t="shared" si="57"/>
        <v>6.5</v>
      </c>
      <c r="E932">
        <v>140</v>
      </c>
      <c r="F932">
        <v>6</v>
      </c>
      <c r="G932">
        <v>30</v>
      </c>
      <c r="H932" t="e">
        <f>NA()</f>
        <v>#N/A</v>
      </c>
      <c r="I932">
        <v>1.5</v>
      </c>
      <c r="J932">
        <v>13.3</v>
      </c>
      <c r="K932" s="32" t="e">
        <f>NA()</f>
        <v>#N/A</v>
      </c>
      <c r="L932">
        <v>76</v>
      </c>
      <c r="M932" s="31">
        <v>1024</v>
      </c>
      <c r="N932">
        <v>279.17</v>
      </c>
      <c r="O932">
        <v>1151.4000000000001</v>
      </c>
      <c r="P932">
        <v>7.0146999999999996E-3</v>
      </c>
      <c r="Q932">
        <v>1.2403</v>
      </c>
      <c r="R932" t="e">
        <f>NA()</f>
        <v>#N/A</v>
      </c>
      <c r="S932" s="31" t="e">
        <v>#N/A</v>
      </c>
      <c r="T932" s="31" t="e">
        <v>#N/A</v>
      </c>
      <c r="U932">
        <v>305.81</v>
      </c>
      <c r="V932">
        <v>71.802000000000007</v>
      </c>
      <c r="W932">
        <v>333.68</v>
      </c>
      <c r="X932">
        <v>387.18</v>
      </c>
      <c r="Y932">
        <v>180.5</v>
      </c>
      <c r="Z932">
        <v>23.417999999999999</v>
      </c>
      <c r="AA932" s="25">
        <v>100</v>
      </c>
      <c r="AB932" s="25">
        <v>100</v>
      </c>
      <c r="AC932">
        <v>1.2423999999999999</v>
      </c>
      <c r="AD932">
        <v>1.2844</v>
      </c>
      <c r="AE932">
        <v>80.378</v>
      </c>
      <c r="AF932">
        <v>23.239000000000001</v>
      </c>
      <c r="AG932">
        <v>40.863</v>
      </c>
      <c r="AH932">
        <v>0.10374</v>
      </c>
      <c r="AI932">
        <v>-4.6198000000000001E-7</v>
      </c>
    </row>
    <row r="933" spans="1:35" ht="14.4" x14ac:dyDescent="0.3">
      <c r="A933" s="30">
        <f t="shared" si="58"/>
        <v>43240</v>
      </c>
      <c r="B933" s="29">
        <f t="shared" si="59"/>
        <v>43240.291666666664</v>
      </c>
      <c r="C933" s="33">
        <f t="shared" si="56"/>
        <v>140.29166666666666</v>
      </c>
      <c r="D933">
        <f t="shared" si="57"/>
        <v>7</v>
      </c>
      <c r="E933">
        <v>140</v>
      </c>
      <c r="F933">
        <v>7</v>
      </c>
      <c r="G933">
        <v>0</v>
      </c>
      <c r="H933">
        <v>70</v>
      </c>
      <c r="I933">
        <v>2</v>
      </c>
      <c r="J933">
        <v>15.2</v>
      </c>
      <c r="K933" s="32" t="e">
        <f>NA()</f>
        <v>#N/A</v>
      </c>
      <c r="L933">
        <v>67</v>
      </c>
      <c r="M933" s="31">
        <v>1024.0999999999999</v>
      </c>
      <c r="N933">
        <v>361.11</v>
      </c>
      <c r="O933">
        <v>1157.0999999999999</v>
      </c>
      <c r="P933">
        <v>7.0492999999999997E-3</v>
      </c>
      <c r="Q933">
        <v>1.2322</v>
      </c>
      <c r="R933">
        <v>0</v>
      </c>
      <c r="S933" s="31">
        <v>0</v>
      </c>
      <c r="T933" s="31">
        <v>60</v>
      </c>
      <c r="U933">
        <v>405.41</v>
      </c>
      <c r="V933">
        <v>91.147000000000006</v>
      </c>
      <c r="W933">
        <v>307.16000000000003</v>
      </c>
      <c r="X933">
        <v>405.52</v>
      </c>
      <c r="Y933">
        <v>215.9</v>
      </c>
      <c r="Z933">
        <v>33.750999999999998</v>
      </c>
      <c r="AA933" s="25">
        <v>100</v>
      </c>
      <c r="AB933" s="25">
        <v>100</v>
      </c>
      <c r="AC933">
        <v>1.2341</v>
      </c>
      <c r="AD933">
        <v>1.7528999999999999</v>
      </c>
      <c r="AE933">
        <v>90.805000000000007</v>
      </c>
      <c r="AF933">
        <v>35.195</v>
      </c>
      <c r="AG933">
        <v>73.274000000000001</v>
      </c>
      <c r="AH933">
        <v>0.1361</v>
      </c>
      <c r="AI933">
        <v>-4.9370000000000003E-7</v>
      </c>
    </row>
    <row r="934" spans="1:35" ht="14.4" x14ac:dyDescent="0.3">
      <c r="A934" s="30">
        <f t="shared" si="58"/>
        <v>43240</v>
      </c>
      <c r="B934" s="29">
        <f t="shared" si="59"/>
        <v>43240.3125</v>
      </c>
      <c r="C934" s="33">
        <f t="shared" si="56"/>
        <v>140.3125</v>
      </c>
      <c r="D934">
        <f t="shared" si="57"/>
        <v>7.5</v>
      </c>
      <c r="E934">
        <v>140</v>
      </c>
      <c r="F934">
        <v>7</v>
      </c>
      <c r="G934">
        <v>30</v>
      </c>
      <c r="H934" t="e">
        <f>NA()</f>
        <v>#N/A</v>
      </c>
      <c r="I934">
        <v>2.5</v>
      </c>
      <c r="J934">
        <v>16.3</v>
      </c>
      <c r="K934" s="32" t="e">
        <f>NA()</f>
        <v>#N/A</v>
      </c>
      <c r="L934">
        <v>62.5</v>
      </c>
      <c r="M934" s="31">
        <v>1024.0999999999999</v>
      </c>
      <c r="N934">
        <v>438.89</v>
      </c>
      <c r="O934">
        <v>1154.8</v>
      </c>
      <c r="P934">
        <v>7.0349999999999996E-3</v>
      </c>
      <c r="Q934">
        <v>1.2275</v>
      </c>
      <c r="R934" t="e">
        <f>NA()</f>
        <v>#N/A</v>
      </c>
      <c r="S934" s="31" t="e">
        <v>#N/A</v>
      </c>
      <c r="T934" s="31" t="e">
        <v>#N/A</v>
      </c>
      <c r="U934">
        <v>511.8</v>
      </c>
      <c r="V934">
        <v>109.55</v>
      </c>
      <c r="W934">
        <v>314.55</v>
      </c>
      <c r="X934">
        <v>420.92</v>
      </c>
      <c r="Y934">
        <v>295.88</v>
      </c>
      <c r="Z934">
        <v>42.865000000000002</v>
      </c>
      <c r="AA934" s="25">
        <v>100</v>
      </c>
      <c r="AB934" s="25">
        <v>100</v>
      </c>
      <c r="AC934">
        <v>1.2278</v>
      </c>
      <c r="AD934">
        <v>2.4199000000000002</v>
      </c>
      <c r="AE934">
        <v>103.43</v>
      </c>
      <c r="AF934">
        <v>48.978000000000002</v>
      </c>
      <c r="AG934">
        <v>97.111999999999995</v>
      </c>
      <c r="AH934">
        <v>0.20507</v>
      </c>
      <c r="AI934">
        <v>-4.6912000000000001E-7</v>
      </c>
    </row>
    <row r="935" spans="1:35" ht="14.4" x14ac:dyDescent="0.3">
      <c r="A935" s="30">
        <f t="shared" si="58"/>
        <v>43240</v>
      </c>
      <c r="B935" s="29">
        <f t="shared" si="59"/>
        <v>43240.333333333336</v>
      </c>
      <c r="C935" s="33">
        <f t="shared" si="56"/>
        <v>140.33333333333334</v>
      </c>
      <c r="D935">
        <f t="shared" si="57"/>
        <v>8</v>
      </c>
      <c r="E935">
        <v>140</v>
      </c>
      <c r="F935">
        <v>8</v>
      </c>
      <c r="G935">
        <v>0</v>
      </c>
      <c r="H935">
        <v>70</v>
      </c>
      <c r="I935">
        <v>3</v>
      </c>
      <c r="J935">
        <v>17.399999999999999</v>
      </c>
      <c r="K935" s="32" t="e">
        <f>NA()</f>
        <v>#N/A</v>
      </c>
      <c r="L935">
        <v>58</v>
      </c>
      <c r="M935" s="31">
        <v>1024.0999999999999</v>
      </c>
      <c r="N935">
        <v>516.66999999999996</v>
      </c>
      <c r="O935">
        <v>1152.5</v>
      </c>
      <c r="P935">
        <v>7.0206000000000001E-3</v>
      </c>
      <c r="Q935">
        <v>1.2229000000000001</v>
      </c>
      <c r="R935">
        <v>0</v>
      </c>
      <c r="S935" s="31">
        <v>0</v>
      </c>
      <c r="T935" s="31">
        <v>60</v>
      </c>
      <c r="U935">
        <v>563.79999999999995</v>
      </c>
      <c r="V935">
        <v>122.64</v>
      </c>
      <c r="W935">
        <v>322.2</v>
      </c>
      <c r="X935">
        <v>433.09</v>
      </c>
      <c r="Y935">
        <v>330.26</v>
      </c>
      <c r="Z935">
        <v>49.615000000000002</v>
      </c>
      <c r="AA935" s="25">
        <v>100</v>
      </c>
      <c r="AB935" s="25">
        <v>100</v>
      </c>
      <c r="AC935">
        <v>1.2223999999999999</v>
      </c>
      <c r="AD935">
        <v>3.3307000000000002</v>
      </c>
      <c r="AE935">
        <v>100.7</v>
      </c>
      <c r="AF935">
        <v>82.712999999999994</v>
      </c>
      <c r="AG935">
        <v>144.52000000000001</v>
      </c>
      <c r="AH935">
        <v>0.26566000000000001</v>
      </c>
      <c r="AI935">
        <v>-7.2508000000000003E-7</v>
      </c>
    </row>
    <row r="936" spans="1:35" ht="14.4" x14ac:dyDescent="0.3">
      <c r="A936" s="30">
        <f t="shared" si="58"/>
        <v>43240</v>
      </c>
      <c r="B936" s="29">
        <f t="shared" si="59"/>
        <v>43240.354166666664</v>
      </c>
      <c r="C936" s="33">
        <f t="shared" si="56"/>
        <v>140.35416666666669</v>
      </c>
      <c r="D936">
        <f t="shared" si="57"/>
        <v>8.5</v>
      </c>
      <c r="E936">
        <v>140</v>
      </c>
      <c r="F936">
        <v>8</v>
      </c>
      <c r="G936">
        <v>30</v>
      </c>
      <c r="H936" t="e">
        <f>NA()</f>
        <v>#N/A</v>
      </c>
      <c r="I936">
        <v>3.5</v>
      </c>
      <c r="J936">
        <v>18.149999999999999</v>
      </c>
      <c r="K936" s="32" t="e">
        <f>NA()</f>
        <v>#N/A</v>
      </c>
      <c r="L936">
        <v>55.5</v>
      </c>
      <c r="M936" s="31">
        <v>1024.0999999999999</v>
      </c>
      <c r="N936">
        <v>581.94000000000005</v>
      </c>
      <c r="O936">
        <v>1154.8</v>
      </c>
      <c r="P936">
        <v>7.0353000000000004E-3</v>
      </c>
      <c r="Q936">
        <v>1.2197</v>
      </c>
      <c r="R936" t="e">
        <f>NA()</f>
        <v>#N/A</v>
      </c>
      <c r="S936" s="31" t="e">
        <v>#N/A</v>
      </c>
      <c r="T936" s="31" t="e">
        <v>#N/A</v>
      </c>
      <c r="U936">
        <v>624.45000000000005</v>
      </c>
      <c r="V936">
        <v>133.78</v>
      </c>
      <c r="W936">
        <v>327.9</v>
      </c>
      <c r="X936">
        <v>443.24</v>
      </c>
      <c r="Y936">
        <v>375.32</v>
      </c>
      <c r="Z936">
        <v>52.543999999999997</v>
      </c>
      <c r="AA936" s="25">
        <v>100</v>
      </c>
      <c r="AB936" s="25">
        <v>100</v>
      </c>
      <c r="AC936">
        <v>1.2202</v>
      </c>
      <c r="AD936">
        <v>3.9525000000000001</v>
      </c>
      <c r="AE936">
        <v>99.891999999999996</v>
      </c>
      <c r="AF936">
        <v>76.174000000000007</v>
      </c>
      <c r="AG936">
        <v>128.88</v>
      </c>
      <c r="AH936">
        <v>0.28798000000000001</v>
      </c>
      <c r="AI936">
        <v>-3.9253999999999999E-7</v>
      </c>
    </row>
    <row r="937" spans="1:35" ht="14.4" x14ac:dyDescent="0.3">
      <c r="A937" s="30">
        <f t="shared" si="58"/>
        <v>43240</v>
      </c>
      <c r="B937" s="29">
        <f t="shared" si="59"/>
        <v>43240.375</v>
      </c>
      <c r="C937" s="33">
        <f t="shared" si="56"/>
        <v>140.375</v>
      </c>
      <c r="D937">
        <f t="shared" si="57"/>
        <v>9</v>
      </c>
      <c r="E937">
        <v>140</v>
      </c>
      <c r="F937">
        <v>9</v>
      </c>
      <c r="G937">
        <v>0</v>
      </c>
      <c r="H937">
        <v>60</v>
      </c>
      <c r="I937">
        <v>4</v>
      </c>
      <c r="J937">
        <v>18.899999999999999</v>
      </c>
      <c r="K937" s="32" t="e">
        <f>NA()</f>
        <v>#N/A</v>
      </c>
      <c r="L937">
        <v>53</v>
      </c>
      <c r="M937" s="31">
        <v>1024</v>
      </c>
      <c r="N937">
        <v>647.22</v>
      </c>
      <c r="O937">
        <v>1157.0999999999999</v>
      </c>
      <c r="P937">
        <v>7.0498999999999996E-3</v>
      </c>
      <c r="Q937">
        <v>1.2164999999999999</v>
      </c>
      <c r="R937">
        <v>0</v>
      </c>
      <c r="S937" s="31">
        <v>0</v>
      </c>
      <c r="T937" s="31">
        <v>60</v>
      </c>
      <c r="U937">
        <v>687.36</v>
      </c>
      <c r="V937">
        <v>143.91</v>
      </c>
      <c r="W937">
        <v>333.09</v>
      </c>
      <c r="X937">
        <v>457.29</v>
      </c>
      <c r="Y937">
        <v>419.25</v>
      </c>
      <c r="Z937">
        <v>57.698999999999998</v>
      </c>
      <c r="AA937" s="25">
        <v>100</v>
      </c>
      <c r="AB937" s="25">
        <v>100</v>
      </c>
      <c r="AC937">
        <v>1.2178</v>
      </c>
      <c r="AD937">
        <v>3.7092999999999998</v>
      </c>
      <c r="AE937">
        <v>96.131</v>
      </c>
      <c r="AF937">
        <v>105.67</v>
      </c>
      <c r="AG937">
        <v>172.14</v>
      </c>
      <c r="AH937">
        <v>0.25179000000000001</v>
      </c>
      <c r="AI937">
        <v>-4.777E-7</v>
      </c>
    </row>
    <row r="938" spans="1:35" ht="14.4" x14ac:dyDescent="0.3">
      <c r="A938" s="30">
        <f t="shared" si="58"/>
        <v>43240</v>
      </c>
      <c r="B938" s="29">
        <f t="shared" si="59"/>
        <v>43240.395833333336</v>
      </c>
      <c r="C938" s="33">
        <f t="shared" si="56"/>
        <v>140.39583333333334</v>
      </c>
      <c r="D938">
        <f t="shared" si="57"/>
        <v>9.5</v>
      </c>
      <c r="E938">
        <v>140</v>
      </c>
      <c r="F938">
        <v>9</v>
      </c>
      <c r="G938">
        <v>30</v>
      </c>
      <c r="H938" t="e">
        <f>NA()</f>
        <v>#N/A</v>
      </c>
      <c r="I938">
        <v>4</v>
      </c>
      <c r="J938">
        <v>19.5</v>
      </c>
      <c r="K938" s="32" t="e">
        <f>NA()</f>
        <v>#N/A</v>
      </c>
      <c r="L938">
        <v>51</v>
      </c>
      <c r="M938" s="31">
        <v>1023.9</v>
      </c>
      <c r="N938">
        <v>700</v>
      </c>
      <c r="O938">
        <v>1154.9000000000001</v>
      </c>
      <c r="P938">
        <v>7.0372000000000004E-3</v>
      </c>
      <c r="Q938">
        <v>1.2138</v>
      </c>
      <c r="R938" t="e">
        <f>NA()</f>
        <v>#N/A</v>
      </c>
      <c r="S938" s="31" t="e">
        <v>#N/A</v>
      </c>
      <c r="T938" s="31" t="e">
        <v>#N/A</v>
      </c>
      <c r="U938">
        <v>742.19</v>
      </c>
      <c r="V938">
        <v>152.16999999999999</v>
      </c>
      <c r="W938">
        <v>337.17</v>
      </c>
      <c r="X938">
        <v>471.05</v>
      </c>
      <c r="Y938">
        <v>456.14</v>
      </c>
      <c r="Z938">
        <v>64.305000000000007</v>
      </c>
      <c r="AA938" s="25">
        <v>100</v>
      </c>
      <c r="AB938" s="25">
        <v>100</v>
      </c>
      <c r="AC938">
        <v>1.216</v>
      </c>
      <c r="AD938">
        <v>3.4866999999999999</v>
      </c>
      <c r="AE938">
        <v>87.400999999999996</v>
      </c>
      <c r="AF938">
        <v>112.02</v>
      </c>
      <c r="AG938">
        <v>190.8</v>
      </c>
      <c r="AH938">
        <v>0.2586</v>
      </c>
      <c r="AI938">
        <v>-4.9266000000000002E-7</v>
      </c>
    </row>
    <row r="939" spans="1:35" ht="14.4" x14ac:dyDescent="0.3">
      <c r="A939" s="30">
        <f t="shared" si="58"/>
        <v>43240</v>
      </c>
      <c r="B939" s="29">
        <f t="shared" si="59"/>
        <v>43240.416666666664</v>
      </c>
      <c r="C939" s="33">
        <f t="shared" si="56"/>
        <v>140.41666666666666</v>
      </c>
      <c r="D939">
        <f t="shared" si="57"/>
        <v>10</v>
      </c>
      <c r="E939">
        <v>140</v>
      </c>
      <c r="F939">
        <v>10</v>
      </c>
      <c r="G939">
        <v>0</v>
      </c>
      <c r="H939">
        <v>90</v>
      </c>
      <c r="I939">
        <v>4</v>
      </c>
      <c r="J939">
        <v>20.100000000000001</v>
      </c>
      <c r="K939" s="32" t="e">
        <f>NA()</f>
        <v>#N/A</v>
      </c>
      <c r="L939">
        <v>49</v>
      </c>
      <c r="M939" s="31">
        <v>1023.7</v>
      </c>
      <c r="N939">
        <v>752.78</v>
      </c>
      <c r="O939">
        <v>1152.5999999999999</v>
      </c>
      <c r="P939">
        <v>7.0244000000000001E-3</v>
      </c>
      <c r="Q939">
        <v>1.2111000000000001</v>
      </c>
      <c r="R939">
        <v>0</v>
      </c>
      <c r="S939" s="31">
        <v>0</v>
      </c>
      <c r="T939" s="31">
        <v>60</v>
      </c>
      <c r="U939">
        <v>788.64</v>
      </c>
      <c r="V939">
        <v>159.36000000000001</v>
      </c>
      <c r="W939">
        <v>341.68</v>
      </c>
      <c r="X939">
        <v>482.02</v>
      </c>
      <c r="Y939">
        <v>488.94</v>
      </c>
      <c r="Z939">
        <v>74.209000000000003</v>
      </c>
      <c r="AA939" s="25">
        <v>100</v>
      </c>
      <c r="AB939" s="25">
        <v>100</v>
      </c>
      <c r="AC939">
        <v>1.2130000000000001</v>
      </c>
      <c r="AD939">
        <v>3.3826000000000001</v>
      </c>
      <c r="AE939">
        <v>106.35</v>
      </c>
      <c r="AF939">
        <v>104.68</v>
      </c>
      <c r="AG939">
        <v>185.95</v>
      </c>
      <c r="AH939">
        <v>0.2616</v>
      </c>
      <c r="AI939">
        <v>-4.0699999999999998E-7</v>
      </c>
    </row>
    <row r="940" spans="1:35" ht="14.4" x14ac:dyDescent="0.3">
      <c r="A940" s="30">
        <f t="shared" si="58"/>
        <v>43240</v>
      </c>
      <c r="B940" s="29">
        <f t="shared" si="59"/>
        <v>43240.4375</v>
      </c>
      <c r="C940" s="33">
        <f t="shared" si="56"/>
        <v>140.4375</v>
      </c>
      <c r="D940">
        <f t="shared" si="57"/>
        <v>10.5</v>
      </c>
      <c r="E940">
        <v>140</v>
      </c>
      <c r="F940">
        <v>10</v>
      </c>
      <c r="G940">
        <v>30</v>
      </c>
      <c r="H940" t="e">
        <f>NA()</f>
        <v>#N/A</v>
      </c>
      <c r="I940">
        <v>3.5</v>
      </c>
      <c r="J940">
        <v>20.7</v>
      </c>
      <c r="K940" s="32" t="e">
        <f>NA()</f>
        <v>#N/A</v>
      </c>
      <c r="L940">
        <v>50</v>
      </c>
      <c r="M940" s="31">
        <v>1023.5</v>
      </c>
      <c r="N940">
        <v>784.72</v>
      </c>
      <c r="O940">
        <v>1222.0999999999999</v>
      </c>
      <c r="P940">
        <v>7.4517000000000003E-3</v>
      </c>
      <c r="Q940">
        <v>1.2081</v>
      </c>
      <c r="R940" t="e">
        <f>NA()</f>
        <v>#N/A</v>
      </c>
      <c r="S940" s="31" t="e">
        <v>#N/A</v>
      </c>
      <c r="T940" s="31" t="e">
        <v>#N/A</v>
      </c>
      <c r="U940">
        <v>818.06</v>
      </c>
      <c r="V940">
        <v>163.76</v>
      </c>
      <c r="W940">
        <v>346.21</v>
      </c>
      <c r="X940">
        <v>493.6</v>
      </c>
      <c r="Y940">
        <v>506.9</v>
      </c>
      <c r="Z940">
        <v>82.459000000000003</v>
      </c>
      <c r="AA940" s="25">
        <v>100</v>
      </c>
      <c r="AB940" s="25">
        <v>100</v>
      </c>
      <c r="AC940">
        <v>1.2102999999999999</v>
      </c>
      <c r="AD940">
        <v>2.9215</v>
      </c>
      <c r="AE940">
        <v>109.78</v>
      </c>
      <c r="AF940">
        <v>102.91</v>
      </c>
      <c r="AG940">
        <v>195.79</v>
      </c>
      <c r="AH940">
        <v>0.22617000000000001</v>
      </c>
      <c r="AI940">
        <v>-4.4313000000000002E-7</v>
      </c>
    </row>
    <row r="941" spans="1:35" ht="14.4" x14ac:dyDescent="0.3">
      <c r="A941" s="30">
        <f t="shared" si="58"/>
        <v>43240</v>
      </c>
      <c r="B941" s="29">
        <f t="shared" si="59"/>
        <v>43240.458333333336</v>
      </c>
      <c r="C941" s="33">
        <f t="shared" si="56"/>
        <v>140.45833333333334</v>
      </c>
      <c r="D941">
        <f t="shared" si="57"/>
        <v>11</v>
      </c>
      <c r="E941">
        <v>140</v>
      </c>
      <c r="F941">
        <v>11</v>
      </c>
      <c r="G941">
        <v>0</v>
      </c>
      <c r="H941">
        <v>90</v>
      </c>
      <c r="I941">
        <v>3</v>
      </c>
      <c r="J941">
        <v>21.3</v>
      </c>
      <c r="K941" s="32" t="e">
        <f>NA()</f>
        <v>#N/A</v>
      </c>
      <c r="L941">
        <v>51</v>
      </c>
      <c r="M941" s="31">
        <v>1023.3</v>
      </c>
      <c r="N941">
        <v>816.67</v>
      </c>
      <c r="O941">
        <v>1291.7</v>
      </c>
      <c r="P941">
        <v>7.8788999999999994E-3</v>
      </c>
      <c r="Q941">
        <v>1.2051000000000001</v>
      </c>
      <c r="R941">
        <v>0</v>
      </c>
      <c r="S941" s="31">
        <v>0</v>
      </c>
      <c r="T941" s="31">
        <v>60</v>
      </c>
      <c r="U941">
        <v>845.58</v>
      </c>
      <c r="V941">
        <v>167.94</v>
      </c>
      <c r="W941">
        <v>351.8</v>
      </c>
      <c r="X941">
        <v>504.78</v>
      </c>
      <c r="Y941">
        <v>524.66</v>
      </c>
      <c r="Z941">
        <v>92.087000000000003</v>
      </c>
      <c r="AA941" s="25">
        <v>100</v>
      </c>
      <c r="AB941" s="25">
        <v>100</v>
      </c>
      <c r="AC941">
        <v>1.2069000000000001</v>
      </c>
      <c r="AD941">
        <v>2.6469</v>
      </c>
      <c r="AE941">
        <v>113.13</v>
      </c>
      <c r="AF941">
        <v>121.59</v>
      </c>
      <c r="AG941">
        <v>254.01</v>
      </c>
      <c r="AH941">
        <v>0.25517000000000001</v>
      </c>
      <c r="AI941">
        <v>-6.5115E-7</v>
      </c>
    </row>
    <row r="942" spans="1:35" ht="14.4" x14ac:dyDescent="0.3">
      <c r="A942" s="30">
        <f t="shared" si="58"/>
        <v>43240</v>
      </c>
      <c r="B942" s="29">
        <f t="shared" si="59"/>
        <v>43240.479166666664</v>
      </c>
      <c r="C942" s="33">
        <f t="shared" si="56"/>
        <v>140.47916666666669</v>
      </c>
      <c r="D942">
        <f t="shared" si="57"/>
        <v>11.5</v>
      </c>
      <c r="E942">
        <v>140</v>
      </c>
      <c r="F942">
        <v>11</v>
      </c>
      <c r="G942">
        <v>30</v>
      </c>
      <c r="H942" t="e">
        <f>NA()</f>
        <v>#N/A</v>
      </c>
      <c r="I942">
        <v>3.5</v>
      </c>
      <c r="J942">
        <v>21.65</v>
      </c>
      <c r="K942" s="32" t="e">
        <f>NA()</f>
        <v>#N/A</v>
      </c>
      <c r="L942">
        <v>51.5</v>
      </c>
      <c r="M942" s="31">
        <v>1023.1</v>
      </c>
      <c r="N942">
        <v>820.83</v>
      </c>
      <c r="O942">
        <v>1333.1</v>
      </c>
      <c r="P942">
        <v>8.1350999999999993E-3</v>
      </c>
      <c r="Q942">
        <v>1.2032</v>
      </c>
      <c r="R942" t="e">
        <f>NA()</f>
        <v>#N/A</v>
      </c>
      <c r="S942" s="31" t="e">
        <v>#N/A</v>
      </c>
      <c r="T942" s="31" t="e">
        <v>#N/A</v>
      </c>
      <c r="U942">
        <v>856.91</v>
      </c>
      <c r="V942">
        <v>170</v>
      </c>
      <c r="W942">
        <v>354.9</v>
      </c>
      <c r="X942">
        <v>507.62</v>
      </c>
      <c r="Y942">
        <v>534.17999999999995</v>
      </c>
      <c r="Z942">
        <v>96.799000000000007</v>
      </c>
      <c r="AA942" s="25">
        <v>100</v>
      </c>
      <c r="AB942" s="25">
        <v>100</v>
      </c>
      <c r="AC942">
        <v>1.2042999999999999</v>
      </c>
      <c r="AD942">
        <v>3.0587</v>
      </c>
      <c r="AE942">
        <v>115.81</v>
      </c>
      <c r="AF942">
        <v>109</v>
      </c>
      <c r="AG942">
        <v>217.19</v>
      </c>
      <c r="AH942">
        <v>0.26995000000000002</v>
      </c>
      <c r="AI942">
        <v>-4.8115000000000004E-7</v>
      </c>
    </row>
    <row r="943" spans="1:35" ht="14.4" x14ac:dyDescent="0.3">
      <c r="A943" s="30">
        <f t="shared" si="58"/>
        <v>43240</v>
      </c>
      <c r="B943" s="29">
        <f t="shared" si="59"/>
        <v>43240.5</v>
      </c>
      <c r="C943" s="33">
        <f t="shared" si="56"/>
        <v>140.5</v>
      </c>
      <c r="D943">
        <f t="shared" si="57"/>
        <v>12</v>
      </c>
      <c r="E943">
        <v>140</v>
      </c>
      <c r="F943">
        <v>12</v>
      </c>
      <c r="G943">
        <v>0</v>
      </c>
      <c r="H943">
        <v>80</v>
      </c>
      <c r="I943">
        <v>4</v>
      </c>
      <c r="J943">
        <v>22</v>
      </c>
      <c r="K943" s="32" t="e">
        <f>NA()</f>
        <v>#N/A</v>
      </c>
      <c r="L943">
        <v>52</v>
      </c>
      <c r="M943" s="31">
        <v>1022.8</v>
      </c>
      <c r="N943">
        <v>825</v>
      </c>
      <c r="O943">
        <v>1374.5</v>
      </c>
      <c r="P943">
        <v>8.3911999999999997E-3</v>
      </c>
      <c r="Q943">
        <v>1.2013</v>
      </c>
      <c r="R943">
        <v>0</v>
      </c>
      <c r="S943" s="31">
        <v>0</v>
      </c>
      <c r="T943" s="31">
        <v>54</v>
      </c>
      <c r="U943">
        <v>830.75</v>
      </c>
      <c r="V943">
        <v>165.99</v>
      </c>
      <c r="W943">
        <v>361.17</v>
      </c>
      <c r="X943">
        <v>510.16</v>
      </c>
      <c r="Y943">
        <v>515.77</v>
      </c>
      <c r="Z943">
        <v>94.727000000000004</v>
      </c>
      <c r="AA943" s="25">
        <v>100</v>
      </c>
      <c r="AB943" s="25">
        <v>100</v>
      </c>
      <c r="AC943">
        <v>1.2015</v>
      </c>
      <c r="AD943">
        <v>2.9352999999999998</v>
      </c>
      <c r="AE943">
        <v>115.41</v>
      </c>
      <c r="AF943">
        <v>125.22</v>
      </c>
      <c r="AG943">
        <v>266.39999999999998</v>
      </c>
      <c r="AH943">
        <v>0.20285</v>
      </c>
      <c r="AI943">
        <v>-5.9569999999999997E-7</v>
      </c>
    </row>
    <row r="944" spans="1:35" ht="14.4" x14ac:dyDescent="0.3">
      <c r="A944" s="30">
        <f t="shared" si="58"/>
        <v>43240</v>
      </c>
      <c r="B944" s="29">
        <f t="shared" si="59"/>
        <v>43240.520833333336</v>
      </c>
      <c r="C944" s="33">
        <f t="shared" si="56"/>
        <v>140.52083333333334</v>
      </c>
      <c r="D944">
        <f t="shared" si="57"/>
        <v>12.5</v>
      </c>
      <c r="E944">
        <v>140</v>
      </c>
      <c r="F944">
        <v>12</v>
      </c>
      <c r="G944">
        <v>30</v>
      </c>
      <c r="H944" t="e">
        <f>NA()</f>
        <v>#N/A</v>
      </c>
      <c r="I944">
        <v>4</v>
      </c>
      <c r="J944">
        <v>22.3</v>
      </c>
      <c r="K944" s="32" t="e">
        <f>NA()</f>
        <v>#N/A</v>
      </c>
      <c r="L944">
        <v>50.5</v>
      </c>
      <c r="M944" s="31">
        <v>1022.6</v>
      </c>
      <c r="N944">
        <v>763.89</v>
      </c>
      <c r="O944">
        <v>1359</v>
      </c>
      <c r="P944">
        <v>8.2976000000000005E-3</v>
      </c>
      <c r="Q944">
        <v>1.1999</v>
      </c>
      <c r="R944" t="e">
        <f>NA()</f>
        <v>#N/A</v>
      </c>
      <c r="S944" s="31" t="e">
        <v>#N/A</v>
      </c>
      <c r="T944" s="31" t="e">
        <v>#N/A</v>
      </c>
      <c r="U944">
        <v>838.18</v>
      </c>
      <c r="V944">
        <v>169.31</v>
      </c>
      <c r="W944">
        <v>367.49</v>
      </c>
      <c r="X944">
        <v>510.44</v>
      </c>
      <c r="Y944">
        <v>525.92999999999995</v>
      </c>
      <c r="Z944">
        <v>88.438999999999993</v>
      </c>
      <c r="AA944" s="25">
        <v>100</v>
      </c>
      <c r="AB944" s="25">
        <v>100</v>
      </c>
      <c r="AC944">
        <v>1.2000999999999999</v>
      </c>
      <c r="AD944">
        <v>3.3327</v>
      </c>
      <c r="AE944">
        <v>112.8</v>
      </c>
      <c r="AF944">
        <v>99.700999999999993</v>
      </c>
      <c r="AG944">
        <v>239.02</v>
      </c>
      <c r="AH944">
        <v>0.26529000000000003</v>
      </c>
      <c r="AI944">
        <v>-4.7988999999999999E-7</v>
      </c>
    </row>
    <row r="945" spans="1:35" ht="14.4" x14ac:dyDescent="0.3">
      <c r="A945" s="30">
        <f t="shared" si="58"/>
        <v>43240</v>
      </c>
      <c r="B945" s="29">
        <f t="shared" si="59"/>
        <v>43240.541666666664</v>
      </c>
      <c r="C945" s="33">
        <f t="shared" si="56"/>
        <v>140.54166666666666</v>
      </c>
      <c r="D945">
        <f t="shared" si="57"/>
        <v>13</v>
      </c>
      <c r="E945">
        <v>140</v>
      </c>
      <c r="F945">
        <v>13</v>
      </c>
      <c r="G945">
        <v>0</v>
      </c>
      <c r="H945">
        <v>110</v>
      </c>
      <c r="I945">
        <v>4</v>
      </c>
      <c r="J945">
        <v>22.6</v>
      </c>
      <c r="K945" s="32" t="e">
        <f>NA()</f>
        <v>#N/A</v>
      </c>
      <c r="L945">
        <v>49</v>
      </c>
      <c r="M945" s="31">
        <v>1022.3</v>
      </c>
      <c r="N945">
        <v>702.78</v>
      </c>
      <c r="O945">
        <v>1343.4</v>
      </c>
      <c r="P945">
        <v>8.2039999999999995E-3</v>
      </c>
      <c r="Q945">
        <v>1.1983999999999999</v>
      </c>
      <c r="R945">
        <v>0</v>
      </c>
      <c r="S945" s="31">
        <v>0</v>
      </c>
      <c r="T945" s="31">
        <v>48</v>
      </c>
      <c r="U945">
        <v>596.86</v>
      </c>
      <c r="V945">
        <v>118.92</v>
      </c>
      <c r="W945">
        <v>361.91</v>
      </c>
      <c r="X945">
        <v>484.91</v>
      </c>
      <c r="Y945">
        <v>354.94</v>
      </c>
      <c r="Z945">
        <v>69.679000000000002</v>
      </c>
      <c r="AA945" s="25">
        <v>100</v>
      </c>
      <c r="AB945" s="25">
        <v>100</v>
      </c>
      <c r="AC945">
        <v>1.1999</v>
      </c>
      <c r="AD945">
        <v>2.9853999999999998</v>
      </c>
      <c r="AE945">
        <v>121.6</v>
      </c>
      <c r="AF945">
        <v>65.290000000000006</v>
      </c>
      <c r="AG945">
        <v>205.1</v>
      </c>
      <c r="AH945">
        <v>0.28570000000000001</v>
      </c>
      <c r="AI945">
        <v>-4.3811E-7</v>
      </c>
    </row>
    <row r="946" spans="1:35" ht="14.4" x14ac:dyDescent="0.3">
      <c r="A946" s="30">
        <f t="shared" si="58"/>
        <v>43240</v>
      </c>
      <c r="B946" s="29">
        <f t="shared" si="59"/>
        <v>43240.5625</v>
      </c>
      <c r="C946" s="33">
        <f t="shared" si="56"/>
        <v>140.5625</v>
      </c>
      <c r="D946">
        <f t="shared" si="57"/>
        <v>13.5</v>
      </c>
      <c r="E946">
        <v>140</v>
      </c>
      <c r="F946">
        <v>13</v>
      </c>
      <c r="G946">
        <v>30</v>
      </c>
      <c r="H946" t="e">
        <f>NA()</f>
        <v>#N/A</v>
      </c>
      <c r="I946">
        <v>4</v>
      </c>
      <c r="J946">
        <v>23</v>
      </c>
      <c r="K946" s="32" t="e">
        <f>NA()</f>
        <v>#N/A</v>
      </c>
      <c r="L946">
        <v>47</v>
      </c>
      <c r="M946" s="31">
        <v>1022</v>
      </c>
      <c r="N946">
        <v>698.61</v>
      </c>
      <c r="O946">
        <v>1319.1</v>
      </c>
      <c r="P946">
        <v>8.0575000000000004E-3</v>
      </c>
      <c r="Q946">
        <v>1.1964999999999999</v>
      </c>
      <c r="R946" t="e">
        <f>NA()</f>
        <v>#N/A</v>
      </c>
      <c r="S946" s="31" t="e">
        <v>#N/A</v>
      </c>
      <c r="T946" s="31" t="e">
        <v>#N/A</v>
      </c>
      <c r="U946">
        <v>640.85</v>
      </c>
      <c r="V946">
        <v>129.99</v>
      </c>
      <c r="W946">
        <v>361.86</v>
      </c>
      <c r="X946">
        <v>487.61</v>
      </c>
      <c r="Y946">
        <v>385.11</v>
      </c>
      <c r="Z946">
        <v>50.707999999999998</v>
      </c>
      <c r="AA946" s="25">
        <v>100</v>
      </c>
      <c r="AB946" s="25">
        <v>100</v>
      </c>
      <c r="AC946">
        <v>1.1978</v>
      </c>
      <c r="AD946">
        <v>2.8742999999999999</v>
      </c>
      <c r="AE946">
        <v>123.83</v>
      </c>
      <c r="AF946">
        <v>60.22</v>
      </c>
      <c r="AG946">
        <v>213.56</v>
      </c>
      <c r="AH946">
        <v>0.22878999999999999</v>
      </c>
      <c r="AI946">
        <v>-4.2790000000000001E-7</v>
      </c>
    </row>
    <row r="947" spans="1:35" ht="14.4" x14ac:dyDescent="0.3">
      <c r="A947" s="30">
        <f t="shared" si="58"/>
        <v>43240</v>
      </c>
      <c r="B947" s="29">
        <f t="shared" si="59"/>
        <v>43240.583333333336</v>
      </c>
      <c r="C947" s="33">
        <f t="shared" si="56"/>
        <v>140.58333333333334</v>
      </c>
      <c r="D947">
        <f t="shared" si="57"/>
        <v>14</v>
      </c>
      <c r="E947">
        <v>140</v>
      </c>
      <c r="F947">
        <v>14</v>
      </c>
      <c r="G947">
        <v>0</v>
      </c>
      <c r="H947">
        <v>70</v>
      </c>
      <c r="I947">
        <v>4</v>
      </c>
      <c r="J947">
        <v>23.4</v>
      </c>
      <c r="K947" s="32" t="e">
        <f>NA()</f>
        <v>#N/A</v>
      </c>
      <c r="L947">
        <v>45</v>
      </c>
      <c r="M947" s="31">
        <v>1021.7</v>
      </c>
      <c r="N947">
        <v>694.44</v>
      </c>
      <c r="O947">
        <v>1294.9000000000001</v>
      </c>
      <c r="P947">
        <v>7.9111000000000008E-3</v>
      </c>
      <c r="Q947">
        <v>1.1947000000000001</v>
      </c>
      <c r="R947">
        <v>0</v>
      </c>
      <c r="S947" s="31">
        <v>0</v>
      </c>
      <c r="T947" s="31">
        <v>54</v>
      </c>
      <c r="U947">
        <v>783.87</v>
      </c>
      <c r="V947">
        <v>161.69</v>
      </c>
      <c r="W947">
        <v>361.67</v>
      </c>
      <c r="X947">
        <v>500.32</v>
      </c>
      <c r="Y947">
        <v>483.54</v>
      </c>
      <c r="Z947">
        <v>65.802000000000007</v>
      </c>
      <c r="AA947" s="25">
        <v>100</v>
      </c>
      <c r="AB947" s="25">
        <v>100</v>
      </c>
      <c r="AC947">
        <v>1.1952</v>
      </c>
      <c r="AD947">
        <v>3.5425</v>
      </c>
      <c r="AE947">
        <v>109.38</v>
      </c>
      <c r="AF947">
        <v>98.510999999999996</v>
      </c>
      <c r="AG947">
        <v>277.83999999999997</v>
      </c>
      <c r="AH947">
        <v>0.26596999999999998</v>
      </c>
      <c r="AI947">
        <v>-4.4976999999999998E-7</v>
      </c>
    </row>
    <row r="948" spans="1:35" ht="14.4" x14ac:dyDescent="0.3">
      <c r="A948" s="30">
        <f t="shared" si="58"/>
        <v>43240</v>
      </c>
      <c r="B948" s="29">
        <f t="shared" si="59"/>
        <v>43240.604166666664</v>
      </c>
      <c r="C948" s="33">
        <f t="shared" si="56"/>
        <v>140.60416666666669</v>
      </c>
      <c r="D948">
        <f t="shared" si="57"/>
        <v>14.5</v>
      </c>
      <c r="E948">
        <v>140</v>
      </c>
      <c r="F948">
        <v>14</v>
      </c>
      <c r="G948">
        <v>30</v>
      </c>
      <c r="H948" t="e">
        <f>NA()</f>
        <v>#N/A</v>
      </c>
      <c r="I948">
        <v>4</v>
      </c>
      <c r="J948">
        <v>23.55</v>
      </c>
      <c r="K948" s="32" t="e">
        <f>NA()</f>
        <v>#N/A</v>
      </c>
      <c r="L948">
        <v>43.5</v>
      </c>
      <c r="M948" s="31">
        <v>1021.5</v>
      </c>
      <c r="N948">
        <v>666.67</v>
      </c>
      <c r="O948">
        <v>1262.7</v>
      </c>
      <c r="P948">
        <v>7.7156000000000004E-3</v>
      </c>
      <c r="Q948">
        <v>1.1939</v>
      </c>
      <c r="R948" t="e">
        <f>NA()</f>
        <v>#N/A</v>
      </c>
      <c r="S948" s="31" t="e">
        <v>#N/A</v>
      </c>
      <c r="T948" s="31" t="e">
        <v>#N/A</v>
      </c>
      <c r="U948">
        <v>704.8</v>
      </c>
      <c r="V948">
        <v>147.32</v>
      </c>
      <c r="W948">
        <v>357.64</v>
      </c>
      <c r="X948">
        <v>495.2</v>
      </c>
      <c r="Y948">
        <v>419.93</v>
      </c>
      <c r="Z948">
        <v>56.969000000000001</v>
      </c>
      <c r="AA948" s="25">
        <v>100</v>
      </c>
      <c r="AB948" s="25">
        <v>100</v>
      </c>
      <c r="AC948">
        <v>1.1941999999999999</v>
      </c>
      <c r="AD948">
        <v>3.2968000000000002</v>
      </c>
      <c r="AE948">
        <v>111.08</v>
      </c>
      <c r="AF948">
        <v>72.091999999999999</v>
      </c>
      <c r="AG948">
        <v>235.7</v>
      </c>
      <c r="AH948">
        <v>0.30364999999999998</v>
      </c>
      <c r="AI948">
        <v>-4.7792999999999999E-7</v>
      </c>
    </row>
    <row r="949" spans="1:35" ht="14.4" x14ac:dyDescent="0.3">
      <c r="A949" s="30">
        <f t="shared" si="58"/>
        <v>43240</v>
      </c>
      <c r="B949" s="29">
        <f t="shared" si="59"/>
        <v>43240.625</v>
      </c>
      <c r="C949" s="33">
        <f t="shared" si="56"/>
        <v>140.625</v>
      </c>
      <c r="D949">
        <f t="shared" si="57"/>
        <v>15</v>
      </c>
      <c r="E949">
        <v>140</v>
      </c>
      <c r="F949">
        <v>15</v>
      </c>
      <c r="G949">
        <v>0</v>
      </c>
      <c r="H949">
        <v>70</v>
      </c>
      <c r="I949">
        <v>4</v>
      </c>
      <c r="J949">
        <v>23.7</v>
      </c>
      <c r="K949" s="32" t="e">
        <f>NA()</f>
        <v>#N/A</v>
      </c>
      <c r="L949">
        <v>42</v>
      </c>
      <c r="M949" s="31">
        <v>1021.2</v>
      </c>
      <c r="N949">
        <v>638.89</v>
      </c>
      <c r="O949">
        <v>1230.5999999999999</v>
      </c>
      <c r="P949">
        <v>7.5202000000000003E-3</v>
      </c>
      <c r="Q949">
        <v>1.1932</v>
      </c>
      <c r="R949">
        <v>0</v>
      </c>
      <c r="S949" s="31">
        <v>0</v>
      </c>
      <c r="T949" s="31">
        <v>60</v>
      </c>
      <c r="U949">
        <v>610.92999999999995</v>
      </c>
      <c r="V949">
        <v>129.88</v>
      </c>
      <c r="W949">
        <v>354.8</v>
      </c>
      <c r="X949">
        <v>480.8</v>
      </c>
      <c r="Y949">
        <v>355.05</v>
      </c>
      <c r="Z949">
        <v>37.743000000000002</v>
      </c>
      <c r="AA949" s="25">
        <v>100</v>
      </c>
      <c r="AB949" s="25">
        <v>100</v>
      </c>
      <c r="AC949">
        <v>1.1933</v>
      </c>
      <c r="AD949">
        <v>4.1482000000000001</v>
      </c>
      <c r="AE949">
        <v>101.43</v>
      </c>
      <c r="AF949">
        <v>47.692</v>
      </c>
      <c r="AG949">
        <v>208.4</v>
      </c>
      <c r="AH949">
        <v>0.31951000000000002</v>
      </c>
      <c r="AI949">
        <v>-3.8868000000000001E-7</v>
      </c>
    </row>
    <row r="950" spans="1:35" ht="14.4" x14ac:dyDescent="0.3">
      <c r="A950" s="30">
        <f t="shared" si="58"/>
        <v>43240</v>
      </c>
      <c r="B950" s="29">
        <f t="shared" si="59"/>
        <v>43240.645833333336</v>
      </c>
      <c r="C950" s="33">
        <f t="shared" si="56"/>
        <v>140.64583333333334</v>
      </c>
      <c r="D950">
        <f t="shared" si="57"/>
        <v>15.5</v>
      </c>
      <c r="E950">
        <v>140</v>
      </c>
      <c r="F950">
        <v>15</v>
      </c>
      <c r="G950">
        <v>30</v>
      </c>
      <c r="H950" t="e">
        <f>NA()</f>
        <v>#N/A</v>
      </c>
      <c r="I950">
        <v>4.5</v>
      </c>
      <c r="J950">
        <v>23.55</v>
      </c>
      <c r="K950" s="32" t="e">
        <f>NA()</f>
        <v>#N/A</v>
      </c>
      <c r="L950">
        <v>41</v>
      </c>
      <c r="M950" s="31">
        <v>1021</v>
      </c>
      <c r="N950">
        <v>577.78</v>
      </c>
      <c r="O950">
        <v>1190.8</v>
      </c>
      <c r="P950">
        <v>7.2776999999999998E-3</v>
      </c>
      <c r="Q950">
        <v>1.1937</v>
      </c>
      <c r="R950" t="e">
        <f>NA()</f>
        <v>#N/A</v>
      </c>
      <c r="S950" s="31" t="e">
        <v>#N/A</v>
      </c>
      <c r="T950" s="31" t="e">
        <v>#N/A</v>
      </c>
      <c r="U950">
        <v>565.67999999999995</v>
      </c>
      <c r="V950">
        <v>124.22</v>
      </c>
      <c r="W950">
        <v>354.15</v>
      </c>
      <c r="X950">
        <v>475.78</v>
      </c>
      <c r="Y950">
        <v>319.83</v>
      </c>
      <c r="Z950">
        <v>25.783999999999999</v>
      </c>
      <c r="AA950" s="25">
        <v>100</v>
      </c>
      <c r="AB950" s="25">
        <v>100</v>
      </c>
      <c r="AC950">
        <v>1.1933</v>
      </c>
      <c r="AD950">
        <v>3.7978999999999998</v>
      </c>
      <c r="AE950">
        <v>107.66</v>
      </c>
      <c r="AF950">
        <v>44.006</v>
      </c>
      <c r="AG950">
        <v>206.49</v>
      </c>
      <c r="AH950">
        <v>0.30003000000000002</v>
      </c>
      <c r="AI950">
        <v>-3.2151999999999998E-7</v>
      </c>
    </row>
    <row r="951" spans="1:35" ht="14.4" x14ac:dyDescent="0.3">
      <c r="A951" s="30">
        <f t="shared" si="58"/>
        <v>43240</v>
      </c>
      <c r="B951" s="29">
        <f t="shared" si="59"/>
        <v>43240.666666666664</v>
      </c>
      <c r="C951" s="33">
        <f t="shared" si="56"/>
        <v>140.66666666666666</v>
      </c>
      <c r="D951">
        <f t="shared" si="57"/>
        <v>16</v>
      </c>
      <c r="E951">
        <v>140</v>
      </c>
      <c r="F951">
        <v>16</v>
      </c>
      <c r="G951">
        <v>0</v>
      </c>
      <c r="H951">
        <v>60</v>
      </c>
      <c r="I951">
        <v>5</v>
      </c>
      <c r="J951">
        <v>23.4</v>
      </c>
      <c r="K951" s="32" t="e">
        <f>NA()</f>
        <v>#N/A</v>
      </c>
      <c r="L951">
        <v>40</v>
      </c>
      <c r="M951" s="31">
        <v>1020.7</v>
      </c>
      <c r="N951">
        <v>516.66999999999996</v>
      </c>
      <c r="O951">
        <v>1151</v>
      </c>
      <c r="P951">
        <v>7.0352000000000001E-3</v>
      </c>
      <c r="Q951">
        <v>1.1941999999999999</v>
      </c>
      <c r="R951">
        <v>0</v>
      </c>
      <c r="S951" s="31">
        <v>0</v>
      </c>
      <c r="T951" s="31">
        <v>60</v>
      </c>
      <c r="U951">
        <v>499.67</v>
      </c>
      <c r="V951">
        <v>113.08</v>
      </c>
      <c r="W951">
        <v>350.56</v>
      </c>
      <c r="X951">
        <v>464.81</v>
      </c>
      <c r="Y951">
        <v>272.33999999999997</v>
      </c>
      <c r="Z951">
        <v>14.427</v>
      </c>
      <c r="AA951" s="25">
        <v>100</v>
      </c>
      <c r="AB951" s="25">
        <v>100</v>
      </c>
      <c r="AC951">
        <v>1.1930000000000001</v>
      </c>
      <c r="AD951">
        <v>4.1718000000000002</v>
      </c>
      <c r="AE951">
        <v>112.32</v>
      </c>
      <c r="AF951">
        <v>26.888999999999999</v>
      </c>
      <c r="AG951">
        <v>166.99</v>
      </c>
      <c r="AH951">
        <v>0.30024000000000001</v>
      </c>
      <c r="AI951">
        <v>-1.7831000000000001E-7</v>
      </c>
    </row>
    <row r="952" spans="1:35" ht="14.4" x14ac:dyDescent="0.3">
      <c r="A952" s="30">
        <f t="shared" si="58"/>
        <v>43240</v>
      </c>
      <c r="B952" s="29">
        <f t="shared" si="59"/>
        <v>43240.6875</v>
      </c>
      <c r="C952" s="33">
        <f t="shared" si="56"/>
        <v>140.6875</v>
      </c>
      <c r="D952">
        <f t="shared" si="57"/>
        <v>16.5</v>
      </c>
      <c r="E952">
        <v>140</v>
      </c>
      <c r="F952">
        <v>16</v>
      </c>
      <c r="G952">
        <v>30</v>
      </c>
      <c r="H952" t="e">
        <f>NA()</f>
        <v>#N/A</v>
      </c>
      <c r="I952">
        <v>5</v>
      </c>
      <c r="J952">
        <v>23.2</v>
      </c>
      <c r="K952" s="32" t="e">
        <f>NA()</f>
        <v>#N/A</v>
      </c>
      <c r="L952">
        <v>39.5</v>
      </c>
      <c r="M952" s="31">
        <v>1020.6</v>
      </c>
      <c r="N952">
        <v>431.94</v>
      </c>
      <c r="O952">
        <v>1123.2</v>
      </c>
      <c r="P952">
        <v>6.8653999999999998E-3</v>
      </c>
      <c r="Q952">
        <v>1.1950000000000001</v>
      </c>
      <c r="R952" t="e">
        <f>NA()</f>
        <v>#N/A</v>
      </c>
      <c r="S952" s="31" t="e">
        <v>#N/A</v>
      </c>
      <c r="T952" s="31" t="e">
        <v>#N/A</v>
      </c>
      <c r="U952">
        <v>417.98</v>
      </c>
      <c r="V952">
        <v>97.525999999999996</v>
      </c>
      <c r="W952">
        <v>346.79</v>
      </c>
      <c r="X952">
        <v>455.44</v>
      </c>
      <c r="Y952">
        <v>211.79</v>
      </c>
      <c r="Z952">
        <v>0.43397000000000002</v>
      </c>
      <c r="AA952" s="25">
        <v>100</v>
      </c>
      <c r="AB952" s="25">
        <v>100</v>
      </c>
      <c r="AC952">
        <v>1.1928000000000001</v>
      </c>
      <c r="AD952">
        <v>3.8774999999999999</v>
      </c>
      <c r="AE952">
        <v>109.77</v>
      </c>
      <c r="AF952">
        <v>9.1333000000000002</v>
      </c>
      <c r="AG952">
        <v>164.98</v>
      </c>
      <c r="AH952">
        <v>0.30681999999999998</v>
      </c>
      <c r="AI952">
        <v>-2.7089000000000001E-7</v>
      </c>
    </row>
    <row r="953" spans="1:35" ht="14.4" x14ac:dyDescent="0.3">
      <c r="A953" s="30">
        <f t="shared" si="58"/>
        <v>43240</v>
      </c>
      <c r="B953" s="29">
        <f t="shared" si="59"/>
        <v>43240.708333333336</v>
      </c>
      <c r="C953" s="33">
        <f t="shared" si="56"/>
        <v>140.70833333333334</v>
      </c>
      <c r="D953">
        <f t="shared" si="57"/>
        <v>17</v>
      </c>
      <c r="E953">
        <v>140</v>
      </c>
      <c r="F953">
        <v>17</v>
      </c>
      <c r="G953">
        <v>0</v>
      </c>
      <c r="H953">
        <v>90</v>
      </c>
      <c r="I953">
        <v>5</v>
      </c>
      <c r="J953">
        <v>23</v>
      </c>
      <c r="K953" s="32" t="e">
        <f>NA()</f>
        <v>#N/A</v>
      </c>
      <c r="L953">
        <v>39</v>
      </c>
      <c r="M953" s="31">
        <v>1020.5</v>
      </c>
      <c r="N953">
        <v>347.22</v>
      </c>
      <c r="O953">
        <v>1095.4000000000001</v>
      </c>
      <c r="P953">
        <v>6.6955000000000001E-3</v>
      </c>
      <c r="Q953">
        <v>1.1958</v>
      </c>
      <c r="R953">
        <v>0</v>
      </c>
      <c r="S953" s="31">
        <v>0</v>
      </c>
      <c r="T953" s="31">
        <v>60</v>
      </c>
      <c r="U953">
        <v>334.2</v>
      </c>
      <c r="V953">
        <v>80.772000000000006</v>
      </c>
      <c r="W953">
        <v>343.69</v>
      </c>
      <c r="X953">
        <v>444.74</v>
      </c>
      <c r="Y953">
        <v>152.37</v>
      </c>
      <c r="Z953">
        <v>-7.6205999999999996</v>
      </c>
      <c r="AA953" s="25">
        <v>100</v>
      </c>
      <c r="AB953" s="25">
        <v>100</v>
      </c>
      <c r="AC953">
        <v>1.1937</v>
      </c>
      <c r="AD953">
        <v>3.9780000000000002</v>
      </c>
      <c r="AE953">
        <v>116.64</v>
      </c>
      <c r="AF953">
        <v>-13.298</v>
      </c>
      <c r="AG953">
        <v>128.49</v>
      </c>
      <c r="AH953">
        <v>0.29122999999999999</v>
      </c>
      <c r="AI953">
        <v>-1.9992000000000001E-7</v>
      </c>
    </row>
    <row r="954" spans="1:35" ht="14.4" x14ac:dyDescent="0.3">
      <c r="A954" s="30">
        <f t="shared" si="58"/>
        <v>43240</v>
      </c>
      <c r="B954" s="29">
        <f t="shared" si="59"/>
        <v>43240.729166666664</v>
      </c>
      <c r="C954" s="33">
        <f t="shared" si="56"/>
        <v>140.72916666666669</v>
      </c>
      <c r="D954">
        <f t="shared" si="57"/>
        <v>17.5</v>
      </c>
      <c r="E954">
        <v>140</v>
      </c>
      <c r="F954">
        <v>17</v>
      </c>
      <c r="G954">
        <v>30</v>
      </c>
      <c r="H954" t="e">
        <f>NA()</f>
        <v>#N/A</v>
      </c>
      <c r="I954">
        <v>5</v>
      </c>
      <c r="J954">
        <v>22.4</v>
      </c>
      <c r="K954" s="32" t="e">
        <f>NA()</f>
        <v>#N/A</v>
      </c>
      <c r="L954">
        <v>40</v>
      </c>
      <c r="M954" s="31">
        <v>1020.5</v>
      </c>
      <c r="N954">
        <v>269.44</v>
      </c>
      <c r="O954">
        <v>1083</v>
      </c>
      <c r="P954">
        <v>6.6194000000000001E-3</v>
      </c>
      <c r="Q954">
        <v>1.1982999999999999</v>
      </c>
      <c r="R954" t="e">
        <f>NA()</f>
        <v>#N/A</v>
      </c>
      <c r="S954" s="31" t="e">
        <v>#N/A</v>
      </c>
      <c r="T954" s="31" t="e">
        <v>#N/A</v>
      </c>
      <c r="U954">
        <v>248.93</v>
      </c>
      <c r="V954">
        <v>63.133000000000003</v>
      </c>
      <c r="W954">
        <v>340.76</v>
      </c>
      <c r="X954">
        <v>434.79</v>
      </c>
      <c r="Y954">
        <v>91.768000000000001</v>
      </c>
      <c r="Z954">
        <v>-16.001999999999999</v>
      </c>
      <c r="AA954" s="25">
        <v>100</v>
      </c>
      <c r="AB954" s="25">
        <v>100</v>
      </c>
      <c r="AC954">
        <v>1.1948000000000001</v>
      </c>
      <c r="AD954">
        <v>3.6297000000000001</v>
      </c>
      <c r="AE954">
        <v>102.88</v>
      </c>
      <c r="AF954">
        <v>-25.35</v>
      </c>
      <c r="AG954">
        <v>107.47</v>
      </c>
      <c r="AH954">
        <v>0.26955000000000001</v>
      </c>
      <c r="AI954">
        <v>-1.2309E-7</v>
      </c>
    </row>
    <row r="955" spans="1:35" ht="14.4" x14ac:dyDescent="0.3">
      <c r="A955" s="30">
        <f t="shared" si="58"/>
        <v>43240</v>
      </c>
      <c r="B955" s="29">
        <f t="shared" si="59"/>
        <v>43240.75</v>
      </c>
      <c r="C955" s="33">
        <f t="shared" si="56"/>
        <v>140.75</v>
      </c>
      <c r="D955">
        <f t="shared" si="57"/>
        <v>18</v>
      </c>
      <c r="E955">
        <v>140</v>
      </c>
      <c r="F955">
        <v>18</v>
      </c>
      <c r="G955">
        <v>0</v>
      </c>
      <c r="H955">
        <v>70</v>
      </c>
      <c r="I955">
        <v>5</v>
      </c>
      <c r="J955">
        <v>21.8</v>
      </c>
      <c r="K955" s="32" t="e">
        <f>NA()</f>
        <v>#N/A</v>
      </c>
      <c r="L955">
        <v>41</v>
      </c>
      <c r="M955" s="31">
        <v>1020.5</v>
      </c>
      <c r="N955">
        <v>191.67</v>
      </c>
      <c r="O955">
        <v>1070.5999999999999</v>
      </c>
      <c r="P955">
        <v>6.5433000000000002E-3</v>
      </c>
      <c r="Q955">
        <v>1.2008000000000001</v>
      </c>
      <c r="R955">
        <v>0</v>
      </c>
      <c r="S955" s="31">
        <v>0</v>
      </c>
      <c r="T955" s="31">
        <v>60</v>
      </c>
      <c r="U955">
        <v>172.75</v>
      </c>
      <c r="V955">
        <v>46.011000000000003</v>
      </c>
      <c r="W955">
        <v>334.98</v>
      </c>
      <c r="X955">
        <v>423.63</v>
      </c>
      <c r="Y955">
        <v>38.088999999999999</v>
      </c>
      <c r="Z955">
        <v>-22.957000000000001</v>
      </c>
      <c r="AA955" s="25">
        <v>100</v>
      </c>
      <c r="AB955" s="25">
        <v>100</v>
      </c>
      <c r="AC955">
        <v>1.1969000000000001</v>
      </c>
      <c r="AD955">
        <v>3.9830000000000001</v>
      </c>
      <c r="AE955">
        <v>98.992000000000004</v>
      </c>
      <c r="AF955">
        <v>-40.456000000000003</v>
      </c>
      <c r="AG955">
        <v>86.418999999999997</v>
      </c>
      <c r="AH955">
        <v>0.28433000000000003</v>
      </c>
      <c r="AI955">
        <v>-1.0744E-8</v>
      </c>
    </row>
    <row r="956" spans="1:35" ht="14.4" x14ac:dyDescent="0.3">
      <c r="A956" s="30">
        <f t="shared" si="58"/>
        <v>43240</v>
      </c>
      <c r="B956" s="29">
        <f t="shared" si="59"/>
        <v>43240.770833333336</v>
      </c>
      <c r="C956" s="33">
        <f t="shared" si="56"/>
        <v>140.77083333333334</v>
      </c>
      <c r="D956">
        <f t="shared" si="57"/>
        <v>18.5</v>
      </c>
      <c r="E956">
        <v>140</v>
      </c>
      <c r="F956">
        <v>18</v>
      </c>
      <c r="G956">
        <v>30</v>
      </c>
      <c r="H956" t="e">
        <f>NA()</f>
        <v>#N/A</v>
      </c>
      <c r="I956">
        <v>4.5</v>
      </c>
      <c r="J956">
        <v>20.8</v>
      </c>
      <c r="K956" s="32" t="e">
        <f>NA()</f>
        <v>#N/A</v>
      </c>
      <c r="L956">
        <v>42.5</v>
      </c>
      <c r="M956" s="31">
        <v>1020.6</v>
      </c>
      <c r="N956">
        <v>133.33000000000001</v>
      </c>
      <c r="O956">
        <v>1043.3</v>
      </c>
      <c r="P956">
        <v>6.3753000000000004E-3</v>
      </c>
      <c r="Q956">
        <v>1.2050000000000001</v>
      </c>
      <c r="R956" t="e">
        <f>NA()</f>
        <v>#N/A</v>
      </c>
      <c r="S956" s="31" t="e">
        <v>#N/A</v>
      </c>
      <c r="T956" s="31" t="e">
        <v>#N/A</v>
      </c>
      <c r="U956">
        <v>105.96</v>
      </c>
      <c r="V956">
        <v>28.991</v>
      </c>
      <c r="W956">
        <v>328.75</v>
      </c>
      <c r="X956">
        <v>412.73</v>
      </c>
      <c r="Y956">
        <v>-7.0073999999999996</v>
      </c>
      <c r="Z956">
        <v>-29.373000000000001</v>
      </c>
      <c r="AA956" s="25">
        <v>100</v>
      </c>
      <c r="AB956" s="25">
        <v>100</v>
      </c>
      <c r="AC956">
        <v>1.2002999999999999</v>
      </c>
      <c r="AD956">
        <v>3.5731999999999999</v>
      </c>
      <c r="AE956">
        <v>94.87</v>
      </c>
      <c r="AF956">
        <v>-51.506999999999998</v>
      </c>
      <c r="AG956">
        <v>53.01</v>
      </c>
      <c r="AH956">
        <v>0.26252999999999999</v>
      </c>
      <c r="AI956">
        <v>6.6417000000000005E-8</v>
      </c>
    </row>
    <row r="957" spans="1:35" ht="14.4" x14ac:dyDescent="0.3">
      <c r="A957" s="30">
        <f t="shared" si="58"/>
        <v>43240</v>
      </c>
      <c r="B957" s="29">
        <f t="shared" si="59"/>
        <v>43240.791666666664</v>
      </c>
      <c r="C957" s="33">
        <f t="shared" si="56"/>
        <v>140.79166666666666</v>
      </c>
      <c r="D957">
        <f t="shared" si="57"/>
        <v>19</v>
      </c>
      <c r="E957">
        <v>140</v>
      </c>
      <c r="F957">
        <v>19</v>
      </c>
      <c r="G957">
        <v>0</v>
      </c>
      <c r="H957">
        <v>60</v>
      </c>
      <c r="I957">
        <v>4</v>
      </c>
      <c r="J957">
        <v>19.8</v>
      </c>
      <c r="K957" s="32" t="e">
        <f>NA()</f>
        <v>#N/A</v>
      </c>
      <c r="L957">
        <v>44</v>
      </c>
      <c r="M957" s="31">
        <v>1020.6</v>
      </c>
      <c r="N957">
        <v>75</v>
      </c>
      <c r="O957">
        <v>1016</v>
      </c>
      <c r="P957">
        <v>6.2072999999999998E-3</v>
      </c>
      <c r="Q957">
        <v>1.2093</v>
      </c>
      <c r="R957">
        <v>0</v>
      </c>
      <c r="S957" s="31">
        <v>0</v>
      </c>
      <c r="T957" s="31">
        <v>48</v>
      </c>
      <c r="U957">
        <v>48.960999999999999</v>
      </c>
      <c r="V957">
        <v>13.108000000000001</v>
      </c>
      <c r="W957">
        <v>323.66000000000003</v>
      </c>
      <c r="X957">
        <v>401.41</v>
      </c>
      <c r="Y957">
        <v>-41.898000000000003</v>
      </c>
      <c r="Z957">
        <v>-31.96</v>
      </c>
      <c r="AA957" s="25">
        <v>100</v>
      </c>
      <c r="AB957" s="25">
        <v>100</v>
      </c>
      <c r="AC957">
        <v>1.2047000000000001</v>
      </c>
      <c r="AD957">
        <v>2.9773999999999998</v>
      </c>
      <c r="AE957">
        <v>93.960999999999999</v>
      </c>
      <c r="AF957">
        <v>-51.432000000000002</v>
      </c>
      <c r="AG957">
        <v>31.318000000000001</v>
      </c>
      <c r="AH957">
        <v>0.20077</v>
      </c>
      <c r="AI957">
        <v>1.3381000000000001E-7</v>
      </c>
    </row>
    <row r="958" spans="1:35" ht="14.4" x14ac:dyDescent="0.3">
      <c r="A958" s="30">
        <f t="shared" si="58"/>
        <v>43240</v>
      </c>
      <c r="B958" s="29">
        <f t="shared" si="59"/>
        <v>43240.8125</v>
      </c>
      <c r="C958" s="33">
        <f t="shared" si="56"/>
        <v>140.8125</v>
      </c>
      <c r="D958">
        <f t="shared" si="57"/>
        <v>19.5</v>
      </c>
      <c r="E958">
        <v>140</v>
      </c>
      <c r="F958">
        <v>19</v>
      </c>
      <c r="G958">
        <v>30</v>
      </c>
      <c r="H958" t="e">
        <f>NA()</f>
        <v>#N/A</v>
      </c>
      <c r="I958">
        <v>4</v>
      </c>
      <c r="J958">
        <v>18.7</v>
      </c>
      <c r="K958" s="32" t="e">
        <f>NA()</f>
        <v>#N/A</v>
      </c>
      <c r="L958">
        <v>44.5</v>
      </c>
      <c r="M958" s="31">
        <v>1020.8</v>
      </c>
      <c r="N958">
        <v>38.889000000000003</v>
      </c>
      <c r="O958">
        <v>960.73</v>
      </c>
      <c r="P958">
        <v>5.8675999999999997E-3</v>
      </c>
      <c r="Q958">
        <v>1.2143999999999999</v>
      </c>
      <c r="R958" t="e">
        <f>NA()</f>
        <v>#N/A</v>
      </c>
      <c r="S958" s="31" t="e">
        <v>#N/A</v>
      </c>
      <c r="T958" s="31" t="e">
        <v>#N/A</v>
      </c>
      <c r="U958">
        <v>9.4826999999999995</v>
      </c>
      <c r="V958">
        <v>2.2515999999999998</v>
      </c>
      <c r="W958">
        <v>318.26</v>
      </c>
      <c r="X958">
        <v>392.98</v>
      </c>
      <c r="Y958">
        <v>-67.489000000000004</v>
      </c>
      <c r="Z958">
        <v>-33.771999999999998</v>
      </c>
      <c r="AA958" s="25">
        <v>100</v>
      </c>
      <c r="AB958" s="25">
        <v>100</v>
      </c>
      <c r="AC958">
        <v>1.2081</v>
      </c>
      <c r="AD958">
        <v>3.0880999999999998</v>
      </c>
      <c r="AE958">
        <v>94.474000000000004</v>
      </c>
      <c r="AF958">
        <v>-51.302999999999997</v>
      </c>
      <c r="AG958">
        <v>19.398</v>
      </c>
      <c r="AH958">
        <v>0.19525000000000001</v>
      </c>
      <c r="AI958">
        <v>1.9583E-7</v>
      </c>
    </row>
    <row r="959" spans="1:35" ht="14.4" x14ac:dyDescent="0.3">
      <c r="A959" s="30">
        <f t="shared" si="58"/>
        <v>43240</v>
      </c>
      <c r="B959" s="29">
        <f t="shared" si="59"/>
        <v>43240.833333333336</v>
      </c>
      <c r="C959" s="33">
        <f t="shared" si="56"/>
        <v>140.83333333333334</v>
      </c>
      <c r="D959">
        <f t="shared" si="57"/>
        <v>20</v>
      </c>
      <c r="E959">
        <v>140</v>
      </c>
      <c r="F959">
        <v>20</v>
      </c>
      <c r="G959">
        <v>0</v>
      </c>
      <c r="H959">
        <v>70</v>
      </c>
      <c r="I959">
        <v>4</v>
      </c>
      <c r="J959">
        <v>17.600000000000001</v>
      </c>
      <c r="K959" s="32" t="e">
        <f>NA()</f>
        <v>#N/A</v>
      </c>
      <c r="L959">
        <v>45</v>
      </c>
      <c r="M959" s="31">
        <v>1021</v>
      </c>
      <c r="N959">
        <v>2.7778</v>
      </c>
      <c r="O959">
        <v>905.5</v>
      </c>
      <c r="P959">
        <v>5.5279999999999999E-3</v>
      </c>
      <c r="Q959">
        <v>1.2194</v>
      </c>
      <c r="R959">
        <v>0</v>
      </c>
      <c r="S959" s="31">
        <v>0</v>
      </c>
      <c r="T959" s="31">
        <v>0</v>
      </c>
      <c r="U959">
        <v>0</v>
      </c>
      <c r="V959">
        <v>0</v>
      </c>
      <c r="W959">
        <v>312.51</v>
      </c>
      <c r="X959">
        <v>380.94</v>
      </c>
      <c r="Y959">
        <v>-68.430999999999997</v>
      </c>
      <c r="Z959">
        <v>-34.722000000000001</v>
      </c>
      <c r="AA959" s="25">
        <v>100</v>
      </c>
      <c r="AB959" s="25">
        <v>100</v>
      </c>
      <c r="AC959">
        <v>1.2123999999999999</v>
      </c>
      <c r="AD959">
        <v>2.4815</v>
      </c>
      <c r="AE959">
        <v>96.566000000000003</v>
      </c>
      <c r="AF959">
        <v>-39.930999999999997</v>
      </c>
      <c r="AG959">
        <v>10.516</v>
      </c>
      <c r="AH959">
        <v>0.13630999999999999</v>
      </c>
      <c r="AI959">
        <v>1.8762999999999999E-7</v>
      </c>
    </row>
    <row r="960" spans="1:35" ht="14.4" x14ac:dyDescent="0.3">
      <c r="A960" s="30">
        <f t="shared" si="58"/>
        <v>43240</v>
      </c>
      <c r="B960" s="29">
        <f t="shared" si="59"/>
        <v>43240.854166666664</v>
      </c>
      <c r="C960" s="33">
        <f t="shared" si="56"/>
        <v>140.85416666666669</v>
      </c>
      <c r="D960">
        <f t="shared" si="57"/>
        <v>20.5</v>
      </c>
      <c r="E960">
        <v>140</v>
      </c>
      <c r="F960">
        <v>20</v>
      </c>
      <c r="G960">
        <v>30</v>
      </c>
      <c r="H960" t="e">
        <f>NA()</f>
        <v>#N/A</v>
      </c>
      <c r="I960">
        <v>3.5</v>
      </c>
      <c r="J960">
        <v>17.100000000000001</v>
      </c>
      <c r="K960" s="32" t="e">
        <f>NA()</f>
        <v>#N/A</v>
      </c>
      <c r="L960">
        <v>45.5</v>
      </c>
      <c r="M960" s="31">
        <v>1021</v>
      </c>
      <c r="N960">
        <v>1.3889</v>
      </c>
      <c r="O960">
        <v>887.17</v>
      </c>
      <c r="P960">
        <v>5.4156999999999999E-3</v>
      </c>
      <c r="Q960">
        <v>1.2216</v>
      </c>
      <c r="R960" t="e">
        <f>NA()</f>
        <v>#N/A</v>
      </c>
      <c r="S960" s="31" t="e">
        <v>#N/A</v>
      </c>
      <c r="T960" s="31" t="e">
        <v>#N/A</v>
      </c>
      <c r="U960">
        <v>0</v>
      </c>
      <c r="V960">
        <v>0</v>
      </c>
      <c r="W960">
        <v>309.27999999999997</v>
      </c>
      <c r="X960">
        <v>377.61</v>
      </c>
      <c r="Y960">
        <v>-68.337999999999994</v>
      </c>
      <c r="Z960">
        <v>-34.863</v>
      </c>
      <c r="AA960" s="25">
        <v>100</v>
      </c>
      <c r="AB960" s="25">
        <v>100</v>
      </c>
      <c r="AC960">
        <v>1.2142999999999999</v>
      </c>
      <c r="AD960">
        <v>2.5413000000000001</v>
      </c>
      <c r="AE960">
        <v>102.58</v>
      </c>
      <c r="AF960">
        <v>-38.731000000000002</v>
      </c>
      <c r="AG960">
        <v>8.3987999999999996</v>
      </c>
      <c r="AH960">
        <v>0.14587</v>
      </c>
      <c r="AI960">
        <v>1.5643999999999999E-7</v>
      </c>
    </row>
    <row r="961" spans="1:35" ht="14.4" x14ac:dyDescent="0.3">
      <c r="A961" s="30">
        <f t="shared" si="58"/>
        <v>43240</v>
      </c>
      <c r="B961" s="29">
        <f t="shared" si="59"/>
        <v>43240.875</v>
      </c>
      <c r="C961" s="33">
        <f t="shared" si="56"/>
        <v>140.875</v>
      </c>
      <c r="D961">
        <f t="shared" si="57"/>
        <v>21</v>
      </c>
      <c r="E961">
        <v>140</v>
      </c>
      <c r="F961">
        <v>21</v>
      </c>
      <c r="G961">
        <v>0</v>
      </c>
      <c r="H961">
        <v>70</v>
      </c>
      <c r="I961">
        <v>3</v>
      </c>
      <c r="J961">
        <v>16.600000000000001</v>
      </c>
      <c r="K961" s="32" t="e">
        <f>NA()</f>
        <v>#N/A</v>
      </c>
      <c r="L961">
        <v>46</v>
      </c>
      <c r="M961" s="31">
        <v>1021</v>
      </c>
      <c r="N961">
        <v>0</v>
      </c>
      <c r="O961">
        <v>868.83</v>
      </c>
      <c r="P961">
        <v>5.3033999999999998E-3</v>
      </c>
      <c r="Q961">
        <v>1.2238</v>
      </c>
      <c r="R961">
        <v>0</v>
      </c>
      <c r="S961" s="31">
        <v>0</v>
      </c>
      <c r="T961" s="31">
        <v>0</v>
      </c>
      <c r="U961">
        <v>0</v>
      </c>
      <c r="V961">
        <v>0</v>
      </c>
      <c r="W961">
        <v>307.79000000000002</v>
      </c>
      <c r="X961">
        <v>374.46</v>
      </c>
      <c r="Y961">
        <v>-66.671999999999997</v>
      </c>
      <c r="Z961">
        <v>-32.438000000000002</v>
      </c>
      <c r="AA961" s="25">
        <v>100</v>
      </c>
      <c r="AB961" s="25">
        <v>100</v>
      </c>
      <c r="AC961">
        <v>1.2172000000000001</v>
      </c>
      <c r="AD961">
        <v>2.4967999999999999</v>
      </c>
      <c r="AE961">
        <v>100.13</v>
      </c>
      <c r="AF961">
        <v>-47.427999999999997</v>
      </c>
      <c r="AG961">
        <v>12.151</v>
      </c>
      <c r="AH961">
        <v>0.158</v>
      </c>
      <c r="AI961">
        <v>2.2002000000000001E-7</v>
      </c>
    </row>
    <row r="962" spans="1:35" ht="14.4" x14ac:dyDescent="0.3">
      <c r="A962" s="30">
        <f t="shared" si="58"/>
        <v>43240</v>
      </c>
      <c r="B962" s="29">
        <f t="shared" si="59"/>
        <v>43240.895833333336</v>
      </c>
      <c r="C962" s="33">
        <f t="shared" si="56"/>
        <v>140.89583333333334</v>
      </c>
      <c r="D962">
        <f t="shared" si="57"/>
        <v>21.5</v>
      </c>
      <c r="E962">
        <v>140</v>
      </c>
      <c r="F962">
        <v>21</v>
      </c>
      <c r="G962">
        <v>30</v>
      </c>
      <c r="H962" t="e">
        <f>NA()</f>
        <v>#N/A</v>
      </c>
      <c r="I962">
        <v>3</v>
      </c>
      <c r="J962">
        <v>15.95</v>
      </c>
      <c r="K962" s="32" t="e">
        <f>NA()</f>
        <v>#N/A</v>
      </c>
      <c r="L962">
        <v>48</v>
      </c>
      <c r="M962" s="31">
        <v>1020.9</v>
      </c>
      <c r="N962">
        <v>0</v>
      </c>
      <c r="O962">
        <v>868.97</v>
      </c>
      <c r="P962">
        <v>5.3049999999999998E-3</v>
      </c>
      <c r="Q962">
        <v>1.2263999999999999</v>
      </c>
      <c r="R962" t="e">
        <f>NA()</f>
        <v>#N/A</v>
      </c>
      <c r="S962" s="31" t="e">
        <v>#N/A</v>
      </c>
      <c r="T962" s="31" t="e">
        <v>#N/A</v>
      </c>
      <c r="U962">
        <v>0</v>
      </c>
      <c r="V962">
        <v>0</v>
      </c>
      <c r="W962">
        <v>307.66000000000003</v>
      </c>
      <c r="X962">
        <v>368.07</v>
      </c>
      <c r="Y962">
        <v>-60.411999999999999</v>
      </c>
      <c r="Z962">
        <v>-30.707999999999998</v>
      </c>
      <c r="AA962" s="25">
        <v>100</v>
      </c>
      <c r="AB962" s="25">
        <v>100</v>
      </c>
      <c r="AC962">
        <v>1.2203999999999999</v>
      </c>
      <c r="AD962">
        <v>2.3338999999999999</v>
      </c>
      <c r="AE962">
        <v>95.408000000000001</v>
      </c>
      <c r="AF962">
        <v>-30.863</v>
      </c>
      <c r="AG962">
        <v>6.7717999999999998</v>
      </c>
      <c r="AH962">
        <v>0.11235000000000001</v>
      </c>
      <c r="AI962">
        <v>1.6598000000000001E-7</v>
      </c>
    </row>
    <row r="963" spans="1:35" ht="14.4" x14ac:dyDescent="0.3">
      <c r="A963" s="30">
        <f t="shared" si="58"/>
        <v>43240</v>
      </c>
      <c r="B963" s="29">
        <f t="shared" si="59"/>
        <v>43240.916666666664</v>
      </c>
      <c r="C963" s="33">
        <f t="shared" si="56"/>
        <v>140.91666666666666</v>
      </c>
      <c r="D963">
        <f t="shared" si="57"/>
        <v>22</v>
      </c>
      <c r="E963">
        <v>140</v>
      </c>
      <c r="F963">
        <v>22</v>
      </c>
      <c r="G963">
        <v>0</v>
      </c>
      <c r="H963">
        <v>70</v>
      </c>
      <c r="I963">
        <v>3</v>
      </c>
      <c r="J963">
        <v>15.3</v>
      </c>
      <c r="K963" s="32" t="e">
        <f>NA()</f>
        <v>#N/A</v>
      </c>
      <c r="L963">
        <v>50</v>
      </c>
      <c r="M963" s="31">
        <v>1020.7</v>
      </c>
      <c r="N963">
        <v>0</v>
      </c>
      <c r="O963">
        <v>869.11</v>
      </c>
      <c r="P963">
        <v>5.3065999999999999E-3</v>
      </c>
      <c r="Q963">
        <v>1.2290000000000001</v>
      </c>
      <c r="R963">
        <v>0</v>
      </c>
      <c r="S963" s="31">
        <v>0</v>
      </c>
      <c r="T963" s="31">
        <v>0</v>
      </c>
      <c r="U963">
        <v>0</v>
      </c>
      <c r="V963">
        <v>0</v>
      </c>
      <c r="W963">
        <v>309.95</v>
      </c>
      <c r="X963">
        <v>367.3</v>
      </c>
      <c r="Y963">
        <v>-57.348999999999997</v>
      </c>
      <c r="Z963">
        <v>-29.774999999999999</v>
      </c>
      <c r="AA963" s="25">
        <v>100</v>
      </c>
      <c r="AB963" s="25">
        <v>100</v>
      </c>
      <c r="AC963">
        <v>1.222</v>
      </c>
      <c r="AD963">
        <v>2.3881000000000001</v>
      </c>
      <c r="AE963">
        <v>97.22</v>
      </c>
      <c r="AF963">
        <v>-37.585000000000001</v>
      </c>
      <c r="AG963">
        <v>8.4956999999999994</v>
      </c>
      <c r="AH963">
        <v>0.12756000000000001</v>
      </c>
      <c r="AI963">
        <v>2.2499999999999999E-7</v>
      </c>
    </row>
    <row r="964" spans="1:35" ht="14.4" x14ac:dyDescent="0.3">
      <c r="A964" s="30">
        <f t="shared" si="58"/>
        <v>43240</v>
      </c>
      <c r="B964" s="29">
        <f t="shared" si="59"/>
        <v>43240.9375</v>
      </c>
      <c r="C964" s="33">
        <f t="shared" si="56"/>
        <v>140.9375</v>
      </c>
      <c r="D964">
        <f t="shared" si="57"/>
        <v>22.5</v>
      </c>
      <c r="E964">
        <v>140</v>
      </c>
      <c r="F964">
        <v>22</v>
      </c>
      <c r="G964">
        <v>30</v>
      </c>
      <c r="H964" t="e">
        <f>NA()</f>
        <v>#N/A</v>
      </c>
      <c r="I964">
        <v>3</v>
      </c>
      <c r="J964">
        <v>14.8</v>
      </c>
      <c r="K964" s="32" t="e">
        <f>NA()</f>
        <v>#N/A</v>
      </c>
      <c r="L964">
        <v>52</v>
      </c>
      <c r="M964" s="31">
        <v>1020.6</v>
      </c>
      <c r="N964">
        <v>0</v>
      </c>
      <c r="O964">
        <v>874.56</v>
      </c>
      <c r="P964">
        <v>5.3406E-3</v>
      </c>
      <c r="Q964">
        <v>1.2310000000000001</v>
      </c>
      <c r="R964" t="e">
        <f>NA()</f>
        <v>#N/A</v>
      </c>
      <c r="S964" s="31" t="e">
        <v>#N/A</v>
      </c>
      <c r="T964" s="31" t="e">
        <v>#N/A</v>
      </c>
      <c r="U964">
        <v>0</v>
      </c>
      <c r="V964">
        <v>0</v>
      </c>
      <c r="W964">
        <v>308.47000000000003</v>
      </c>
      <c r="X964">
        <v>364.27</v>
      </c>
      <c r="Y964">
        <v>-55.798000000000002</v>
      </c>
      <c r="Z964">
        <v>-26.756</v>
      </c>
      <c r="AA964" s="25">
        <v>100</v>
      </c>
      <c r="AB964" s="25">
        <v>100</v>
      </c>
      <c r="AC964">
        <v>1.2234</v>
      </c>
      <c r="AD964">
        <v>2.2298</v>
      </c>
      <c r="AE964">
        <v>99.674000000000007</v>
      </c>
      <c r="AF964">
        <v>-27.803000000000001</v>
      </c>
      <c r="AG964">
        <v>5.7926000000000002</v>
      </c>
      <c r="AH964">
        <v>0.10392</v>
      </c>
      <c r="AI964">
        <v>1.7879E-7</v>
      </c>
    </row>
    <row r="965" spans="1:35" ht="14.4" x14ac:dyDescent="0.3">
      <c r="A965" s="30">
        <f t="shared" si="58"/>
        <v>43240</v>
      </c>
      <c r="B965" s="29">
        <f t="shared" si="59"/>
        <v>43240.958333333336</v>
      </c>
      <c r="C965" s="33">
        <f t="shared" si="56"/>
        <v>140.95833333333334</v>
      </c>
      <c r="D965">
        <f t="shared" si="57"/>
        <v>23</v>
      </c>
      <c r="E965">
        <v>140</v>
      </c>
      <c r="F965">
        <v>23</v>
      </c>
      <c r="G965">
        <v>0</v>
      </c>
      <c r="H965">
        <v>80</v>
      </c>
      <c r="I965">
        <v>3</v>
      </c>
      <c r="J965">
        <v>14.3</v>
      </c>
      <c r="K965" s="32" t="e">
        <f>NA()</f>
        <v>#N/A</v>
      </c>
      <c r="L965">
        <v>54</v>
      </c>
      <c r="M965" s="31">
        <v>1020.5</v>
      </c>
      <c r="N965">
        <v>0</v>
      </c>
      <c r="O965">
        <v>880.02</v>
      </c>
      <c r="P965">
        <v>5.3744999999999999E-3</v>
      </c>
      <c r="Q965">
        <v>1.2330000000000001</v>
      </c>
      <c r="R965">
        <v>0</v>
      </c>
      <c r="S965" s="31">
        <v>0</v>
      </c>
      <c r="T965" s="31">
        <v>0</v>
      </c>
      <c r="U965">
        <v>0</v>
      </c>
      <c r="V965">
        <v>0</v>
      </c>
      <c r="W965">
        <v>305.72000000000003</v>
      </c>
      <c r="X965">
        <v>360.94</v>
      </c>
      <c r="Y965">
        <v>-55.220999999999997</v>
      </c>
      <c r="Z965">
        <v>-27.155999999999999</v>
      </c>
      <c r="AA965" s="25">
        <v>100</v>
      </c>
      <c r="AB965" s="25">
        <v>100</v>
      </c>
      <c r="AC965">
        <v>1.2252000000000001</v>
      </c>
      <c r="AD965">
        <v>2.2435999999999998</v>
      </c>
      <c r="AE965">
        <v>98.659000000000006</v>
      </c>
      <c r="AF965">
        <v>-23.835999999999999</v>
      </c>
      <c r="AG965">
        <v>4.1513999999999998</v>
      </c>
      <c r="AH965">
        <v>9.7261E-2</v>
      </c>
      <c r="AI965">
        <v>1.5643000000000001E-7</v>
      </c>
    </row>
    <row r="966" spans="1:35" ht="14.4" x14ac:dyDescent="0.3">
      <c r="A966" s="30">
        <f t="shared" si="58"/>
        <v>43240</v>
      </c>
      <c r="B966" s="29">
        <f t="shared" si="59"/>
        <v>43240.979166666664</v>
      </c>
      <c r="C966" s="33">
        <f t="shared" si="56"/>
        <v>140.97916666666669</v>
      </c>
      <c r="D966">
        <f t="shared" si="57"/>
        <v>23.5</v>
      </c>
      <c r="E966">
        <v>140</v>
      </c>
      <c r="F966">
        <v>23</v>
      </c>
      <c r="G966">
        <v>30</v>
      </c>
      <c r="H966" t="e">
        <f>NA()</f>
        <v>#N/A</v>
      </c>
      <c r="I966">
        <v>3</v>
      </c>
      <c r="J966">
        <v>13.6</v>
      </c>
      <c r="K966" s="32" t="e">
        <f>NA()</f>
        <v>#N/A</v>
      </c>
      <c r="L966">
        <v>58</v>
      </c>
      <c r="M966" s="31">
        <v>1020.5</v>
      </c>
      <c r="N966">
        <v>0</v>
      </c>
      <c r="O966">
        <v>901.2</v>
      </c>
      <c r="P966">
        <v>5.5046000000000001E-3</v>
      </c>
      <c r="Q966">
        <v>1.2358</v>
      </c>
      <c r="R966" t="e">
        <f>NA()</f>
        <v>#N/A</v>
      </c>
      <c r="S966" s="31" t="e">
        <v>#N/A</v>
      </c>
      <c r="T966" s="31" t="e">
        <v>#N/A</v>
      </c>
      <c r="U966">
        <v>0</v>
      </c>
      <c r="V966">
        <v>0</v>
      </c>
      <c r="W966">
        <v>301.61</v>
      </c>
      <c r="X966">
        <v>358.23</v>
      </c>
      <c r="Y966">
        <v>-56.613</v>
      </c>
      <c r="Z966">
        <v>-25.262</v>
      </c>
      <c r="AA966" s="25">
        <v>100</v>
      </c>
      <c r="AB966" s="25">
        <v>100</v>
      </c>
      <c r="AC966">
        <v>1.2277</v>
      </c>
      <c r="AD966">
        <v>2.1741999999999999</v>
      </c>
      <c r="AE966">
        <v>101.47</v>
      </c>
      <c r="AF966">
        <v>-24.844000000000001</v>
      </c>
      <c r="AG966">
        <v>3.7467000000000001</v>
      </c>
      <c r="AH966">
        <v>0.10259</v>
      </c>
      <c r="AI966">
        <v>1.5958E-7</v>
      </c>
    </row>
    <row r="967" spans="1:35" ht="14.4" x14ac:dyDescent="0.3">
      <c r="A967" s="30">
        <f t="shared" si="58"/>
        <v>43241</v>
      </c>
      <c r="B967" s="29">
        <f t="shared" si="59"/>
        <v>43241</v>
      </c>
      <c r="C967" s="33">
        <f t="shared" si="56"/>
        <v>141</v>
      </c>
      <c r="D967">
        <f t="shared" si="57"/>
        <v>0</v>
      </c>
      <c r="E967">
        <v>141</v>
      </c>
      <c r="F967">
        <v>0</v>
      </c>
      <c r="G967">
        <v>0</v>
      </c>
      <c r="H967">
        <v>90</v>
      </c>
      <c r="I967">
        <v>3</v>
      </c>
      <c r="J967">
        <v>12.9</v>
      </c>
      <c r="K967" s="32" t="e">
        <f>NA()</f>
        <v>#N/A</v>
      </c>
      <c r="L967">
        <v>62</v>
      </c>
      <c r="M967" s="31">
        <v>1020.4</v>
      </c>
      <c r="N967">
        <v>0</v>
      </c>
      <c r="O967">
        <v>922.38</v>
      </c>
      <c r="P967">
        <v>5.6347000000000003E-3</v>
      </c>
      <c r="Q967">
        <v>1.2386999999999999</v>
      </c>
      <c r="R967">
        <v>0</v>
      </c>
      <c r="S967" s="31">
        <v>0</v>
      </c>
      <c r="T967" s="31">
        <v>0</v>
      </c>
      <c r="U967">
        <v>0</v>
      </c>
      <c r="V967">
        <v>0</v>
      </c>
      <c r="W967">
        <v>298.64</v>
      </c>
      <c r="X967">
        <v>350.3</v>
      </c>
      <c r="Y967">
        <v>-51.661999999999999</v>
      </c>
      <c r="Z967">
        <v>-28.536000000000001</v>
      </c>
      <c r="AA967" s="25">
        <v>99.99722222222222</v>
      </c>
      <c r="AB967" s="25">
        <v>99.99722222222222</v>
      </c>
      <c r="AC967">
        <v>1.2281</v>
      </c>
      <c r="AD967">
        <v>1.9548000000000001</v>
      </c>
      <c r="AE967">
        <v>116.25</v>
      </c>
      <c r="AF967">
        <v>-14.93</v>
      </c>
      <c r="AG967">
        <v>1.4056</v>
      </c>
      <c r="AH967">
        <v>7.1185999999999999E-2</v>
      </c>
      <c r="AI967">
        <v>1.0656999999999999E-7</v>
      </c>
    </row>
    <row r="968" spans="1:35" ht="14.4" x14ac:dyDescent="0.3">
      <c r="A968" s="30">
        <f t="shared" si="58"/>
        <v>43241</v>
      </c>
      <c r="B968" s="29">
        <f t="shared" si="59"/>
        <v>43241.020833333336</v>
      </c>
      <c r="C968" s="33">
        <f t="shared" ref="C968:C1031" si="60">+E968+F968/24+G968/1440</f>
        <v>141.02083333333334</v>
      </c>
      <c r="D968">
        <f t="shared" ref="D968:D1031" si="61">F968+G968/60</f>
        <v>0.5</v>
      </c>
      <c r="E968">
        <v>141</v>
      </c>
      <c r="F968">
        <v>0</v>
      </c>
      <c r="G968">
        <v>30</v>
      </c>
      <c r="H968" t="e">
        <f>NA()</f>
        <v>#N/A</v>
      </c>
      <c r="I968">
        <v>3</v>
      </c>
      <c r="J968">
        <v>12.75</v>
      </c>
      <c r="K968" s="32" t="e">
        <f>NA()</f>
        <v>#N/A</v>
      </c>
      <c r="L968">
        <v>61.5</v>
      </c>
      <c r="M968" s="31">
        <v>1020.3</v>
      </c>
      <c r="N968">
        <v>0</v>
      </c>
      <c r="O968">
        <v>906.11</v>
      </c>
      <c r="P968">
        <v>5.5357000000000002E-3</v>
      </c>
      <c r="Q968">
        <v>1.2392000000000001</v>
      </c>
      <c r="R968" t="e">
        <f>NA()</f>
        <v>#N/A</v>
      </c>
      <c r="S968" s="31" t="e">
        <v>#N/A</v>
      </c>
      <c r="T968" s="31" t="e">
        <v>#N/A</v>
      </c>
      <c r="U968">
        <v>0</v>
      </c>
      <c r="V968">
        <v>0</v>
      </c>
      <c r="W968">
        <v>295.73</v>
      </c>
      <c r="X968">
        <v>340.09</v>
      </c>
      <c r="Y968">
        <v>-44.36</v>
      </c>
      <c r="Z968">
        <v>-32.003999999999998</v>
      </c>
      <c r="AA968" s="25">
        <v>99.99722222222222</v>
      </c>
      <c r="AB968" s="25">
        <v>99.99722222222222</v>
      </c>
      <c r="AC968">
        <v>1.23</v>
      </c>
      <c r="AD968">
        <v>1.7717000000000001</v>
      </c>
      <c r="AE968">
        <v>107.38</v>
      </c>
      <c r="AF968">
        <v>-5.8101000000000003</v>
      </c>
      <c r="AG968">
        <v>0.31286000000000003</v>
      </c>
      <c r="AH968">
        <v>4.1515999999999997E-2</v>
      </c>
      <c r="AI968" s="2">
        <v>3.5888999999999998E-8</v>
      </c>
    </row>
    <row r="969" spans="1:35" ht="14.4" x14ac:dyDescent="0.3">
      <c r="A969" s="30">
        <f t="shared" ref="A969:A1032" si="62">DATE(2018,1,0)+E969</f>
        <v>43241</v>
      </c>
      <c r="B969" s="29">
        <f t="shared" ref="B969:B1032" si="63">DATE(2018,1,0)+E969+TIME(F969,G969,0)</f>
        <v>43241.041666666664</v>
      </c>
      <c r="C969" s="33">
        <f t="shared" si="60"/>
        <v>141.04166666666666</v>
      </c>
      <c r="D969">
        <f t="shared" si="61"/>
        <v>1</v>
      </c>
      <c r="E969">
        <v>141</v>
      </c>
      <c r="F969">
        <v>1</v>
      </c>
      <c r="G969">
        <v>0</v>
      </c>
      <c r="H969">
        <v>60</v>
      </c>
      <c r="I969">
        <v>3</v>
      </c>
      <c r="J969">
        <v>12.6</v>
      </c>
      <c r="K969" s="32" t="e">
        <f>NA()</f>
        <v>#N/A</v>
      </c>
      <c r="L969">
        <v>61</v>
      </c>
      <c r="M969" s="31">
        <v>1020.1</v>
      </c>
      <c r="N969">
        <v>0</v>
      </c>
      <c r="O969">
        <v>889.83</v>
      </c>
      <c r="P969">
        <v>5.4368000000000003E-3</v>
      </c>
      <c r="Q969">
        <v>1.2398</v>
      </c>
      <c r="R969">
        <v>0</v>
      </c>
      <c r="S969" s="31">
        <v>0</v>
      </c>
      <c r="T969" s="31">
        <v>0</v>
      </c>
      <c r="U969">
        <v>0</v>
      </c>
      <c r="V969">
        <v>0</v>
      </c>
      <c r="W969">
        <v>292.08999999999997</v>
      </c>
      <c r="X969">
        <v>342.99</v>
      </c>
      <c r="Y969">
        <v>-50.901000000000003</v>
      </c>
      <c r="Z969">
        <v>-33.822000000000003</v>
      </c>
      <c r="AA969" s="25">
        <v>100</v>
      </c>
      <c r="AB969" s="25">
        <v>100</v>
      </c>
      <c r="AC969">
        <v>1.2309000000000001</v>
      </c>
      <c r="AD969">
        <v>2.0335999999999999</v>
      </c>
      <c r="AE969">
        <v>91.003</v>
      </c>
      <c r="AF969">
        <v>-10.638</v>
      </c>
      <c r="AG969">
        <v>0.56018000000000001</v>
      </c>
      <c r="AH969">
        <v>5.8452999999999998E-2</v>
      </c>
      <c r="AI969" s="2">
        <v>9.4470999999999999E-8</v>
      </c>
    </row>
    <row r="970" spans="1:35" ht="14.4" x14ac:dyDescent="0.3">
      <c r="A970" s="30">
        <f t="shared" si="62"/>
        <v>43241</v>
      </c>
      <c r="B970" s="29">
        <f t="shared" si="63"/>
        <v>43241.0625</v>
      </c>
      <c r="C970" s="33">
        <f t="shared" si="60"/>
        <v>141.0625</v>
      </c>
      <c r="D970">
        <f t="shared" si="61"/>
        <v>1.5</v>
      </c>
      <c r="E970">
        <v>141</v>
      </c>
      <c r="F970">
        <v>1</v>
      </c>
      <c r="G970">
        <v>30</v>
      </c>
      <c r="H970" t="e">
        <f>NA()</f>
        <v>#N/A</v>
      </c>
      <c r="I970">
        <v>3</v>
      </c>
      <c r="J970">
        <v>12.3</v>
      </c>
      <c r="K970" s="32" t="e">
        <f>NA()</f>
        <v>#N/A</v>
      </c>
      <c r="L970">
        <v>63</v>
      </c>
      <c r="M970" s="31">
        <v>1020</v>
      </c>
      <c r="N970">
        <v>0</v>
      </c>
      <c r="O970">
        <v>900.66</v>
      </c>
      <c r="P970">
        <v>5.5037000000000003E-3</v>
      </c>
      <c r="Q970">
        <v>1.2408999999999999</v>
      </c>
      <c r="R970" t="e">
        <f>NA()</f>
        <v>#N/A</v>
      </c>
      <c r="S970" s="31" t="e">
        <v>#N/A</v>
      </c>
      <c r="T970" s="31" t="e">
        <v>#N/A</v>
      </c>
      <c r="U970">
        <v>0</v>
      </c>
      <c r="V970">
        <v>0</v>
      </c>
      <c r="W970">
        <v>292.79000000000002</v>
      </c>
      <c r="X970">
        <v>349.07</v>
      </c>
      <c r="Y970">
        <v>-56.277999999999999</v>
      </c>
      <c r="Z970">
        <v>-28.501000000000001</v>
      </c>
      <c r="AA970" s="25">
        <v>100</v>
      </c>
      <c r="AB970" s="25">
        <v>100</v>
      </c>
      <c r="AC970">
        <v>1.234</v>
      </c>
      <c r="AD970">
        <v>2.3468</v>
      </c>
      <c r="AE970">
        <v>92.122</v>
      </c>
      <c r="AF970">
        <v>-24.553000000000001</v>
      </c>
      <c r="AG970">
        <v>2.4255</v>
      </c>
      <c r="AH970">
        <v>9.3066999999999997E-2</v>
      </c>
      <c r="AI970" s="2">
        <v>1.0216E-7</v>
      </c>
    </row>
    <row r="971" spans="1:35" ht="14.4" x14ac:dyDescent="0.3">
      <c r="A971" s="30">
        <f t="shared" si="62"/>
        <v>43241</v>
      </c>
      <c r="B971" s="29">
        <f t="shared" si="63"/>
        <v>43241.083333333336</v>
      </c>
      <c r="C971" s="33">
        <f t="shared" si="60"/>
        <v>141.08333333333334</v>
      </c>
      <c r="D971">
        <f t="shared" si="61"/>
        <v>2</v>
      </c>
      <c r="E971">
        <v>141</v>
      </c>
      <c r="F971">
        <v>2</v>
      </c>
      <c r="G971">
        <v>0</v>
      </c>
      <c r="H971">
        <v>60</v>
      </c>
      <c r="I971">
        <v>3</v>
      </c>
      <c r="J971">
        <v>12</v>
      </c>
      <c r="K971" s="32" t="e">
        <f>NA()</f>
        <v>#N/A</v>
      </c>
      <c r="L971">
        <v>65</v>
      </c>
      <c r="M971" s="31">
        <v>1019.9</v>
      </c>
      <c r="N971">
        <v>0</v>
      </c>
      <c r="O971">
        <v>911.49</v>
      </c>
      <c r="P971">
        <v>5.5706999999999996E-3</v>
      </c>
      <c r="Q971">
        <v>1.242</v>
      </c>
      <c r="R971">
        <v>0</v>
      </c>
      <c r="S971" s="31">
        <v>0</v>
      </c>
      <c r="T971" s="31">
        <v>0</v>
      </c>
      <c r="U971">
        <v>0</v>
      </c>
      <c r="V971">
        <v>0</v>
      </c>
      <c r="W971">
        <v>293.11</v>
      </c>
      <c r="X971">
        <v>350.94</v>
      </c>
      <c r="Y971">
        <v>-57.823999999999998</v>
      </c>
      <c r="Z971">
        <v>-21.366</v>
      </c>
      <c r="AA971" s="25">
        <v>100</v>
      </c>
      <c r="AB971" s="25">
        <v>100</v>
      </c>
      <c r="AC971">
        <v>1.2369000000000001</v>
      </c>
      <c r="AD971">
        <v>2.4605999999999999</v>
      </c>
      <c r="AE971">
        <v>93.087999999999994</v>
      </c>
      <c r="AF971">
        <v>-27.120999999999999</v>
      </c>
      <c r="AG971">
        <v>2.8734999999999999</v>
      </c>
      <c r="AH971">
        <v>0.11537</v>
      </c>
      <c r="AI971" s="2">
        <v>1.2718E-7</v>
      </c>
    </row>
    <row r="972" spans="1:35" ht="14.4" x14ac:dyDescent="0.3">
      <c r="A972" s="30">
        <f t="shared" si="62"/>
        <v>43241</v>
      </c>
      <c r="B972" s="29">
        <f t="shared" si="63"/>
        <v>43241.104166666664</v>
      </c>
      <c r="C972" s="33">
        <f t="shared" si="60"/>
        <v>141.10416666666669</v>
      </c>
      <c r="D972">
        <f t="shared" si="61"/>
        <v>2.5</v>
      </c>
      <c r="E972">
        <v>141</v>
      </c>
      <c r="F972">
        <v>2</v>
      </c>
      <c r="G972">
        <v>30</v>
      </c>
      <c r="H972" t="e">
        <f>NA()</f>
        <v>#N/A</v>
      </c>
      <c r="I972">
        <v>3</v>
      </c>
      <c r="J972">
        <v>11.85</v>
      </c>
      <c r="K972" s="32" t="e">
        <f>NA()</f>
        <v>#N/A</v>
      </c>
      <c r="L972">
        <v>65</v>
      </c>
      <c r="M972" s="31">
        <v>1019.7</v>
      </c>
      <c r="N972">
        <v>0</v>
      </c>
      <c r="O972">
        <v>902.55</v>
      </c>
      <c r="P972">
        <v>5.5168999999999999E-3</v>
      </c>
      <c r="Q972">
        <v>1.2424999999999999</v>
      </c>
      <c r="R972" t="e">
        <f>NA()</f>
        <v>#N/A</v>
      </c>
      <c r="S972" s="31" t="e">
        <v>#N/A</v>
      </c>
      <c r="T972" s="31" t="e">
        <v>#N/A</v>
      </c>
      <c r="U972">
        <v>0</v>
      </c>
      <c r="V972">
        <v>0</v>
      </c>
      <c r="W972">
        <v>292.57</v>
      </c>
      <c r="X972">
        <v>349.12</v>
      </c>
      <c r="Y972">
        <v>-56.555</v>
      </c>
      <c r="Z972">
        <v>-19.71</v>
      </c>
      <c r="AA972" s="25">
        <v>100</v>
      </c>
      <c r="AB972" s="25">
        <v>100</v>
      </c>
      <c r="AC972">
        <v>1.2381</v>
      </c>
      <c r="AD972">
        <v>2.1568999999999998</v>
      </c>
      <c r="AE972">
        <v>98.503</v>
      </c>
      <c r="AF972">
        <v>-28.117000000000001</v>
      </c>
      <c r="AG972">
        <v>2.4355000000000002</v>
      </c>
      <c r="AH972" s="2">
        <v>0.11763</v>
      </c>
      <c r="AI972" s="2">
        <v>1.5874999999999999E-7</v>
      </c>
    </row>
    <row r="973" spans="1:35" ht="14.4" x14ac:dyDescent="0.3">
      <c r="A973" s="30">
        <f t="shared" si="62"/>
        <v>43241</v>
      </c>
      <c r="B973" s="29">
        <f t="shared" si="63"/>
        <v>43241.125</v>
      </c>
      <c r="C973" s="33">
        <f t="shared" si="60"/>
        <v>141.125</v>
      </c>
      <c r="D973">
        <f t="shared" si="61"/>
        <v>3</v>
      </c>
      <c r="E973">
        <v>141</v>
      </c>
      <c r="F973">
        <v>3</v>
      </c>
      <c r="G973">
        <v>0</v>
      </c>
      <c r="H973">
        <v>70</v>
      </c>
      <c r="I973">
        <v>3</v>
      </c>
      <c r="J973">
        <v>11.7</v>
      </c>
      <c r="K973" s="32" t="e">
        <f>NA()</f>
        <v>#N/A</v>
      </c>
      <c r="L973">
        <v>65</v>
      </c>
      <c r="M973" s="31">
        <v>1019.5</v>
      </c>
      <c r="N973">
        <v>0</v>
      </c>
      <c r="O973">
        <v>893.62</v>
      </c>
      <c r="P973">
        <v>5.4631999999999997E-3</v>
      </c>
      <c r="Q973">
        <v>1.2428999999999999</v>
      </c>
      <c r="R973">
        <v>0</v>
      </c>
      <c r="S973" s="31">
        <v>0</v>
      </c>
      <c r="T973" s="31">
        <v>0</v>
      </c>
      <c r="U973">
        <v>0</v>
      </c>
      <c r="V973">
        <v>0</v>
      </c>
      <c r="W973">
        <v>292.58999999999997</v>
      </c>
      <c r="X973">
        <v>350.48</v>
      </c>
      <c r="Y973">
        <v>-57.89</v>
      </c>
      <c r="Z973">
        <v>-20.116</v>
      </c>
      <c r="AA973" s="25">
        <v>100</v>
      </c>
      <c r="AB973" s="25">
        <v>100</v>
      </c>
      <c r="AC973">
        <v>1.2386999999999999</v>
      </c>
      <c r="AD973">
        <v>2.4996999999999998</v>
      </c>
      <c r="AE973">
        <v>95.320999999999998</v>
      </c>
      <c r="AF973">
        <v>-29.59</v>
      </c>
      <c r="AG973">
        <v>3.4889999999999999</v>
      </c>
      <c r="AH973">
        <v>0.11247</v>
      </c>
      <c r="AI973" s="2">
        <v>1.4735999999999999E-7</v>
      </c>
    </row>
    <row r="974" spans="1:35" ht="14.4" x14ac:dyDescent="0.3">
      <c r="A974" s="30">
        <f t="shared" si="62"/>
        <v>43241</v>
      </c>
      <c r="B974" s="29">
        <f t="shared" si="63"/>
        <v>43241.145833333336</v>
      </c>
      <c r="C974" s="33">
        <f t="shared" si="60"/>
        <v>141.14583333333334</v>
      </c>
      <c r="D974">
        <f t="shared" si="61"/>
        <v>3.5</v>
      </c>
      <c r="E974">
        <v>141</v>
      </c>
      <c r="F974">
        <v>3</v>
      </c>
      <c r="G974">
        <v>30</v>
      </c>
      <c r="H974" t="e">
        <f>NA()</f>
        <v>#N/A</v>
      </c>
      <c r="I974">
        <v>3.5</v>
      </c>
      <c r="J974">
        <v>11.8</v>
      </c>
      <c r="K974" s="32" t="e">
        <f>NA()</f>
        <v>#N/A</v>
      </c>
      <c r="L974">
        <v>64.5</v>
      </c>
      <c r="M974" s="31">
        <v>1019.5</v>
      </c>
      <c r="N974">
        <v>2.7778</v>
      </c>
      <c r="O974">
        <v>892.59</v>
      </c>
      <c r="P974">
        <v>5.4571999999999997E-3</v>
      </c>
      <c r="Q974">
        <v>1.2423999999999999</v>
      </c>
      <c r="R974" t="e">
        <f>NA()</f>
        <v>#N/A</v>
      </c>
      <c r="S974" s="31" t="e">
        <v>#N/A</v>
      </c>
      <c r="T974" s="31" t="e">
        <v>#N/A</v>
      </c>
      <c r="U974">
        <v>0</v>
      </c>
      <c r="V974">
        <v>0</v>
      </c>
      <c r="W974">
        <v>291.77999999999997</v>
      </c>
      <c r="X974">
        <v>350.91</v>
      </c>
      <c r="Y974">
        <v>-59.13</v>
      </c>
      <c r="Z974">
        <v>-17.805</v>
      </c>
      <c r="AA974" s="25">
        <v>100</v>
      </c>
      <c r="AB974" s="25">
        <v>100</v>
      </c>
      <c r="AC974">
        <v>1.2399</v>
      </c>
      <c r="AD974">
        <v>2.5310999999999999</v>
      </c>
      <c r="AE974">
        <v>96.994</v>
      </c>
      <c r="AF974">
        <v>-35.786999999999999</v>
      </c>
      <c r="AG974">
        <v>5.6036000000000001</v>
      </c>
      <c r="AH974">
        <v>0.13807</v>
      </c>
      <c r="AI974" s="2">
        <v>1.8762000000000001E-7</v>
      </c>
    </row>
    <row r="975" spans="1:35" ht="14.4" x14ac:dyDescent="0.3">
      <c r="A975" s="30">
        <f t="shared" si="62"/>
        <v>43241</v>
      </c>
      <c r="B975" s="29">
        <f t="shared" si="63"/>
        <v>43241.166666666664</v>
      </c>
      <c r="C975" s="33">
        <f t="shared" si="60"/>
        <v>141.16666666666666</v>
      </c>
      <c r="D975">
        <f t="shared" si="61"/>
        <v>4</v>
      </c>
      <c r="E975">
        <v>141</v>
      </c>
      <c r="F975">
        <v>4</v>
      </c>
      <c r="G975">
        <v>0</v>
      </c>
      <c r="H975">
        <v>70</v>
      </c>
      <c r="I975">
        <v>4</v>
      </c>
      <c r="J975">
        <v>11.9</v>
      </c>
      <c r="K975" s="32" t="e">
        <f>NA()</f>
        <v>#N/A</v>
      </c>
      <c r="L975">
        <v>64</v>
      </c>
      <c r="M975" s="31">
        <v>1019.4</v>
      </c>
      <c r="N975">
        <v>5.5556000000000001</v>
      </c>
      <c r="O975">
        <v>891.57</v>
      </c>
      <c r="P975">
        <v>5.4511999999999998E-3</v>
      </c>
      <c r="Q975">
        <v>1.2419</v>
      </c>
      <c r="R975">
        <v>0</v>
      </c>
      <c r="S975" s="31">
        <v>0</v>
      </c>
      <c r="T975" s="31">
        <v>0</v>
      </c>
      <c r="U975">
        <v>10.893000000000001</v>
      </c>
      <c r="V975">
        <v>3.5508999999999999</v>
      </c>
      <c r="W975">
        <v>291.7</v>
      </c>
      <c r="X975">
        <v>353.41</v>
      </c>
      <c r="Y975">
        <v>-54.362000000000002</v>
      </c>
      <c r="Z975">
        <v>-16.527999999999999</v>
      </c>
      <c r="AA975" s="25">
        <v>100</v>
      </c>
      <c r="AB975" s="25">
        <v>100</v>
      </c>
      <c r="AC975">
        <v>1.2407999999999999</v>
      </c>
      <c r="AD975">
        <v>2.7965</v>
      </c>
      <c r="AE975">
        <v>97.191999999999993</v>
      </c>
      <c r="AF975">
        <v>-39.923999999999999</v>
      </c>
      <c r="AG975">
        <v>8.9406999999999996</v>
      </c>
      <c r="AH975">
        <v>0.17022000000000001</v>
      </c>
      <c r="AI975" s="2">
        <v>1.6733E-7</v>
      </c>
    </row>
    <row r="976" spans="1:35" ht="14.4" x14ac:dyDescent="0.3">
      <c r="A976" s="30">
        <f t="shared" si="62"/>
        <v>43241</v>
      </c>
      <c r="B976" s="29">
        <f t="shared" si="63"/>
        <v>43241.1875</v>
      </c>
      <c r="C976" s="33">
        <f t="shared" si="60"/>
        <v>141.1875</v>
      </c>
      <c r="D976">
        <f t="shared" si="61"/>
        <v>4.5</v>
      </c>
      <c r="E976">
        <v>141</v>
      </c>
      <c r="F976">
        <v>4</v>
      </c>
      <c r="G976">
        <v>30</v>
      </c>
      <c r="H976" t="e">
        <f>NA()</f>
        <v>#N/A</v>
      </c>
      <c r="I976">
        <v>4</v>
      </c>
      <c r="J976">
        <v>12.7</v>
      </c>
      <c r="K976" s="32" t="e">
        <f>NA()</f>
        <v>#N/A</v>
      </c>
      <c r="L976">
        <v>62.5</v>
      </c>
      <c r="M976" s="31">
        <v>1019.3</v>
      </c>
      <c r="N976">
        <v>44.444000000000003</v>
      </c>
      <c r="O976">
        <v>917.67</v>
      </c>
      <c r="P976">
        <v>5.6119000000000004E-3</v>
      </c>
      <c r="Q976">
        <v>1.2382</v>
      </c>
      <c r="R976" t="e">
        <f>NA()</f>
        <v>#N/A</v>
      </c>
      <c r="S976" s="31" t="e">
        <v>#N/A</v>
      </c>
      <c r="T976" s="31" t="e">
        <v>#N/A</v>
      </c>
      <c r="U976">
        <v>53.238999999999997</v>
      </c>
      <c r="V976">
        <v>14.771000000000001</v>
      </c>
      <c r="W976">
        <v>292.14999999999998</v>
      </c>
      <c r="X976">
        <v>359.92</v>
      </c>
      <c r="Y976">
        <v>-29.303000000000001</v>
      </c>
      <c r="Z976">
        <v>-13.212</v>
      </c>
      <c r="AA976" s="25">
        <v>100</v>
      </c>
      <c r="AB976" s="25">
        <v>100</v>
      </c>
      <c r="AC976">
        <v>1.2385999999999999</v>
      </c>
      <c r="AD976">
        <v>3.1959</v>
      </c>
      <c r="AE976">
        <v>100.4</v>
      </c>
      <c r="AF976">
        <v>-38.585999999999999</v>
      </c>
      <c r="AG976">
        <v>20.93</v>
      </c>
      <c r="AH976">
        <v>0.19999</v>
      </c>
      <c r="AI976" s="2">
        <v>7.4516000000000004E-8</v>
      </c>
    </row>
    <row r="977" spans="1:35" ht="14.4" x14ac:dyDescent="0.3">
      <c r="A977" s="30">
        <f t="shared" si="62"/>
        <v>43241</v>
      </c>
      <c r="B977" s="29">
        <f t="shared" si="63"/>
        <v>43241.208333333336</v>
      </c>
      <c r="C977" s="33">
        <f t="shared" si="60"/>
        <v>141.20833333333334</v>
      </c>
      <c r="D977">
        <f t="shared" si="61"/>
        <v>5</v>
      </c>
      <c r="E977">
        <v>141</v>
      </c>
      <c r="F977">
        <v>5</v>
      </c>
      <c r="G977">
        <v>0</v>
      </c>
      <c r="H977">
        <v>70</v>
      </c>
      <c r="I977">
        <v>4</v>
      </c>
      <c r="J977">
        <v>13.5</v>
      </c>
      <c r="K977" s="32" t="e">
        <f>NA()</f>
        <v>#N/A</v>
      </c>
      <c r="L977">
        <v>61</v>
      </c>
      <c r="M977" s="31">
        <v>1019.2</v>
      </c>
      <c r="N977">
        <v>83.332999999999998</v>
      </c>
      <c r="O977">
        <v>943.77</v>
      </c>
      <c r="P977">
        <v>5.7726000000000001E-3</v>
      </c>
      <c r="Q977">
        <v>1.2344999999999999</v>
      </c>
      <c r="R977">
        <v>0</v>
      </c>
      <c r="S977" s="31">
        <v>0</v>
      </c>
      <c r="T977" s="31">
        <v>48</v>
      </c>
      <c r="U977">
        <v>112.9</v>
      </c>
      <c r="V977">
        <v>29.393000000000001</v>
      </c>
      <c r="W977">
        <v>293.95</v>
      </c>
      <c r="X977">
        <v>366.81</v>
      </c>
      <c r="Y977">
        <v>10.647</v>
      </c>
      <c r="Z977">
        <v>-5.7416999999999998</v>
      </c>
      <c r="AA977" s="25">
        <v>100</v>
      </c>
      <c r="AB977" s="25">
        <v>100</v>
      </c>
      <c r="AC977">
        <v>1.2367999999999999</v>
      </c>
      <c r="AD977">
        <v>2.9384000000000001</v>
      </c>
      <c r="AE977">
        <v>99.198999999999998</v>
      </c>
      <c r="AF977">
        <v>-28.419</v>
      </c>
      <c r="AG977">
        <v>28.216000000000001</v>
      </c>
      <c r="AH977">
        <v>0.20130999999999999</v>
      </c>
      <c r="AI977" s="2">
        <v>-1.9402999999999998E-8</v>
      </c>
    </row>
    <row r="978" spans="1:35" ht="14.4" x14ac:dyDescent="0.3">
      <c r="A978" s="30">
        <f t="shared" si="62"/>
        <v>43241</v>
      </c>
      <c r="B978" s="29">
        <f t="shared" si="63"/>
        <v>43241.229166666664</v>
      </c>
      <c r="C978" s="33">
        <f t="shared" si="60"/>
        <v>141.22916666666669</v>
      </c>
      <c r="D978">
        <f t="shared" si="61"/>
        <v>5.5</v>
      </c>
      <c r="E978">
        <v>141</v>
      </c>
      <c r="F978">
        <v>5</v>
      </c>
      <c r="G978">
        <v>30</v>
      </c>
      <c r="H978" t="e">
        <f>NA()</f>
        <v>#N/A</v>
      </c>
      <c r="I978">
        <v>4</v>
      </c>
      <c r="J978">
        <v>14.7</v>
      </c>
      <c r="K978" s="32" t="e">
        <f>NA()</f>
        <v>#N/A</v>
      </c>
      <c r="L978">
        <v>59</v>
      </c>
      <c r="M978" s="31">
        <v>1019.2</v>
      </c>
      <c r="N978">
        <v>151.38999999999999</v>
      </c>
      <c r="O978">
        <v>986.69</v>
      </c>
      <c r="P978">
        <v>6.0365000000000002E-3</v>
      </c>
      <c r="Q978">
        <v>1.2291000000000001</v>
      </c>
      <c r="R978" t="e">
        <f>NA()</f>
        <v>#N/A</v>
      </c>
      <c r="S978" s="31" t="e">
        <v>#N/A</v>
      </c>
      <c r="T978" s="31" t="e">
        <v>#N/A</v>
      </c>
      <c r="U978">
        <v>183.92</v>
      </c>
      <c r="V978">
        <v>45.688000000000002</v>
      </c>
      <c r="W978">
        <v>300.52999999999997</v>
      </c>
      <c r="X978">
        <v>376.79</v>
      </c>
      <c r="Y978">
        <v>61.969000000000001</v>
      </c>
      <c r="Z978">
        <v>1.4247000000000001</v>
      </c>
      <c r="AA978" s="25">
        <v>100</v>
      </c>
      <c r="AB978" s="25">
        <v>100</v>
      </c>
      <c r="AC978">
        <v>1.2333000000000001</v>
      </c>
      <c r="AD978">
        <v>3.0779000000000001</v>
      </c>
      <c r="AE978">
        <v>102.32</v>
      </c>
      <c r="AF978">
        <v>-16.693999999999999</v>
      </c>
      <c r="AG978">
        <v>52.095999999999997</v>
      </c>
      <c r="AH978">
        <v>0.23773</v>
      </c>
      <c r="AI978" s="2">
        <v>-1.3148999999999999E-7</v>
      </c>
    </row>
    <row r="979" spans="1:35" ht="14.4" x14ac:dyDescent="0.3">
      <c r="A979" s="30">
        <f t="shared" si="62"/>
        <v>43241</v>
      </c>
      <c r="B979" s="29">
        <f t="shared" si="63"/>
        <v>43241.25</v>
      </c>
      <c r="C979" s="33">
        <f t="shared" si="60"/>
        <v>141.25</v>
      </c>
      <c r="D979">
        <f t="shared" si="61"/>
        <v>6</v>
      </c>
      <c r="E979">
        <v>141</v>
      </c>
      <c r="F979">
        <v>6</v>
      </c>
      <c r="G979">
        <v>0</v>
      </c>
      <c r="H979">
        <v>80</v>
      </c>
      <c r="I979">
        <v>4</v>
      </c>
      <c r="J979">
        <v>15.9</v>
      </c>
      <c r="K979" s="32" t="e">
        <f>NA()</f>
        <v>#N/A</v>
      </c>
      <c r="L979">
        <v>57</v>
      </c>
      <c r="M979" s="31">
        <v>1019.1</v>
      </c>
      <c r="N979">
        <v>219.44</v>
      </c>
      <c r="O979">
        <v>1029.5999999999999</v>
      </c>
      <c r="P979">
        <v>6.3003E-3</v>
      </c>
      <c r="Q979">
        <v>1.2238</v>
      </c>
      <c r="R979">
        <v>0</v>
      </c>
      <c r="S979" s="31">
        <v>0</v>
      </c>
      <c r="T979" s="31">
        <v>60</v>
      </c>
      <c r="U979">
        <v>258.52</v>
      </c>
      <c r="V979">
        <v>63.530999999999999</v>
      </c>
      <c r="W979">
        <v>308.56</v>
      </c>
      <c r="X979">
        <v>388.27</v>
      </c>
      <c r="Y979">
        <v>115.28</v>
      </c>
      <c r="Z979">
        <v>8.7980999999999998</v>
      </c>
      <c r="AA979" s="25">
        <v>100</v>
      </c>
      <c r="AB979" s="25">
        <v>100</v>
      </c>
      <c r="AC979">
        <v>1.2292000000000001</v>
      </c>
      <c r="AD979">
        <v>3.3096999999999999</v>
      </c>
      <c r="AE979">
        <v>108.4</v>
      </c>
      <c r="AF979">
        <v>-3.1450999999999998</v>
      </c>
      <c r="AG979">
        <v>82.456999999999994</v>
      </c>
      <c r="AH979">
        <v>0.29203000000000001</v>
      </c>
      <c r="AI979" s="2">
        <v>-2.784E-7</v>
      </c>
    </row>
    <row r="980" spans="1:35" ht="14.4" x14ac:dyDescent="0.3">
      <c r="A980" s="30">
        <f t="shared" si="62"/>
        <v>43241</v>
      </c>
      <c r="B980" s="29">
        <f t="shared" si="63"/>
        <v>43241.270833333336</v>
      </c>
      <c r="C980" s="33">
        <f t="shared" si="60"/>
        <v>141.27083333333334</v>
      </c>
      <c r="D980">
        <f t="shared" si="61"/>
        <v>6.5</v>
      </c>
      <c r="E980">
        <v>141</v>
      </c>
      <c r="F980">
        <v>6</v>
      </c>
      <c r="G980">
        <v>30</v>
      </c>
      <c r="H980" t="e">
        <f>NA()</f>
        <v>#N/A</v>
      </c>
      <c r="I980">
        <v>4.5</v>
      </c>
      <c r="J980">
        <v>16.95</v>
      </c>
      <c r="K980" s="32" t="e">
        <f>NA()</f>
        <v>#N/A</v>
      </c>
      <c r="L980">
        <v>55</v>
      </c>
      <c r="M980" s="31">
        <v>1019</v>
      </c>
      <c r="N980">
        <v>298.61</v>
      </c>
      <c r="O980">
        <v>1061.7</v>
      </c>
      <c r="P980">
        <v>6.4977999999999998E-3</v>
      </c>
      <c r="Q980">
        <v>1.2191000000000001</v>
      </c>
      <c r="R980" t="e">
        <f>NA()</f>
        <v>#N/A</v>
      </c>
      <c r="S980" s="31" t="e">
        <v>#N/A</v>
      </c>
      <c r="T980" s="31" t="e">
        <v>#N/A</v>
      </c>
      <c r="U980">
        <v>339.62</v>
      </c>
      <c r="V980">
        <v>81.959000000000003</v>
      </c>
      <c r="W980">
        <v>314.63</v>
      </c>
      <c r="X980">
        <v>400.14</v>
      </c>
      <c r="Y980">
        <v>172.15</v>
      </c>
      <c r="Z980">
        <v>15.194000000000001</v>
      </c>
      <c r="AA980" s="25">
        <v>100</v>
      </c>
      <c r="AB980" s="25">
        <v>100</v>
      </c>
      <c r="AC980">
        <v>1.2245999999999999</v>
      </c>
      <c r="AD980">
        <v>4.0785</v>
      </c>
      <c r="AE980">
        <v>109.08</v>
      </c>
      <c r="AF980">
        <v>14.724</v>
      </c>
      <c r="AG980">
        <v>93.061000000000007</v>
      </c>
      <c r="AH980">
        <v>0.30114000000000002</v>
      </c>
      <c r="AI980" s="2">
        <v>-3.4278E-7</v>
      </c>
    </row>
    <row r="981" spans="1:35" ht="14.4" x14ac:dyDescent="0.3">
      <c r="A981" s="30">
        <f t="shared" si="62"/>
        <v>43241</v>
      </c>
      <c r="B981" s="29">
        <f t="shared" si="63"/>
        <v>43241.291666666664</v>
      </c>
      <c r="C981" s="33">
        <f t="shared" si="60"/>
        <v>141.29166666666666</v>
      </c>
      <c r="D981">
        <f t="shared" si="61"/>
        <v>7</v>
      </c>
      <c r="E981">
        <v>141</v>
      </c>
      <c r="F981">
        <v>7</v>
      </c>
      <c r="G981">
        <v>0</v>
      </c>
      <c r="H981">
        <v>80</v>
      </c>
      <c r="I981">
        <v>5</v>
      </c>
      <c r="J981">
        <v>18</v>
      </c>
      <c r="K981" s="32" t="e">
        <f>NA()</f>
        <v>#N/A</v>
      </c>
      <c r="L981">
        <v>53</v>
      </c>
      <c r="M981" s="31">
        <v>1018.9</v>
      </c>
      <c r="N981">
        <v>377.78</v>
      </c>
      <c r="O981">
        <v>1093.7</v>
      </c>
      <c r="P981">
        <v>6.6953000000000004E-3</v>
      </c>
      <c r="Q981">
        <v>1.2143999999999999</v>
      </c>
      <c r="R981">
        <v>0</v>
      </c>
      <c r="S981" s="31">
        <v>0</v>
      </c>
      <c r="T981" s="31">
        <v>60</v>
      </c>
      <c r="U981">
        <v>423.65</v>
      </c>
      <c r="V981">
        <v>99.587999999999994</v>
      </c>
      <c r="W981">
        <v>319.51</v>
      </c>
      <c r="X981">
        <v>412.74</v>
      </c>
      <c r="Y981">
        <v>230.83</v>
      </c>
      <c r="Z981">
        <v>23.347999999999999</v>
      </c>
      <c r="AA981" s="25">
        <v>100</v>
      </c>
      <c r="AB981" s="25">
        <v>100</v>
      </c>
      <c r="AC981">
        <v>1.2204999999999999</v>
      </c>
      <c r="AD981">
        <v>4.6162999999999998</v>
      </c>
      <c r="AE981">
        <v>110.04</v>
      </c>
      <c r="AF981">
        <v>33.067999999999998</v>
      </c>
      <c r="AG981">
        <v>114.24</v>
      </c>
      <c r="AH981">
        <v>0.33273000000000003</v>
      </c>
      <c r="AI981" s="2">
        <v>-4.1206E-7</v>
      </c>
    </row>
    <row r="982" spans="1:35" ht="14.4" x14ac:dyDescent="0.3">
      <c r="A982" s="30">
        <f t="shared" si="62"/>
        <v>43241</v>
      </c>
      <c r="B982" s="29">
        <f t="shared" si="63"/>
        <v>43241.3125</v>
      </c>
      <c r="C982" s="33">
        <f t="shared" si="60"/>
        <v>141.3125</v>
      </c>
      <c r="D982">
        <f t="shared" si="61"/>
        <v>7.5</v>
      </c>
      <c r="E982">
        <v>141</v>
      </c>
      <c r="F982">
        <v>7</v>
      </c>
      <c r="G982">
        <v>30</v>
      </c>
      <c r="H982" t="e">
        <f>NA()</f>
        <v>#N/A</v>
      </c>
      <c r="I982">
        <v>5.5</v>
      </c>
      <c r="J982">
        <v>19</v>
      </c>
      <c r="K982" s="32" t="e">
        <f>NA()</f>
        <v>#N/A</v>
      </c>
      <c r="L982">
        <v>52</v>
      </c>
      <c r="M982" s="31">
        <v>1018.6</v>
      </c>
      <c r="N982">
        <v>458.33</v>
      </c>
      <c r="O982">
        <v>1143</v>
      </c>
      <c r="P982">
        <v>7.0006000000000001E-3</v>
      </c>
      <c r="Q982">
        <v>1.2097</v>
      </c>
      <c r="R982" t="e">
        <f>NA()</f>
        <v>#N/A</v>
      </c>
      <c r="S982" s="31" t="e">
        <v>#N/A</v>
      </c>
      <c r="T982" s="31" t="e">
        <v>#N/A</v>
      </c>
      <c r="U982">
        <v>505.85</v>
      </c>
      <c r="V982">
        <v>115.57</v>
      </c>
      <c r="W982">
        <v>323.76</v>
      </c>
      <c r="X982">
        <v>424.6</v>
      </c>
      <c r="Y982">
        <v>289.44</v>
      </c>
      <c r="Z982">
        <v>29.774999999999999</v>
      </c>
      <c r="AA982" s="25">
        <v>100</v>
      </c>
      <c r="AB982" s="25">
        <v>100</v>
      </c>
      <c r="AC982">
        <v>1.2164999999999999</v>
      </c>
      <c r="AD982">
        <v>5.1967999999999996</v>
      </c>
      <c r="AE982">
        <v>117.64</v>
      </c>
      <c r="AF982">
        <v>55.511000000000003</v>
      </c>
      <c r="AG982">
        <v>141.75</v>
      </c>
      <c r="AH982">
        <v>0.41038000000000002</v>
      </c>
      <c r="AI982" s="2">
        <v>-5.0251999999999998E-7</v>
      </c>
    </row>
    <row r="983" spans="1:35" ht="14.4" x14ac:dyDescent="0.3">
      <c r="A983" s="30">
        <f t="shared" si="62"/>
        <v>43241</v>
      </c>
      <c r="B983" s="29">
        <f t="shared" si="63"/>
        <v>43241.333333333336</v>
      </c>
      <c r="C983" s="33">
        <f t="shared" si="60"/>
        <v>141.33333333333334</v>
      </c>
      <c r="D983">
        <f t="shared" si="61"/>
        <v>8</v>
      </c>
      <c r="E983">
        <v>141</v>
      </c>
      <c r="F983">
        <v>8</v>
      </c>
      <c r="G983">
        <v>0</v>
      </c>
      <c r="H983">
        <v>80</v>
      </c>
      <c r="I983">
        <v>6</v>
      </c>
      <c r="J983">
        <v>20</v>
      </c>
      <c r="K983" s="32" t="e">
        <f>NA()</f>
        <v>#N/A</v>
      </c>
      <c r="L983">
        <v>51</v>
      </c>
      <c r="M983" s="31">
        <v>1018.3</v>
      </c>
      <c r="N983">
        <v>538.89</v>
      </c>
      <c r="O983">
        <v>1192.3</v>
      </c>
      <c r="P983">
        <v>7.3058000000000003E-3</v>
      </c>
      <c r="Q983">
        <v>1.2050000000000001</v>
      </c>
      <c r="R983">
        <v>0</v>
      </c>
      <c r="S983" s="31">
        <v>0</v>
      </c>
      <c r="T983" s="31">
        <v>60</v>
      </c>
      <c r="U983">
        <v>583.45000000000005</v>
      </c>
      <c r="V983">
        <v>129.19999999999999</v>
      </c>
      <c r="W983">
        <v>327.93</v>
      </c>
      <c r="X983">
        <v>439.65</v>
      </c>
      <c r="Y983">
        <v>342.53</v>
      </c>
      <c r="Z983">
        <v>38.01</v>
      </c>
      <c r="AA983" s="25">
        <v>100</v>
      </c>
      <c r="AB983" s="25">
        <v>100</v>
      </c>
      <c r="AC983">
        <v>1.2129000000000001</v>
      </c>
      <c r="AD983">
        <v>4.9019000000000004</v>
      </c>
      <c r="AE983">
        <v>112.98</v>
      </c>
      <c r="AF983">
        <v>78.858999999999995</v>
      </c>
      <c r="AG983">
        <v>165.47</v>
      </c>
      <c r="AH983">
        <v>0.37570999999999999</v>
      </c>
      <c r="AI983" s="2">
        <v>-5.6764000000000002E-7</v>
      </c>
    </row>
    <row r="984" spans="1:35" ht="14.4" x14ac:dyDescent="0.3">
      <c r="A984" s="30">
        <f t="shared" si="62"/>
        <v>43241</v>
      </c>
      <c r="B984" s="29">
        <f t="shared" si="63"/>
        <v>43241.354166666664</v>
      </c>
      <c r="C984" s="33">
        <f t="shared" si="60"/>
        <v>141.35416666666669</v>
      </c>
      <c r="D984">
        <f t="shared" si="61"/>
        <v>8.5</v>
      </c>
      <c r="E984">
        <v>141</v>
      </c>
      <c r="F984">
        <v>8</v>
      </c>
      <c r="G984">
        <v>30</v>
      </c>
      <c r="H984" t="e">
        <f>NA()</f>
        <v>#N/A</v>
      </c>
      <c r="I984">
        <v>5.5</v>
      </c>
      <c r="J984">
        <v>20.95</v>
      </c>
      <c r="K984" s="32" t="e">
        <f>NA()</f>
        <v>#N/A</v>
      </c>
      <c r="L984">
        <v>49</v>
      </c>
      <c r="M984" s="31">
        <v>1018.2</v>
      </c>
      <c r="N984">
        <v>605.55999999999995</v>
      </c>
      <c r="O984">
        <v>1213.5</v>
      </c>
      <c r="P984">
        <v>7.4378999999999999E-3</v>
      </c>
      <c r="Q984">
        <v>1.2008000000000001</v>
      </c>
      <c r="R984" t="e">
        <f>NA()</f>
        <v>#N/A</v>
      </c>
      <c r="S984" s="31" t="e">
        <v>#N/A</v>
      </c>
      <c r="T984" s="31" t="e">
        <v>#N/A</v>
      </c>
      <c r="U984">
        <v>652.70000000000005</v>
      </c>
      <c r="V984">
        <v>140.69</v>
      </c>
      <c r="W984">
        <v>333.75</v>
      </c>
      <c r="X984">
        <v>456.27</v>
      </c>
      <c r="Y984">
        <v>389.49</v>
      </c>
      <c r="Z984">
        <v>48.951000000000001</v>
      </c>
      <c r="AA984" s="25">
        <v>100</v>
      </c>
      <c r="AB984" s="25">
        <v>100</v>
      </c>
      <c r="AC984">
        <v>1.2083999999999999</v>
      </c>
      <c r="AD984">
        <v>4.4156000000000004</v>
      </c>
      <c r="AE984">
        <v>119.68</v>
      </c>
      <c r="AF984">
        <v>83.018000000000001</v>
      </c>
      <c r="AG984">
        <v>193.03</v>
      </c>
      <c r="AH984">
        <v>0.35266999999999998</v>
      </c>
      <c r="AI984" s="2">
        <v>-5.9660999999999999E-7</v>
      </c>
    </row>
    <row r="985" spans="1:35" ht="14.4" x14ac:dyDescent="0.3">
      <c r="A985" s="30">
        <f t="shared" si="62"/>
        <v>43241</v>
      </c>
      <c r="B985" s="29">
        <f t="shared" si="63"/>
        <v>43241.375</v>
      </c>
      <c r="C985" s="33">
        <f t="shared" si="60"/>
        <v>141.375</v>
      </c>
      <c r="D985">
        <f t="shared" si="61"/>
        <v>9</v>
      </c>
      <c r="E985">
        <v>141</v>
      </c>
      <c r="F985">
        <v>9</v>
      </c>
      <c r="G985">
        <v>0</v>
      </c>
      <c r="H985">
        <v>90</v>
      </c>
      <c r="I985">
        <v>5</v>
      </c>
      <c r="J985">
        <v>21.9</v>
      </c>
      <c r="K985" s="32" t="e">
        <f>NA()</f>
        <v>#N/A</v>
      </c>
      <c r="L985">
        <v>47</v>
      </c>
      <c r="M985" s="31">
        <v>1018</v>
      </c>
      <c r="N985">
        <v>672.22</v>
      </c>
      <c r="O985">
        <v>1234.8</v>
      </c>
      <c r="P985">
        <v>7.5700000000000003E-3</v>
      </c>
      <c r="Q985">
        <v>1.1967000000000001</v>
      </c>
      <c r="R985">
        <v>0</v>
      </c>
      <c r="S985" s="31">
        <v>0</v>
      </c>
      <c r="T985" s="31">
        <v>60</v>
      </c>
      <c r="U985">
        <v>715.41</v>
      </c>
      <c r="V985">
        <v>150.97</v>
      </c>
      <c r="W985">
        <v>339.82</v>
      </c>
      <c r="X985">
        <v>468.67</v>
      </c>
      <c r="Y985">
        <v>435.59</v>
      </c>
      <c r="Z985">
        <v>57.718000000000004</v>
      </c>
      <c r="AA985" s="25">
        <v>100</v>
      </c>
      <c r="AB985" s="25">
        <v>100</v>
      </c>
      <c r="AC985">
        <v>1.2048000000000001</v>
      </c>
      <c r="AD985">
        <v>4.6601999999999997</v>
      </c>
      <c r="AE985">
        <v>125.25</v>
      </c>
      <c r="AF985">
        <v>104.33</v>
      </c>
      <c r="AG985">
        <v>223.37</v>
      </c>
      <c r="AH985">
        <v>0.38873999999999997</v>
      </c>
      <c r="AI985" s="2">
        <v>-6.4873999999999997E-7</v>
      </c>
    </row>
    <row r="986" spans="1:35" ht="14.4" x14ac:dyDescent="0.3">
      <c r="A986" s="30">
        <f t="shared" si="62"/>
        <v>43241</v>
      </c>
      <c r="B986" s="29">
        <f t="shared" si="63"/>
        <v>43241.395833333336</v>
      </c>
      <c r="C986" s="33">
        <f t="shared" si="60"/>
        <v>141.39583333333334</v>
      </c>
      <c r="D986">
        <f t="shared" si="61"/>
        <v>9.5</v>
      </c>
      <c r="E986">
        <v>141</v>
      </c>
      <c r="F986">
        <v>9</v>
      </c>
      <c r="G986">
        <v>30</v>
      </c>
      <c r="H986" t="e">
        <f>NA()</f>
        <v>#N/A</v>
      </c>
      <c r="I986">
        <v>5.5</v>
      </c>
      <c r="J986">
        <v>22.25</v>
      </c>
      <c r="K986" s="32" t="e">
        <f>NA()</f>
        <v>#N/A</v>
      </c>
      <c r="L986">
        <v>44</v>
      </c>
      <c r="M986" s="31">
        <v>1017.7</v>
      </c>
      <c r="N986">
        <v>723.61</v>
      </c>
      <c r="O986">
        <v>1179.4000000000001</v>
      </c>
      <c r="P986">
        <v>7.2310999999999999E-3</v>
      </c>
      <c r="Q986">
        <v>1.1951000000000001</v>
      </c>
      <c r="R986" t="e">
        <f>NA()</f>
        <v>#N/A</v>
      </c>
      <c r="S986" s="31" t="e">
        <v>#N/A</v>
      </c>
      <c r="T986" s="31" t="e">
        <v>#N/A</v>
      </c>
      <c r="U986">
        <v>768.11</v>
      </c>
      <c r="V986">
        <v>159.16</v>
      </c>
      <c r="W986">
        <v>344.28</v>
      </c>
      <c r="X986">
        <v>481.25</v>
      </c>
      <c r="Y986">
        <v>471.98</v>
      </c>
      <c r="Z986">
        <v>64.305000000000007</v>
      </c>
      <c r="AA986" s="25">
        <v>100</v>
      </c>
      <c r="AB986" s="25">
        <v>100</v>
      </c>
      <c r="AC986">
        <v>1.2022999999999999</v>
      </c>
      <c r="AD986">
        <v>4.6661999999999999</v>
      </c>
      <c r="AE986">
        <v>115.42</v>
      </c>
      <c r="AF986">
        <v>97.578999999999994</v>
      </c>
      <c r="AG986">
        <v>203.38</v>
      </c>
      <c r="AH986">
        <v>0.36908000000000002</v>
      </c>
      <c r="AI986" s="2">
        <v>-5.1762000000000005E-7</v>
      </c>
    </row>
    <row r="987" spans="1:35" ht="14.4" x14ac:dyDescent="0.3">
      <c r="A987" s="30">
        <f t="shared" si="62"/>
        <v>43241</v>
      </c>
      <c r="B987" s="29">
        <f t="shared" si="63"/>
        <v>43241.416666666664</v>
      </c>
      <c r="C987" s="33">
        <f t="shared" si="60"/>
        <v>141.41666666666666</v>
      </c>
      <c r="D987">
        <f t="shared" si="61"/>
        <v>10</v>
      </c>
      <c r="E987">
        <v>141</v>
      </c>
      <c r="F987">
        <v>10</v>
      </c>
      <c r="G987">
        <v>0</v>
      </c>
      <c r="H987">
        <v>100</v>
      </c>
      <c r="I987">
        <v>6</v>
      </c>
      <c r="J987">
        <v>22.6</v>
      </c>
      <c r="K987" s="32" t="e">
        <f>NA()</f>
        <v>#N/A</v>
      </c>
      <c r="L987">
        <v>41</v>
      </c>
      <c r="M987" s="31">
        <v>1017.4</v>
      </c>
      <c r="N987">
        <v>775</v>
      </c>
      <c r="O987">
        <v>1124.0999999999999</v>
      </c>
      <c r="P987">
        <v>6.8922000000000002E-3</v>
      </c>
      <c r="Q987">
        <v>1.1936</v>
      </c>
      <c r="R987">
        <v>0</v>
      </c>
      <c r="S987" s="31">
        <v>0</v>
      </c>
      <c r="T987" s="31">
        <v>60</v>
      </c>
      <c r="U987">
        <v>813.09</v>
      </c>
      <c r="V987">
        <v>166.22</v>
      </c>
      <c r="W987">
        <v>347.38</v>
      </c>
      <c r="X987">
        <v>487.47</v>
      </c>
      <c r="Y987">
        <v>506.8</v>
      </c>
      <c r="Z987">
        <v>71.123999999999995</v>
      </c>
      <c r="AA987" s="25">
        <v>100</v>
      </c>
      <c r="AB987" s="25">
        <v>100</v>
      </c>
      <c r="AC987">
        <v>1.2002999999999999</v>
      </c>
      <c r="AD987">
        <v>5.3860999999999999</v>
      </c>
      <c r="AE987">
        <v>124.78</v>
      </c>
      <c r="AF987">
        <v>97.537000000000006</v>
      </c>
      <c r="AG987">
        <v>185.71</v>
      </c>
      <c r="AH987">
        <v>0.39530999999999999</v>
      </c>
      <c r="AI987" s="2">
        <v>-4.2949000000000002E-7</v>
      </c>
    </row>
    <row r="988" spans="1:35" ht="14.4" x14ac:dyDescent="0.3">
      <c r="A988" s="30">
        <f t="shared" si="62"/>
        <v>43241</v>
      </c>
      <c r="B988" s="29">
        <f t="shared" si="63"/>
        <v>43241.4375</v>
      </c>
      <c r="C988" s="33">
        <f t="shared" si="60"/>
        <v>141.4375</v>
      </c>
      <c r="D988">
        <f t="shared" si="61"/>
        <v>10.5</v>
      </c>
      <c r="E988">
        <v>141</v>
      </c>
      <c r="F988">
        <v>10</v>
      </c>
      <c r="G988">
        <v>30</v>
      </c>
      <c r="H988" t="e">
        <f>NA()</f>
        <v>#N/A</v>
      </c>
      <c r="I988">
        <v>6.5</v>
      </c>
      <c r="J988">
        <v>23.05</v>
      </c>
      <c r="K988" s="32" t="e">
        <f>NA()</f>
        <v>#N/A</v>
      </c>
      <c r="L988">
        <v>41</v>
      </c>
      <c r="M988" s="31">
        <v>1017.1</v>
      </c>
      <c r="N988">
        <v>811.11</v>
      </c>
      <c r="O988">
        <v>1155.5</v>
      </c>
      <c r="P988">
        <v>7.0882000000000002E-3</v>
      </c>
      <c r="Q988">
        <v>1.1913</v>
      </c>
      <c r="R988" t="e">
        <f>NA()</f>
        <v>#N/A</v>
      </c>
      <c r="S988" s="31" t="e">
        <v>#N/A</v>
      </c>
      <c r="T988" s="31" t="e">
        <v>#N/A</v>
      </c>
      <c r="U988">
        <v>853.63</v>
      </c>
      <c r="V988">
        <v>172.73</v>
      </c>
      <c r="W988">
        <v>348.91</v>
      </c>
      <c r="X988">
        <v>489.83</v>
      </c>
      <c r="Y988">
        <v>539.99</v>
      </c>
      <c r="Z988">
        <v>69.700999999999993</v>
      </c>
      <c r="AA988" s="25">
        <v>99.99722222222222</v>
      </c>
      <c r="AB988" s="25">
        <v>99.99722222222222</v>
      </c>
      <c r="AC988">
        <v>1.1991000000000001</v>
      </c>
      <c r="AD988">
        <v>6.0614999999999997</v>
      </c>
      <c r="AE988">
        <v>130.02000000000001</v>
      </c>
      <c r="AF988">
        <v>104.29</v>
      </c>
      <c r="AG988">
        <v>194.5</v>
      </c>
      <c r="AH988">
        <v>0.48602000000000001</v>
      </c>
      <c r="AI988" s="2">
        <v>-3.5428000000000002E-7</v>
      </c>
    </row>
    <row r="989" spans="1:35" ht="14.4" x14ac:dyDescent="0.3">
      <c r="A989" s="30">
        <f t="shared" si="62"/>
        <v>43241</v>
      </c>
      <c r="B989" s="29">
        <f t="shared" si="63"/>
        <v>43241.458333333336</v>
      </c>
      <c r="C989" s="33">
        <f t="shared" si="60"/>
        <v>141.45833333333334</v>
      </c>
      <c r="D989">
        <f t="shared" si="61"/>
        <v>11</v>
      </c>
      <c r="E989">
        <v>141</v>
      </c>
      <c r="F989">
        <v>11</v>
      </c>
      <c r="G989">
        <v>0</v>
      </c>
      <c r="H989">
        <v>110</v>
      </c>
      <c r="I989">
        <v>7</v>
      </c>
      <c r="J989">
        <v>23.5</v>
      </c>
      <c r="K989" s="32" t="e">
        <f>NA()</f>
        <v>#N/A</v>
      </c>
      <c r="L989">
        <v>41</v>
      </c>
      <c r="M989" s="31">
        <v>1016.7</v>
      </c>
      <c r="N989">
        <v>847.22</v>
      </c>
      <c r="O989">
        <v>1186.9000000000001</v>
      </c>
      <c r="P989">
        <v>7.2842999999999996E-3</v>
      </c>
      <c r="Q989">
        <v>1.1889000000000001</v>
      </c>
      <c r="R989">
        <v>0</v>
      </c>
      <c r="S989" s="31">
        <v>0</v>
      </c>
      <c r="T989" s="31">
        <v>60</v>
      </c>
      <c r="U989">
        <v>872.83</v>
      </c>
      <c r="V989">
        <v>175.21</v>
      </c>
      <c r="W989">
        <v>351.64</v>
      </c>
      <c r="X989">
        <v>499.21</v>
      </c>
      <c r="Y989">
        <v>550.05999999999995</v>
      </c>
      <c r="Z989">
        <v>75.914000000000001</v>
      </c>
      <c r="AA989" s="25">
        <v>100</v>
      </c>
      <c r="AB989" s="25">
        <v>100</v>
      </c>
      <c r="AC989">
        <v>1.1976</v>
      </c>
      <c r="AD989">
        <v>5.3460999999999999</v>
      </c>
      <c r="AE989">
        <v>143.15</v>
      </c>
      <c r="AF989">
        <v>92.370999999999995</v>
      </c>
      <c r="AG989">
        <v>231.99</v>
      </c>
      <c r="AH989">
        <v>0.40294000000000002</v>
      </c>
      <c r="AI989" s="2">
        <v>-4.5830000000000002E-7</v>
      </c>
    </row>
    <row r="990" spans="1:35" ht="14.4" x14ac:dyDescent="0.3">
      <c r="A990" s="30">
        <f t="shared" si="62"/>
        <v>43241</v>
      </c>
      <c r="B990" s="29">
        <f t="shared" si="63"/>
        <v>43241.479166666664</v>
      </c>
      <c r="C990" s="33">
        <f t="shared" si="60"/>
        <v>141.47916666666669</v>
      </c>
      <c r="D990">
        <f t="shared" si="61"/>
        <v>11.5</v>
      </c>
      <c r="E990">
        <v>141</v>
      </c>
      <c r="F990">
        <v>11</v>
      </c>
      <c r="G990">
        <v>30</v>
      </c>
      <c r="H990" t="e">
        <f>NA()</f>
        <v>#N/A</v>
      </c>
      <c r="I990">
        <v>7</v>
      </c>
      <c r="J990">
        <v>23.85</v>
      </c>
      <c r="K990" s="32" t="e">
        <f>NA()</f>
        <v>#N/A</v>
      </c>
      <c r="L990">
        <v>38.5</v>
      </c>
      <c r="M990" s="31">
        <v>1016.3</v>
      </c>
      <c r="N990">
        <v>856.94</v>
      </c>
      <c r="O990">
        <v>1136.9000000000001</v>
      </c>
      <c r="P990">
        <v>6.9788999999999997E-3</v>
      </c>
      <c r="Q990">
        <v>1.1872</v>
      </c>
      <c r="R990" t="e">
        <f>NA()</f>
        <v>#N/A</v>
      </c>
      <c r="S990" s="31" t="e">
        <v>#N/A</v>
      </c>
      <c r="T990" s="31" t="e">
        <v>#N/A</v>
      </c>
      <c r="U990">
        <v>883.06</v>
      </c>
      <c r="V990">
        <v>176.06</v>
      </c>
      <c r="W990">
        <v>353.01</v>
      </c>
      <c r="X990">
        <v>503.91</v>
      </c>
      <c r="Y990">
        <v>556.1</v>
      </c>
      <c r="Z990">
        <v>84.433999999999997</v>
      </c>
      <c r="AA990" s="25">
        <v>100</v>
      </c>
      <c r="AB990" s="25">
        <v>100</v>
      </c>
      <c r="AC990">
        <v>1.1957</v>
      </c>
      <c r="AD990">
        <v>5.7220000000000004</v>
      </c>
      <c r="AE990">
        <v>125.12</v>
      </c>
      <c r="AF990">
        <v>130.52000000000001</v>
      </c>
      <c r="AG990">
        <v>274.61</v>
      </c>
      <c r="AH990">
        <v>0.50395999999999996</v>
      </c>
      <c r="AI990" s="2">
        <v>-5.0075000000000003E-7</v>
      </c>
    </row>
    <row r="991" spans="1:35" ht="14.4" x14ac:dyDescent="0.3">
      <c r="A991" s="30">
        <f t="shared" si="62"/>
        <v>43241</v>
      </c>
      <c r="B991" s="29">
        <f t="shared" si="63"/>
        <v>43241.5</v>
      </c>
      <c r="C991" s="33">
        <f t="shared" si="60"/>
        <v>141.5</v>
      </c>
      <c r="D991">
        <f t="shared" si="61"/>
        <v>12</v>
      </c>
      <c r="E991">
        <v>141</v>
      </c>
      <c r="F991">
        <v>12</v>
      </c>
      <c r="G991">
        <v>0</v>
      </c>
      <c r="H991">
        <v>100</v>
      </c>
      <c r="I991">
        <v>7</v>
      </c>
      <c r="J991">
        <v>24.2</v>
      </c>
      <c r="K991" s="32" t="e">
        <f>NA()</f>
        <v>#N/A</v>
      </c>
      <c r="L991">
        <v>36</v>
      </c>
      <c r="M991" s="31">
        <v>1015.9</v>
      </c>
      <c r="N991">
        <v>866.67</v>
      </c>
      <c r="O991">
        <v>1086.9000000000001</v>
      </c>
      <c r="P991">
        <v>6.6734999999999997E-3</v>
      </c>
      <c r="Q991">
        <v>1.1856</v>
      </c>
      <c r="R991">
        <v>0</v>
      </c>
      <c r="S991" s="31">
        <v>0</v>
      </c>
      <c r="T991" s="31">
        <v>60</v>
      </c>
      <c r="U991">
        <v>886.87</v>
      </c>
      <c r="V991">
        <v>176.65</v>
      </c>
      <c r="W991">
        <v>352.78</v>
      </c>
      <c r="X991">
        <v>505.78</v>
      </c>
      <c r="Y991">
        <v>557.22</v>
      </c>
      <c r="Z991">
        <v>82.088999999999999</v>
      </c>
      <c r="AA991" s="25">
        <v>100</v>
      </c>
      <c r="AB991" s="25">
        <v>100</v>
      </c>
      <c r="AC991">
        <v>1.1951000000000001</v>
      </c>
      <c r="AD991">
        <v>5.7279</v>
      </c>
      <c r="AE991">
        <v>126.56</v>
      </c>
      <c r="AF991">
        <v>131.86000000000001</v>
      </c>
      <c r="AG991">
        <v>289.70999999999998</v>
      </c>
      <c r="AH991">
        <v>0.48164000000000001</v>
      </c>
      <c r="AI991" s="2">
        <v>-4.7800999999999998E-7</v>
      </c>
    </row>
    <row r="992" spans="1:35" ht="14.4" x14ac:dyDescent="0.3">
      <c r="A992" s="30">
        <f t="shared" si="62"/>
        <v>43241</v>
      </c>
      <c r="B992" s="29">
        <f t="shared" si="63"/>
        <v>43241.520833333336</v>
      </c>
      <c r="C992" s="33">
        <f t="shared" si="60"/>
        <v>141.52083333333334</v>
      </c>
      <c r="D992">
        <f t="shared" si="61"/>
        <v>12.5</v>
      </c>
      <c r="E992">
        <v>141</v>
      </c>
      <c r="F992">
        <v>12</v>
      </c>
      <c r="G992">
        <v>30</v>
      </c>
      <c r="H992" t="e">
        <f>NA()</f>
        <v>#N/A</v>
      </c>
      <c r="I992">
        <v>6.5</v>
      </c>
      <c r="J992">
        <v>24.5</v>
      </c>
      <c r="K992" s="32" t="e">
        <f>NA()</f>
        <v>#N/A</v>
      </c>
      <c r="L992">
        <v>36</v>
      </c>
      <c r="M992" s="31">
        <v>1015.7</v>
      </c>
      <c r="N992">
        <v>855.56</v>
      </c>
      <c r="O992">
        <v>1106.8</v>
      </c>
      <c r="P992">
        <v>6.7976E-3</v>
      </c>
      <c r="Q992">
        <v>1.1839999999999999</v>
      </c>
      <c r="R992" t="e">
        <f>NA()</f>
        <v>#N/A</v>
      </c>
      <c r="S992" s="31" t="e">
        <v>#N/A</v>
      </c>
      <c r="T992" s="31" t="e">
        <v>#N/A</v>
      </c>
      <c r="U992">
        <v>871.45</v>
      </c>
      <c r="V992">
        <v>174.3</v>
      </c>
      <c r="W992">
        <v>353.79</v>
      </c>
      <c r="X992">
        <v>507.87</v>
      </c>
      <c r="Y992">
        <v>543.05999999999995</v>
      </c>
      <c r="Z992">
        <v>83.932000000000002</v>
      </c>
      <c r="AA992" s="25">
        <v>100</v>
      </c>
      <c r="AB992" s="25">
        <v>100</v>
      </c>
      <c r="AC992">
        <v>1.1938</v>
      </c>
      <c r="AD992">
        <v>5.4253</v>
      </c>
      <c r="AE992">
        <v>123.91</v>
      </c>
      <c r="AF992">
        <v>127.55</v>
      </c>
      <c r="AG992">
        <v>274.47000000000003</v>
      </c>
      <c r="AH992">
        <v>0.42877999999999999</v>
      </c>
      <c r="AI992" s="2">
        <v>-4.5782000000000001E-7</v>
      </c>
    </row>
    <row r="993" spans="1:35" ht="14.4" x14ac:dyDescent="0.3">
      <c r="A993" s="30">
        <f t="shared" si="62"/>
        <v>43241</v>
      </c>
      <c r="B993" s="29">
        <f t="shared" si="63"/>
        <v>43241.541666666664</v>
      </c>
      <c r="C993" s="33">
        <f t="shared" si="60"/>
        <v>141.54166666666666</v>
      </c>
      <c r="D993">
        <f t="shared" si="61"/>
        <v>13</v>
      </c>
      <c r="E993">
        <v>141</v>
      </c>
      <c r="F993">
        <v>13</v>
      </c>
      <c r="G993">
        <v>0</v>
      </c>
      <c r="H993">
        <v>100</v>
      </c>
      <c r="I993">
        <v>6</v>
      </c>
      <c r="J993">
        <v>24.8</v>
      </c>
      <c r="K993" s="32" t="e">
        <f>NA()</f>
        <v>#N/A</v>
      </c>
      <c r="L993">
        <v>36</v>
      </c>
      <c r="M993" s="31">
        <v>1015.4</v>
      </c>
      <c r="N993">
        <v>844.44</v>
      </c>
      <c r="O993">
        <v>1126.5999999999999</v>
      </c>
      <c r="P993">
        <v>6.9217000000000002E-3</v>
      </c>
      <c r="Q993">
        <v>1.1823999999999999</v>
      </c>
      <c r="R993">
        <v>0</v>
      </c>
      <c r="S993" s="31">
        <v>0</v>
      </c>
      <c r="T993" s="31">
        <v>60</v>
      </c>
      <c r="U993">
        <v>855.69</v>
      </c>
      <c r="V993">
        <v>172.23</v>
      </c>
      <c r="W993">
        <v>354.19</v>
      </c>
      <c r="X993">
        <v>510.64</v>
      </c>
      <c r="Y993">
        <v>527.02</v>
      </c>
      <c r="Z993">
        <v>78.209000000000003</v>
      </c>
      <c r="AA993" s="25">
        <v>100</v>
      </c>
      <c r="AB993" s="25">
        <v>100</v>
      </c>
      <c r="AC993">
        <v>1.1921999999999999</v>
      </c>
      <c r="AD993">
        <v>4.7916999999999996</v>
      </c>
      <c r="AE993">
        <v>128.22</v>
      </c>
      <c r="AF993">
        <v>115.23</v>
      </c>
      <c r="AG993">
        <v>312.73</v>
      </c>
      <c r="AH993">
        <v>0.43802000000000002</v>
      </c>
      <c r="AI993" s="2">
        <v>-4.6819000000000001E-7</v>
      </c>
    </row>
    <row r="994" spans="1:35" ht="14.4" x14ac:dyDescent="0.3">
      <c r="A994" s="30">
        <f t="shared" si="62"/>
        <v>43241</v>
      </c>
      <c r="B994" s="29">
        <f t="shared" si="63"/>
        <v>43241.5625</v>
      </c>
      <c r="C994" s="33">
        <f t="shared" si="60"/>
        <v>141.5625</v>
      </c>
      <c r="D994">
        <f t="shared" si="61"/>
        <v>13.5</v>
      </c>
      <c r="E994">
        <v>141</v>
      </c>
      <c r="F994">
        <v>13</v>
      </c>
      <c r="G994">
        <v>30</v>
      </c>
      <c r="H994" t="e">
        <f>NA()</f>
        <v>#N/A</v>
      </c>
      <c r="I994">
        <v>6.5</v>
      </c>
      <c r="J994">
        <v>24.55</v>
      </c>
      <c r="K994" s="32" t="e">
        <f>NA()</f>
        <v>#N/A</v>
      </c>
      <c r="L994">
        <v>34</v>
      </c>
      <c r="M994" s="31">
        <v>1015.2</v>
      </c>
      <c r="N994">
        <v>811.11</v>
      </c>
      <c r="O994">
        <v>1049.3</v>
      </c>
      <c r="P994">
        <v>6.4460999999999997E-3</v>
      </c>
      <c r="Q994">
        <v>1.1836</v>
      </c>
      <c r="R994" t="e">
        <f>NA()</f>
        <v>#N/A</v>
      </c>
      <c r="S994" s="31" t="e">
        <v>#N/A</v>
      </c>
      <c r="T994" s="31" t="e">
        <v>#N/A</v>
      </c>
      <c r="U994">
        <v>822.63</v>
      </c>
      <c r="V994">
        <v>166.9</v>
      </c>
      <c r="W994">
        <v>351.37</v>
      </c>
      <c r="X994">
        <v>500.65</v>
      </c>
      <c r="Y994">
        <v>506.46</v>
      </c>
      <c r="Z994">
        <v>69.563999999999993</v>
      </c>
      <c r="AA994" s="25">
        <v>100</v>
      </c>
      <c r="AB994" s="25">
        <v>100</v>
      </c>
      <c r="AC994">
        <v>1.1922999999999999</v>
      </c>
      <c r="AD994">
        <v>6.0023999999999997</v>
      </c>
      <c r="AE994">
        <v>124.33</v>
      </c>
      <c r="AF994">
        <v>111.08</v>
      </c>
      <c r="AG994">
        <v>256.73</v>
      </c>
      <c r="AH994">
        <v>0.44520999999999999</v>
      </c>
      <c r="AI994" s="2">
        <v>-3.8331000000000001E-7</v>
      </c>
    </row>
    <row r="995" spans="1:35" ht="14.4" x14ac:dyDescent="0.3">
      <c r="A995" s="30">
        <f t="shared" si="62"/>
        <v>43241</v>
      </c>
      <c r="B995" s="29">
        <f t="shared" si="63"/>
        <v>43241.583333333336</v>
      </c>
      <c r="C995" s="33">
        <f t="shared" si="60"/>
        <v>141.58333333333334</v>
      </c>
      <c r="D995">
        <f t="shared" si="61"/>
        <v>14</v>
      </c>
      <c r="E995">
        <v>141</v>
      </c>
      <c r="F995">
        <v>14</v>
      </c>
      <c r="G995">
        <v>0</v>
      </c>
      <c r="H995">
        <v>100</v>
      </c>
      <c r="I995">
        <v>7</v>
      </c>
      <c r="J995">
        <v>24.3</v>
      </c>
      <c r="K995" s="32" t="e">
        <f>NA()</f>
        <v>#N/A</v>
      </c>
      <c r="L995">
        <v>32</v>
      </c>
      <c r="M995" s="31">
        <v>1015</v>
      </c>
      <c r="N995">
        <v>777.78</v>
      </c>
      <c r="O995">
        <v>971.97</v>
      </c>
      <c r="P995">
        <v>5.9703999999999998E-3</v>
      </c>
      <c r="Q995">
        <v>1.1847000000000001</v>
      </c>
      <c r="R995">
        <v>0</v>
      </c>
      <c r="S995" s="31">
        <v>0</v>
      </c>
      <c r="T995" s="31">
        <v>60</v>
      </c>
      <c r="U995">
        <v>776.26</v>
      </c>
      <c r="V995">
        <v>159.28</v>
      </c>
      <c r="W995">
        <v>352.08</v>
      </c>
      <c r="X995">
        <v>497.06</v>
      </c>
      <c r="Y995">
        <v>472.01</v>
      </c>
      <c r="Z995">
        <v>57.591000000000001</v>
      </c>
      <c r="AA995" s="25">
        <v>100</v>
      </c>
      <c r="AB995" s="25">
        <v>100</v>
      </c>
      <c r="AC995">
        <v>1.1916</v>
      </c>
      <c r="AD995">
        <v>5.4852999999999996</v>
      </c>
      <c r="AE995">
        <v>132.26</v>
      </c>
      <c r="AF995">
        <v>88.677000000000007</v>
      </c>
      <c r="AG995">
        <v>244.82</v>
      </c>
      <c r="AH995">
        <v>0.37872</v>
      </c>
      <c r="AI995" s="2">
        <v>-3.5704999999999998E-7</v>
      </c>
    </row>
    <row r="996" spans="1:35" ht="14.4" x14ac:dyDescent="0.3">
      <c r="A996" s="30">
        <f t="shared" si="62"/>
        <v>43241</v>
      </c>
      <c r="B996" s="29">
        <f t="shared" si="63"/>
        <v>43241.604166666664</v>
      </c>
      <c r="C996" s="33">
        <f t="shared" si="60"/>
        <v>141.60416666666669</v>
      </c>
      <c r="D996">
        <f t="shared" si="61"/>
        <v>14.5</v>
      </c>
      <c r="E996">
        <v>141</v>
      </c>
      <c r="F996">
        <v>14</v>
      </c>
      <c r="G996">
        <v>30</v>
      </c>
      <c r="H996" t="e">
        <f>NA()</f>
        <v>#N/A</v>
      </c>
      <c r="I996">
        <v>7</v>
      </c>
      <c r="J996">
        <v>24.4</v>
      </c>
      <c r="K996" s="32" t="e">
        <f>NA()</f>
        <v>#N/A</v>
      </c>
      <c r="L996">
        <v>31.5</v>
      </c>
      <c r="M996" s="31">
        <v>1014.7</v>
      </c>
      <c r="N996">
        <v>723.61</v>
      </c>
      <c r="O996">
        <v>962.45</v>
      </c>
      <c r="P996">
        <v>5.9138000000000003E-3</v>
      </c>
      <c r="Q996">
        <v>1.1839</v>
      </c>
      <c r="R996" t="e">
        <f>NA()</f>
        <v>#N/A</v>
      </c>
      <c r="S996" s="31" t="e">
        <v>#N/A</v>
      </c>
      <c r="T996" s="31" t="e">
        <v>#N/A</v>
      </c>
      <c r="U996">
        <v>722.07</v>
      </c>
      <c r="V996">
        <v>150.65</v>
      </c>
      <c r="W996">
        <v>350.42</v>
      </c>
      <c r="X996">
        <v>491.21</v>
      </c>
      <c r="Y996">
        <v>430.62</v>
      </c>
      <c r="Z996">
        <v>48.43</v>
      </c>
      <c r="AA996" s="25">
        <v>100</v>
      </c>
      <c r="AB996" s="25">
        <v>100</v>
      </c>
      <c r="AC996">
        <v>1.1907000000000001</v>
      </c>
      <c r="AD996">
        <v>5.3090999999999999</v>
      </c>
      <c r="AE996">
        <v>130.85</v>
      </c>
      <c r="AF996">
        <v>72.105000000000004</v>
      </c>
      <c r="AG996">
        <v>238.81</v>
      </c>
      <c r="AH996">
        <v>0.41027000000000002</v>
      </c>
      <c r="AI996" s="2">
        <v>-4.3594999999999998E-7</v>
      </c>
    </row>
    <row r="997" spans="1:35" ht="14.4" x14ac:dyDescent="0.3">
      <c r="A997" s="30">
        <f t="shared" si="62"/>
        <v>43241</v>
      </c>
      <c r="B997" s="29">
        <f t="shared" si="63"/>
        <v>43241.625</v>
      </c>
      <c r="C997" s="33">
        <f t="shared" si="60"/>
        <v>141.625</v>
      </c>
      <c r="D997">
        <f t="shared" si="61"/>
        <v>15</v>
      </c>
      <c r="E997">
        <v>141</v>
      </c>
      <c r="F997">
        <v>15</v>
      </c>
      <c r="G997">
        <v>0</v>
      </c>
      <c r="H997">
        <v>90</v>
      </c>
      <c r="I997">
        <v>7</v>
      </c>
      <c r="J997">
        <v>24.5</v>
      </c>
      <c r="K997" s="32" t="e">
        <f>NA()</f>
        <v>#N/A</v>
      </c>
      <c r="L997">
        <v>31</v>
      </c>
      <c r="M997" s="31">
        <v>1014.3</v>
      </c>
      <c r="N997">
        <v>669.44</v>
      </c>
      <c r="O997">
        <v>952.93</v>
      </c>
      <c r="P997">
        <v>5.8570999999999996E-3</v>
      </c>
      <c r="Q997">
        <v>1.1831</v>
      </c>
      <c r="R997">
        <v>0</v>
      </c>
      <c r="S997" s="31">
        <v>0</v>
      </c>
      <c r="T997" s="31">
        <v>60</v>
      </c>
      <c r="U997">
        <v>654.94000000000005</v>
      </c>
      <c r="V997">
        <v>139.58000000000001</v>
      </c>
      <c r="W997">
        <v>349.6</v>
      </c>
      <c r="X997">
        <v>482.14</v>
      </c>
      <c r="Y997">
        <v>382.81</v>
      </c>
      <c r="Z997">
        <v>33.840000000000003</v>
      </c>
      <c r="AA997" s="25">
        <v>100</v>
      </c>
      <c r="AB997" s="25">
        <v>100</v>
      </c>
      <c r="AC997">
        <v>1.1907000000000001</v>
      </c>
      <c r="AD997">
        <v>5.7066999999999997</v>
      </c>
      <c r="AE997">
        <v>121.56</v>
      </c>
      <c r="AF997">
        <v>55.298000000000002</v>
      </c>
      <c r="AG997">
        <v>210.13</v>
      </c>
      <c r="AH997">
        <v>0.42102000000000001</v>
      </c>
      <c r="AI997" s="2">
        <v>-3.9329E-7</v>
      </c>
    </row>
    <row r="998" spans="1:35" ht="14.4" x14ac:dyDescent="0.3">
      <c r="A998" s="30">
        <f t="shared" si="62"/>
        <v>43241</v>
      </c>
      <c r="B998" s="29">
        <f t="shared" si="63"/>
        <v>43241.645833333336</v>
      </c>
      <c r="C998" s="33">
        <f t="shared" si="60"/>
        <v>141.64583333333334</v>
      </c>
      <c r="D998">
        <f t="shared" si="61"/>
        <v>15.5</v>
      </c>
      <c r="E998">
        <v>141</v>
      </c>
      <c r="F998">
        <v>15</v>
      </c>
      <c r="G998">
        <v>30</v>
      </c>
      <c r="H998" t="e">
        <f>NA()</f>
        <v>#N/A</v>
      </c>
      <c r="I998">
        <v>6.5</v>
      </c>
      <c r="J998">
        <v>24.4</v>
      </c>
      <c r="K998" s="32" t="e">
        <f>NA()</f>
        <v>#N/A</v>
      </c>
      <c r="L998">
        <v>33</v>
      </c>
      <c r="M998" s="31">
        <v>1014.1</v>
      </c>
      <c r="N998">
        <v>598.61</v>
      </c>
      <c r="O998">
        <v>1008</v>
      </c>
      <c r="P998">
        <v>6.1983000000000003E-3</v>
      </c>
      <c r="Q998">
        <v>1.1830000000000001</v>
      </c>
      <c r="R998" t="e">
        <f>NA()</f>
        <v>#N/A</v>
      </c>
      <c r="S998" s="31" t="e">
        <v>#N/A</v>
      </c>
      <c r="T998" s="31" t="e">
        <v>#N/A</v>
      </c>
      <c r="U998">
        <v>584.95000000000005</v>
      </c>
      <c r="V998">
        <v>128.46</v>
      </c>
      <c r="W998">
        <v>348.7</v>
      </c>
      <c r="X998">
        <v>475.89</v>
      </c>
      <c r="Y998">
        <v>329.29</v>
      </c>
      <c r="Z998">
        <v>22.488</v>
      </c>
      <c r="AA998" s="25">
        <v>100</v>
      </c>
      <c r="AB998" s="25">
        <v>100</v>
      </c>
      <c r="AC998">
        <v>1.1907000000000001</v>
      </c>
      <c r="AD998">
        <v>4.6166</v>
      </c>
      <c r="AE998">
        <v>134.15</v>
      </c>
      <c r="AF998">
        <v>21.832999999999998</v>
      </c>
      <c r="AG998">
        <v>191.83</v>
      </c>
      <c r="AH998">
        <v>0.35598999999999997</v>
      </c>
      <c r="AI998" s="2">
        <v>-3.3979E-7</v>
      </c>
    </row>
    <row r="999" spans="1:35" ht="14.4" x14ac:dyDescent="0.3">
      <c r="A999" s="30">
        <f t="shared" si="62"/>
        <v>43241</v>
      </c>
      <c r="B999" s="29">
        <f t="shared" si="63"/>
        <v>43241.666666666664</v>
      </c>
      <c r="C999" s="33">
        <f t="shared" si="60"/>
        <v>141.66666666666666</v>
      </c>
      <c r="D999">
        <f t="shared" si="61"/>
        <v>16</v>
      </c>
      <c r="E999">
        <v>141</v>
      </c>
      <c r="F999">
        <v>16</v>
      </c>
      <c r="G999">
        <v>0</v>
      </c>
      <c r="H999">
        <v>100</v>
      </c>
      <c r="I999">
        <v>6</v>
      </c>
      <c r="J999">
        <v>24.3</v>
      </c>
      <c r="K999" s="32" t="e">
        <f>NA()</f>
        <v>#N/A</v>
      </c>
      <c r="L999">
        <v>35</v>
      </c>
      <c r="M999" s="31">
        <v>1013.9</v>
      </c>
      <c r="N999">
        <v>527.78</v>
      </c>
      <c r="O999">
        <v>1063.0999999999999</v>
      </c>
      <c r="P999">
        <v>6.5395000000000002E-3</v>
      </c>
      <c r="Q999">
        <v>1.1830000000000001</v>
      </c>
      <c r="R999">
        <v>0</v>
      </c>
      <c r="S999" s="31">
        <v>0</v>
      </c>
      <c r="T999" s="31">
        <v>60</v>
      </c>
      <c r="U999">
        <v>506.89</v>
      </c>
      <c r="V999">
        <v>115</v>
      </c>
      <c r="W999">
        <v>347.37</v>
      </c>
      <c r="X999">
        <v>467.22</v>
      </c>
      <c r="Y999">
        <v>272.04000000000002</v>
      </c>
      <c r="Z999">
        <v>11.641999999999999</v>
      </c>
      <c r="AA999" s="25">
        <v>100</v>
      </c>
      <c r="AB999" s="25">
        <v>100</v>
      </c>
      <c r="AC999">
        <v>1.1904999999999999</v>
      </c>
      <c r="AD999">
        <v>4.6981999999999999</v>
      </c>
      <c r="AE999">
        <v>130.13999999999999</v>
      </c>
      <c r="AF999">
        <v>11.221</v>
      </c>
      <c r="AG999">
        <v>158.53</v>
      </c>
      <c r="AH999">
        <v>0.33759</v>
      </c>
      <c r="AI999">
        <v>-2.9742000000000003E-7</v>
      </c>
    </row>
    <row r="1000" spans="1:35" ht="14.4" x14ac:dyDescent="0.3">
      <c r="A1000" s="30">
        <f t="shared" si="62"/>
        <v>43241</v>
      </c>
      <c r="B1000" s="29">
        <f t="shared" si="63"/>
        <v>43241.6875</v>
      </c>
      <c r="C1000" s="33">
        <f t="shared" si="60"/>
        <v>141.6875</v>
      </c>
      <c r="D1000">
        <f t="shared" si="61"/>
        <v>16.5</v>
      </c>
      <c r="E1000">
        <v>141</v>
      </c>
      <c r="F1000">
        <v>16</v>
      </c>
      <c r="G1000">
        <v>30</v>
      </c>
      <c r="H1000" t="e">
        <f>NA()</f>
        <v>#N/A</v>
      </c>
      <c r="I1000">
        <v>6</v>
      </c>
      <c r="J1000">
        <v>24.1</v>
      </c>
      <c r="K1000" s="32" t="e">
        <f>NA()</f>
        <v>#N/A</v>
      </c>
      <c r="L1000">
        <v>33.5</v>
      </c>
      <c r="M1000" s="31">
        <v>1013.8</v>
      </c>
      <c r="N1000">
        <v>438.89</v>
      </c>
      <c r="O1000">
        <v>1006</v>
      </c>
      <c r="P1000">
        <v>6.1879999999999999E-3</v>
      </c>
      <c r="Q1000">
        <v>1.1838</v>
      </c>
      <c r="R1000" t="e">
        <f>NA()</f>
        <v>#N/A</v>
      </c>
      <c r="S1000" s="31" t="e">
        <v>#N/A</v>
      </c>
      <c r="T1000" s="31" t="e">
        <v>#N/A</v>
      </c>
      <c r="U1000">
        <v>427.33</v>
      </c>
      <c r="V1000">
        <v>100.12</v>
      </c>
      <c r="W1000">
        <v>345.66</v>
      </c>
      <c r="X1000">
        <v>458.2</v>
      </c>
      <c r="Y1000">
        <v>214.67</v>
      </c>
      <c r="Z1000">
        <v>-0.39613999999999999</v>
      </c>
      <c r="AA1000" s="25">
        <v>100</v>
      </c>
      <c r="AB1000" s="25">
        <v>100</v>
      </c>
      <c r="AC1000">
        <v>1.1901999999999999</v>
      </c>
      <c r="AD1000">
        <v>4.6363000000000003</v>
      </c>
      <c r="AE1000">
        <v>120.78</v>
      </c>
      <c r="AF1000">
        <v>-2.6381999999999999</v>
      </c>
      <c r="AG1000">
        <v>179.04</v>
      </c>
      <c r="AH1000">
        <v>0.36568000000000001</v>
      </c>
      <c r="AI1000">
        <v>-3.552E-7</v>
      </c>
    </row>
    <row r="1001" spans="1:35" ht="14.4" x14ac:dyDescent="0.3">
      <c r="A1001" s="30">
        <f t="shared" si="62"/>
        <v>43241</v>
      </c>
      <c r="B1001" s="29">
        <f t="shared" si="63"/>
        <v>43241.708333333336</v>
      </c>
      <c r="C1001" s="33">
        <f t="shared" si="60"/>
        <v>141.70833333333334</v>
      </c>
      <c r="D1001">
        <f t="shared" si="61"/>
        <v>17</v>
      </c>
      <c r="E1001">
        <v>141</v>
      </c>
      <c r="F1001">
        <v>17</v>
      </c>
      <c r="G1001">
        <v>0</v>
      </c>
      <c r="H1001">
        <v>90</v>
      </c>
      <c r="I1001">
        <v>6</v>
      </c>
      <c r="J1001">
        <v>23.9</v>
      </c>
      <c r="K1001" s="32" t="e">
        <f>NA()</f>
        <v>#N/A</v>
      </c>
      <c r="L1001">
        <v>32</v>
      </c>
      <c r="M1001" s="31">
        <v>1013.6</v>
      </c>
      <c r="N1001">
        <v>350</v>
      </c>
      <c r="O1001">
        <v>948.93</v>
      </c>
      <c r="P1001">
        <v>5.8364999999999997E-3</v>
      </c>
      <c r="Q1001">
        <v>1.1847000000000001</v>
      </c>
      <c r="R1001">
        <v>0</v>
      </c>
      <c r="S1001" s="31">
        <v>0</v>
      </c>
      <c r="T1001" s="31">
        <v>60</v>
      </c>
      <c r="U1001">
        <v>339.4</v>
      </c>
      <c r="V1001">
        <v>82.313999999999993</v>
      </c>
      <c r="W1001">
        <v>342.27</v>
      </c>
      <c r="X1001">
        <v>447.18</v>
      </c>
      <c r="Y1001">
        <v>152.19</v>
      </c>
      <c r="Z1001">
        <v>-11.31</v>
      </c>
      <c r="AA1001" s="25">
        <v>100</v>
      </c>
      <c r="AB1001" s="25">
        <v>100</v>
      </c>
      <c r="AC1001">
        <v>1.1912</v>
      </c>
      <c r="AD1001">
        <v>4.6318999999999999</v>
      </c>
      <c r="AE1001">
        <v>113.69</v>
      </c>
      <c r="AF1001">
        <v>-19.268000000000001</v>
      </c>
      <c r="AG1001">
        <v>126.82</v>
      </c>
      <c r="AH1001">
        <v>0.33481</v>
      </c>
      <c r="AI1001">
        <v>-2.1918999999999999E-7</v>
      </c>
    </row>
    <row r="1002" spans="1:35" ht="14.4" x14ac:dyDescent="0.3">
      <c r="A1002" s="30">
        <f t="shared" si="62"/>
        <v>43241</v>
      </c>
      <c r="B1002" s="29">
        <f t="shared" si="63"/>
        <v>43241.729166666664</v>
      </c>
      <c r="C1002" s="33">
        <f t="shared" si="60"/>
        <v>141.72916666666669</v>
      </c>
      <c r="D1002">
        <f t="shared" si="61"/>
        <v>17.5</v>
      </c>
      <c r="E1002">
        <v>141</v>
      </c>
      <c r="F1002">
        <v>17</v>
      </c>
      <c r="G1002">
        <v>30</v>
      </c>
      <c r="H1002" t="e">
        <f>NA()</f>
        <v>#N/A</v>
      </c>
      <c r="I1002">
        <v>5.5</v>
      </c>
      <c r="J1002">
        <v>23.4</v>
      </c>
      <c r="K1002" s="32" t="e">
        <f>NA()</f>
        <v>#N/A</v>
      </c>
      <c r="L1002">
        <v>35</v>
      </c>
      <c r="M1002" s="31">
        <v>1013.5</v>
      </c>
      <c r="N1002">
        <v>273.61</v>
      </c>
      <c r="O1002">
        <v>1004.9</v>
      </c>
      <c r="P1002">
        <v>6.1828999999999999E-3</v>
      </c>
      <c r="Q1002">
        <v>1.1862999999999999</v>
      </c>
      <c r="R1002" t="e">
        <f>NA()</f>
        <v>#N/A</v>
      </c>
      <c r="S1002" s="31" t="e">
        <v>#N/A</v>
      </c>
      <c r="T1002" s="31" t="e">
        <v>#N/A</v>
      </c>
      <c r="U1002">
        <v>260.27999999999997</v>
      </c>
      <c r="V1002">
        <v>66.055000000000007</v>
      </c>
      <c r="W1002">
        <v>340.24</v>
      </c>
      <c r="X1002">
        <v>437.75</v>
      </c>
      <c r="Y1002">
        <v>96.709000000000003</v>
      </c>
      <c r="Z1002">
        <v>-18.661999999999999</v>
      </c>
      <c r="AA1002" s="25">
        <v>100</v>
      </c>
      <c r="AB1002" s="25">
        <v>100</v>
      </c>
      <c r="AC1002">
        <v>1.1923999999999999</v>
      </c>
      <c r="AD1002">
        <v>4.1143000000000001</v>
      </c>
      <c r="AE1002">
        <v>129.62</v>
      </c>
      <c r="AF1002">
        <v>-47.168999999999997</v>
      </c>
      <c r="AG1002">
        <v>125.6</v>
      </c>
      <c r="AH1002">
        <v>0.31425999999999998</v>
      </c>
      <c r="AI1002">
        <v>-2.0097999999999999E-7</v>
      </c>
    </row>
    <row r="1003" spans="1:35" ht="14.4" x14ac:dyDescent="0.3">
      <c r="A1003" s="30">
        <f t="shared" si="62"/>
        <v>43241</v>
      </c>
      <c r="B1003" s="29">
        <f t="shared" si="63"/>
        <v>43241.75</v>
      </c>
      <c r="C1003" s="33">
        <f t="shared" si="60"/>
        <v>141.75</v>
      </c>
      <c r="D1003">
        <f t="shared" si="61"/>
        <v>18</v>
      </c>
      <c r="E1003">
        <v>141</v>
      </c>
      <c r="F1003">
        <v>18</v>
      </c>
      <c r="G1003">
        <v>0</v>
      </c>
      <c r="H1003">
        <v>90</v>
      </c>
      <c r="I1003">
        <v>5</v>
      </c>
      <c r="J1003">
        <v>22.9</v>
      </c>
      <c r="K1003" s="32" t="e">
        <f>NA()</f>
        <v>#N/A</v>
      </c>
      <c r="L1003">
        <v>38</v>
      </c>
      <c r="M1003" s="31">
        <v>1013.4</v>
      </c>
      <c r="N1003">
        <v>197.22</v>
      </c>
      <c r="O1003">
        <v>1060.9000000000001</v>
      </c>
      <c r="P1003">
        <v>6.5293E-3</v>
      </c>
      <c r="Q1003">
        <v>1.1879999999999999</v>
      </c>
      <c r="R1003">
        <v>0</v>
      </c>
      <c r="S1003" s="31">
        <v>0</v>
      </c>
      <c r="T1003" s="31">
        <v>60</v>
      </c>
      <c r="U1003">
        <v>169.84</v>
      </c>
      <c r="V1003">
        <v>45.034999999999997</v>
      </c>
      <c r="W1003">
        <v>339.28</v>
      </c>
      <c r="X1003">
        <v>427.9</v>
      </c>
      <c r="Y1003">
        <v>36.183</v>
      </c>
      <c r="Z1003">
        <v>-24.488</v>
      </c>
      <c r="AA1003" s="25">
        <v>100</v>
      </c>
      <c r="AB1003" s="25">
        <v>100</v>
      </c>
      <c r="AC1003">
        <v>1.1933</v>
      </c>
      <c r="AD1003">
        <v>3.9119999999999999</v>
      </c>
      <c r="AE1003">
        <v>125.12</v>
      </c>
      <c r="AF1003">
        <v>-58.03</v>
      </c>
      <c r="AG1003">
        <v>98.111000000000004</v>
      </c>
      <c r="AH1003">
        <v>0.30673</v>
      </c>
      <c r="AI1003">
        <v>-1.0415E-7</v>
      </c>
    </row>
    <row r="1004" spans="1:35" ht="14.4" x14ac:dyDescent="0.3">
      <c r="A1004" s="30">
        <f t="shared" si="62"/>
        <v>43241</v>
      </c>
      <c r="B1004" s="29">
        <f t="shared" si="63"/>
        <v>43241.770833333336</v>
      </c>
      <c r="C1004" s="33">
        <f t="shared" si="60"/>
        <v>141.77083333333334</v>
      </c>
      <c r="D1004">
        <f t="shared" si="61"/>
        <v>18.5</v>
      </c>
      <c r="E1004">
        <v>141</v>
      </c>
      <c r="F1004">
        <v>18</v>
      </c>
      <c r="G1004">
        <v>30</v>
      </c>
      <c r="H1004" t="e">
        <f>NA()</f>
        <v>#N/A</v>
      </c>
      <c r="I1004">
        <v>4.5</v>
      </c>
      <c r="J1004">
        <v>22.1</v>
      </c>
      <c r="K1004" s="32" t="e">
        <f>NA()</f>
        <v>#N/A</v>
      </c>
      <c r="L1004">
        <v>41</v>
      </c>
      <c r="M1004" s="31">
        <v>1013.4</v>
      </c>
      <c r="N1004">
        <v>129.16999999999999</v>
      </c>
      <c r="O1004">
        <v>1087.5999999999999</v>
      </c>
      <c r="P1004">
        <v>6.6944999999999999E-3</v>
      </c>
      <c r="Q1004">
        <v>1.1911</v>
      </c>
      <c r="R1004" t="e">
        <f>NA()</f>
        <v>#N/A</v>
      </c>
      <c r="S1004" s="31" t="e">
        <v>#N/A</v>
      </c>
      <c r="T1004" s="31" t="e">
        <v>#N/A</v>
      </c>
      <c r="U1004">
        <v>83.659000000000006</v>
      </c>
      <c r="V1004">
        <v>21.780999999999999</v>
      </c>
      <c r="W1004">
        <v>338.95</v>
      </c>
      <c r="X1004">
        <v>418.48</v>
      </c>
      <c r="Y1004">
        <v>-17.649000000000001</v>
      </c>
      <c r="Z1004">
        <v>-29.838999999999999</v>
      </c>
      <c r="AA1004" s="25">
        <v>100</v>
      </c>
      <c r="AB1004" s="25">
        <v>100</v>
      </c>
      <c r="AC1004">
        <v>1.1956</v>
      </c>
      <c r="AD1004">
        <v>3.6743999999999999</v>
      </c>
      <c r="AE1004">
        <v>107.4</v>
      </c>
      <c r="AF1004">
        <v>-53.381999999999998</v>
      </c>
      <c r="AG1004">
        <v>40.293999999999997</v>
      </c>
      <c r="AH1004">
        <v>0.24207000000000001</v>
      </c>
      <c r="AI1004">
        <v>2.5355999999999999E-8</v>
      </c>
    </row>
    <row r="1005" spans="1:35" ht="14.4" x14ac:dyDescent="0.3">
      <c r="A1005" s="30">
        <f t="shared" si="62"/>
        <v>43241</v>
      </c>
      <c r="B1005" s="29">
        <f t="shared" si="63"/>
        <v>43241.791666666664</v>
      </c>
      <c r="C1005" s="33">
        <f t="shared" si="60"/>
        <v>141.79166666666666</v>
      </c>
      <c r="D1005">
        <f t="shared" si="61"/>
        <v>19</v>
      </c>
      <c r="E1005">
        <v>141</v>
      </c>
      <c r="F1005">
        <v>19</v>
      </c>
      <c r="G1005">
        <v>0</v>
      </c>
      <c r="H1005">
        <v>70</v>
      </c>
      <c r="I1005">
        <v>4</v>
      </c>
      <c r="J1005">
        <v>21.3</v>
      </c>
      <c r="K1005" s="32" t="e">
        <f>NA()</f>
        <v>#N/A</v>
      </c>
      <c r="L1005">
        <v>44</v>
      </c>
      <c r="M1005" s="31">
        <v>1013.4</v>
      </c>
      <c r="N1005">
        <v>61.110999999999997</v>
      </c>
      <c r="O1005">
        <v>1114.4000000000001</v>
      </c>
      <c r="P1005">
        <v>6.8596000000000004E-3</v>
      </c>
      <c r="Q1005">
        <v>1.1941999999999999</v>
      </c>
      <c r="R1005">
        <v>0</v>
      </c>
      <c r="S1005" s="31">
        <v>0</v>
      </c>
      <c r="T1005" s="31">
        <v>48</v>
      </c>
      <c r="U1005">
        <v>39.380000000000003</v>
      </c>
      <c r="V1005">
        <v>9.5876000000000001</v>
      </c>
      <c r="W1005">
        <v>342.53</v>
      </c>
      <c r="X1005">
        <v>409.71</v>
      </c>
      <c r="Y1005">
        <v>-37.393000000000001</v>
      </c>
      <c r="Z1005">
        <v>-29.146000000000001</v>
      </c>
      <c r="AA1005" s="25">
        <v>100</v>
      </c>
      <c r="AB1005" s="25">
        <v>100</v>
      </c>
      <c r="AC1005">
        <v>1.1996</v>
      </c>
      <c r="AD1005">
        <v>2.8740999999999999</v>
      </c>
      <c r="AE1005">
        <v>99.543999999999997</v>
      </c>
      <c r="AF1005">
        <v>-35.363999999999997</v>
      </c>
      <c r="AG1005">
        <v>19.141999999999999</v>
      </c>
      <c r="AH1005">
        <v>0.16031000000000001</v>
      </c>
      <c r="AI1005">
        <v>7.9174000000000005E-8</v>
      </c>
    </row>
    <row r="1006" spans="1:35" ht="14.4" x14ac:dyDescent="0.3">
      <c r="A1006" s="30">
        <f t="shared" si="62"/>
        <v>43241</v>
      </c>
      <c r="B1006" s="29">
        <f t="shared" si="63"/>
        <v>43241.8125</v>
      </c>
      <c r="C1006" s="33">
        <f t="shared" si="60"/>
        <v>141.8125</v>
      </c>
      <c r="D1006">
        <f t="shared" si="61"/>
        <v>19.5</v>
      </c>
      <c r="E1006">
        <v>141</v>
      </c>
      <c r="F1006">
        <v>19</v>
      </c>
      <c r="G1006">
        <v>30</v>
      </c>
      <c r="H1006" t="e">
        <f>NA()</f>
        <v>#N/A</v>
      </c>
      <c r="I1006">
        <v>3.5</v>
      </c>
      <c r="J1006">
        <v>20.399999999999999</v>
      </c>
      <c r="K1006" s="32" t="e">
        <f>NA()</f>
        <v>#N/A</v>
      </c>
      <c r="L1006">
        <v>46</v>
      </c>
      <c r="M1006" s="31">
        <v>1013.5</v>
      </c>
      <c r="N1006">
        <v>33.332999999999998</v>
      </c>
      <c r="O1006">
        <v>1101.0999999999999</v>
      </c>
      <c r="P1006">
        <v>6.7771000000000003E-3</v>
      </c>
      <c r="Q1006">
        <v>1.198</v>
      </c>
      <c r="R1006" t="e">
        <f>NA()</f>
        <v>#N/A</v>
      </c>
      <c r="S1006" s="31" t="e">
        <v>#N/A</v>
      </c>
      <c r="T1006" s="31" t="e">
        <v>#N/A</v>
      </c>
      <c r="U1006">
        <v>9.6049000000000007</v>
      </c>
      <c r="V1006">
        <v>2.3523000000000001</v>
      </c>
      <c r="W1006">
        <v>345.79</v>
      </c>
      <c r="X1006">
        <v>403.94</v>
      </c>
      <c r="Y1006">
        <v>-50.896999999999998</v>
      </c>
      <c r="Z1006">
        <v>-27.748000000000001</v>
      </c>
      <c r="AA1006" s="25">
        <v>100</v>
      </c>
      <c r="AB1006" s="25">
        <v>100</v>
      </c>
      <c r="AC1006">
        <v>1.2022999999999999</v>
      </c>
      <c r="AD1006">
        <v>2.8104</v>
      </c>
      <c r="AE1006">
        <v>95.177000000000007</v>
      </c>
      <c r="AF1006">
        <v>-44.383000000000003</v>
      </c>
      <c r="AG1006">
        <v>21.084</v>
      </c>
      <c r="AH1006">
        <v>0.18139</v>
      </c>
      <c r="AI1006">
        <v>1.7856999999999999E-7</v>
      </c>
    </row>
    <row r="1007" spans="1:35" ht="14.4" x14ac:dyDescent="0.3">
      <c r="A1007" s="30">
        <f t="shared" si="62"/>
        <v>43241</v>
      </c>
      <c r="B1007" s="29">
        <f t="shared" si="63"/>
        <v>43241.833333333336</v>
      </c>
      <c r="C1007" s="33">
        <f t="shared" si="60"/>
        <v>141.83333333333334</v>
      </c>
      <c r="D1007">
        <f t="shared" si="61"/>
        <v>20</v>
      </c>
      <c r="E1007">
        <v>141</v>
      </c>
      <c r="F1007">
        <v>20</v>
      </c>
      <c r="G1007">
        <v>0</v>
      </c>
      <c r="H1007">
        <v>60</v>
      </c>
      <c r="I1007">
        <v>3</v>
      </c>
      <c r="J1007">
        <v>19.5</v>
      </c>
      <c r="K1007" s="32" t="e">
        <f>NA()</f>
        <v>#N/A</v>
      </c>
      <c r="L1007">
        <v>48</v>
      </c>
      <c r="M1007" s="31">
        <v>1013.6</v>
      </c>
      <c r="N1007">
        <v>5.5556000000000001</v>
      </c>
      <c r="O1007">
        <v>1087.9000000000001</v>
      </c>
      <c r="P1007">
        <v>6.6944999999999999E-3</v>
      </c>
      <c r="Q1007">
        <v>1.2019</v>
      </c>
      <c r="R1007">
        <v>0</v>
      </c>
      <c r="S1007" s="31">
        <v>0</v>
      </c>
      <c r="T1007" s="31">
        <v>0</v>
      </c>
      <c r="U1007">
        <v>0.43520999999999999</v>
      </c>
      <c r="V1007">
        <v>0</v>
      </c>
      <c r="W1007">
        <v>350.28</v>
      </c>
      <c r="X1007">
        <v>398.1</v>
      </c>
      <c r="Y1007">
        <v>-47.386000000000003</v>
      </c>
      <c r="Z1007">
        <v>-26.667999999999999</v>
      </c>
      <c r="AA1007" s="25">
        <v>100</v>
      </c>
      <c r="AB1007" s="25">
        <v>100</v>
      </c>
      <c r="AC1007">
        <v>1.2054</v>
      </c>
      <c r="AD1007">
        <v>2.4700000000000002</v>
      </c>
      <c r="AE1007">
        <v>91.106999999999999</v>
      </c>
      <c r="AF1007">
        <v>-37.220999999999997</v>
      </c>
      <c r="AG1007">
        <v>15.824999999999999</v>
      </c>
      <c r="AH1007">
        <v>0.15898000000000001</v>
      </c>
      <c r="AI1007">
        <v>2.1470999999999999E-7</v>
      </c>
    </row>
    <row r="1008" spans="1:35" ht="14.4" x14ac:dyDescent="0.3">
      <c r="A1008" s="30">
        <f t="shared" si="62"/>
        <v>43241</v>
      </c>
      <c r="B1008" s="29">
        <f t="shared" si="63"/>
        <v>43241.854166666664</v>
      </c>
      <c r="C1008" s="33">
        <f t="shared" si="60"/>
        <v>141.85416666666669</v>
      </c>
      <c r="D1008">
        <f t="shared" si="61"/>
        <v>20.5</v>
      </c>
      <c r="E1008">
        <v>141</v>
      </c>
      <c r="F1008">
        <v>20</v>
      </c>
      <c r="G1008">
        <v>30</v>
      </c>
      <c r="H1008" t="e">
        <f>NA()</f>
        <v>#N/A</v>
      </c>
      <c r="I1008">
        <v>3.5</v>
      </c>
      <c r="J1008">
        <v>19.5</v>
      </c>
      <c r="K1008" s="32" t="e">
        <f>NA()</f>
        <v>#N/A</v>
      </c>
      <c r="L1008">
        <v>46.5</v>
      </c>
      <c r="M1008" s="31">
        <v>1013.6</v>
      </c>
      <c r="N1008">
        <v>2.7778</v>
      </c>
      <c r="O1008">
        <v>1053.9000000000001</v>
      </c>
      <c r="P1008">
        <v>6.4849E-3</v>
      </c>
      <c r="Q1008">
        <v>1.202</v>
      </c>
      <c r="R1008" t="e">
        <f>NA()</f>
        <v>#N/A</v>
      </c>
      <c r="S1008" s="31" t="e">
        <v>#N/A</v>
      </c>
      <c r="T1008" s="31" t="e">
        <v>#N/A</v>
      </c>
      <c r="U1008">
        <v>0</v>
      </c>
      <c r="V1008">
        <v>0</v>
      </c>
      <c r="W1008">
        <v>359.77</v>
      </c>
      <c r="X1008">
        <v>399.31</v>
      </c>
      <c r="Y1008">
        <v>-39.542000000000002</v>
      </c>
      <c r="Z1008">
        <v>-23.338999999999999</v>
      </c>
      <c r="AA1008" s="25">
        <v>100</v>
      </c>
      <c r="AB1008" s="25">
        <v>100</v>
      </c>
      <c r="AC1008">
        <v>1.2065999999999999</v>
      </c>
      <c r="AD1008">
        <v>2.8532999999999999</v>
      </c>
      <c r="AE1008">
        <v>98.896000000000001</v>
      </c>
      <c r="AF1008">
        <v>-40.223999999999997</v>
      </c>
      <c r="AG1008">
        <v>20.283999999999999</v>
      </c>
      <c r="AH1008">
        <v>0.20193</v>
      </c>
      <c r="AI1008">
        <v>2.1997E-7</v>
      </c>
    </row>
    <row r="1009" spans="1:35" ht="14.4" x14ac:dyDescent="0.3">
      <c r="A1009" s="30">
        <f t="shared" si="62"/>
        <v>43241</v>
      </c>
      <c r="B1009" s="29">
        <f t="shared" si="63"/>
        <v>43241.875</v>
      </c>
      <c r="C1009" s="33">
        <f t="shared" si="60"/>
        <v>141.875</v>
      </c>
      <c r="D1009">
        <f t="shared" si="61"/>
        <v>21</v>
      </c>
      <c r="E1009">
        <v>141</v>
      </c>
      <c r="F1009">
        <v>21</v>
      </c>
      <c r="G1009">
        <v>0</v>
      </c>
      <c r="H1009">
        <v>70</v>
      </c>
      <c r="I1009">
        <v>4</v>
      </c>
      <c r="J1009">
        <v>19.5</v>
      </c>
      <c r="K1009" s="32" t="e">
        <f>NA()</f>
        <v>#N/A</v>
      </c>
      <c r="L1009">
        <v>45</v>
      </c>
      <c r="M1009" s="31">
        <v>1013.5</v>
      </c>
      <c r="N1009">
        <v>0</v>
      </c>
      <c r="O1009">
        <v>1019.9</v>
      </c>
      <c r="P1009">
        <v>6.2751999999999999E-3</v>
      </c>
      <c r="Q1009">
        <v>1.2020999999999999</v>
      </c>
      <c r="R1009">
        <v>0</v>
      </c>
      <c r="S1009" s="31">
        <v>0</v>
      </c>
      <c r="T1009" s="31">
        <v>0</v>
      </c>
      <c r="U1009">
        <v>0</v>
      </c>
      <c r="V1009">
        <v>0</v>
      </c>
      <c r="W1009">
        <v>365.77</v>
      </c>
      <c r="X1009">
        <v>400</v>
      </c>
      <c r="Y1009">
        <v>-34.225000000000001</v>
      </c>
      <c r="Z1009">
        <v>-19.353000000000002</v>
      </c>
      <c r="AA1009" s="25">
        <v>100</v>
      </c>
      <c r="AB1009" s="25">
        <v>100</v>
      </c>
      <c r="AC1009">
        <v>1.2078</v>
      </c>
      <c r="AD1009">
        <v>2.8957999999999999</v>
      </c>
      <c r="AE1009">
        <v>97.596000000000004</v>
      </c>
      <c r="AF1009">
        <v>-38.274000000000001</v>
      </c>
      <c r="AG1009">
        <v>21.184000000000001</v>
      </c>
      <c r="AH1009">
        <v>0.18701000000000001</v>
      </c>
      <c r="AI1009">
        <v>2.0226000000000001E-7</v>
      </c>
    </row>
    <row r="1010" spans="1:35" ht="14.4" x14ac:dyDescent="0.3">
      <c r="A1010" s="30">
        <f t="shared" si="62"/>
        <v>43241</v>
      </c>
      <c r="B1010" s="29">
        <f t="shared" si="63"/>
        <v>43241.895833333336</v>
      </c>
      <c r="C1010" s="33">
        <f t="shared" si="60"/>
        <v>141.89583333333334</v>
      </c>
      <c r="D1010">
        <f t="shared" si="61"/>
        <v>21.5</v>
      </c>
      <c r="E1010">
        <v>141</v>
      </c>
      <c r="F1010">
        <v>21</v>
      </c>
      <c r="G1010">
        <v>30</v>
      </c>
      <c r="H1010" t="e">
        <f>NA()</f>
        <v>#N/A</v>
      </c>
      <c r="I1010">
        <v>4</v>
      </c>
      <c r="J1010">
        <v>18.95</v>
      </c>
      <c r="K1010" s="32" t="e">
        <f>NA()</f>
        <v>#N/A</v>
      </c>
      <c r="L1010">
        <v>46.5</v>
      </c>
      <c r="M1010" s="31">
        <v>1013.4</v>
      </c>
      <c r="N1010">
        <v>0</v>
      </c>
      <c r="O1010">
        <v>1017.8</v>
      </c>
      <c r="P1010">
        <v>6.2632E-3</v>
      </c>
      <c r="Q1010">
        <v>1.2041999999999999</v>
      </c>
      <c r="R1010" t="e">
        <f>NA()</f>
        <v>#N/A</v>
      </c>
      <c r="S1010" s="31" t="e">
        <v>#N/A</v>
      </c>
      <c r="T1010" s="31" t="e">
        <v>#N/A</v>
      </c>
      <c r="U1010">
        <v>0</v>
      </c>
      <c r="V1010">
        <v>0</v>
      </c>
      <c r="W1010">
        <v>363.06</v>
      </c>
      <c r="X1010">
        <v>400.42</v>
      </c>
      <c r="Y1010">
        <v>-37.353999999999999</v>
      </c>
      <c r="Z1010">
        <v>-16.788</v>
      </c>
      <c r="AA1010" s="25">
        <v>100</v>
      </c>
      <c r="AB1010" s="25">
        <v>100</v>
      </c>
      <c r="AC1010">
        <v>1.2088000000000001</v>
      </c>
      <c r="AD1010">
        <v>3.3639000000000001</v>
      </c>
      <c r="AE1010">
        <v>104.07</v>
      </c>
      <c r="AF1010">
        <v>-44.015000000000001</v>
      </c>
      <c r="AG1010">
        <v>23.161999999999999</v>
      </c>
      <c r="AH1010">
        <v>0.25144</v>
      </c>
      <c r="AI1010">
        <v>2.4069999999999998E-7</v>
      </c>
    </row>
    <row r="1011" spans="1:35" ht="14.4" x14ac:dyDescent="0.3">
      <c r="A1011" s="30">
        <f t="shared" si="62"/>
        <v>43241</v>
      </c>
      <c r="B1011" s="29">
        <f t="shared" si="63"/>
        <v>43241.916666666664</v>
      </c>
      <c r="C1011" s="33">
        <f t="shared" si="60"/>
        <v>141.91666666666666</v>
      </c>
      <c r="D1011">
        <f t="shared" si="61"/>
        <v>22</v>
      </c>
      <c r="E1011">
        <v>141</v>
      </c>
      <c r="F1011">
        <v>22</v>
      </c>
      <c r="G1011">
        <v>0</v>
      </c>
      <c r="H1011">
        <v>80</v>
      </c>
      <c r="I1011">
        <v>4</v>
      </c>
      <c r="J1011">
        <v>18.399999999999999</v>
      </c>
      <c r="K1011" s="32" t="e">
        <f>NA()</f>
        <v>#N/A</v>
      </c>
      <c r="L1011">
        <v>48</v>
      </c>
      <c r="M1011" s="31">
        <v>1013.2</v>
      </c>
      <c r="N1011">
        <v>0</v>
      </c>
      <c r="O1011">
        <v>1015.7</v>
      </c>
      <c r="P1011">
        <v>6.2512000000000002E-3</v>
      </c>
      <c r="Q1011">
        <v>1.2062999999999999</v>
      </c>
      <c r="R1011">
        <v>0</v>
      </c>
      <c r="S1011" s="31">
        <v>0</v>
      </c>
      <c r="T1011" s="31">
        <v>0</v>
      </c>
      <c r="U1011">
        <v>0</v>
      </c>
      <c r="V1011">
        <v>0</v>
      </c>
      <c r="W1011">
        <v>351.95</v>
      </c>
      <c r="X1011">
        <v>395.72</v>
      </c>
      <c r="Y1011">
        <v>-43.768000000000001</v>
      </c>
      <c r="Z1011">
        <v>-16.402999999999999</v>
      </c>
      <c r="AA1011" s="25">
        <v>100</v>
      </c>
      <c r="AB1011" s="25">
        <v>100</v>
      </c>
      <c r="AC1011">
        <v>1.2108000000000001</v>
      </c>
      <c r="AD1011">
        <v>3.0093999999999999</v>
      </c>
      <c r="AE1011">
        <v>106.59</v>
      </c>
      <c r="AF1011">
        <v>-38.396000000000001</v>
      </c>
      <c r="AG1011">
        <v>16.449000000000002</v>
      </c>
      <c r="AH1011">
        <v>0.19761000000000001</v>
      </c>
      <c r="AI1011">
        <v>1.8148999999999999E-7</v>
      </c>
    </row>
    <row r="1012" spans="1:35" ht="14.4" x14ac:dyDescent="0.3">
      <c r="A1012" s="30">
        <f t="shared" si="62"/>
        <v>43241</v>
      </c>
      <c r="B1012" s="29">
        <f t="shared" si="63"/>
        <v>43241.9375</v>
      </c>
      <c r="C1012" s="33">
        <f t="shared" si="60"/>
        <v>141.9375</v>
      </c>
      <c r="D1012">
        <f t="shared" si="61"/>
        <v>22.5</v>
      </c>
      <c r="E1012">
        <v>141</v>
      </c>
      <c r="F1012">
        <v>22</v>
      </c>
      <c r="G1012">
        <v>30</v>
      </c>
      <c r="H1012" t="e">
        <f>NA()</f>
        <v>#N/A</v>
      </c>
      <c r="I1012">
        <v>4</v>
      </c>
      <c r="J1012">
        <v>18.05</v>
      </c>
      <c r="K1012" s="32" t="e">
        <f>NA()</f>
        <v>#N/A</v>
      </c>
      <c r="L1012">
        <v>49</v>
      </c>
      <c r="M1012" s="31">
        <v>1013.1</v>
      </c>
      <c r="N1012">
        <v>0</v>
      </c>
      <c r="O1012">
        <v>1014.1</v>
      </c>
      <c r="P1012">
        <v>6.2421999999999998E-3</v>
      </c>
      <c r="Q1012">
        <v>1.2076</v>
      </c>
      <c r="R1012" t="e">
        <f>NA()</f>
        <v>#N/A</v>
      </c>
      <c r="S1012" s="31" t="e">
        <v>#N/A</v>
      </c>
      <c r="T1012" s="31" t="e">
        <v>#N/A</v>
      </c>
      <c r="U1012">
        <v>0</v>
      </c>
      <c r="V1012">
        <v>0</v>
      </c>
      <c r="W1012">
        <v>351.29</v>
      </c>
      <c r="X1012">
        <v>393.13</v>
      </c>
      <c r="Y1012">
        <v>-41.832999999999998</v>
      </c>
      <c r="Z1012">
        <v>-16.187999999999999</v>
      </c>
      <c r="AA1012" s="25">
        <v>100</v>
      </c>
      <c r="AB1012" s="25">
        <v>100</v>
      </c>
      <c r="AC1012">
        <v>1.2123999999999999</v>
      </c>
      <c r="AD1012">
        <v>3.0131000000000001</v>
      </c>
      <c r="AE1012">
        <v>114.7</v>
      </c>
      <c r="AF1012">
        <v>-38.776000000000003</v>
      </c>
      <c r="AG1012">
        <v>16.045000000000002</v>
      </c>
      <c r="AH1012">
        <v>0.20702999999999999</v>
      </c>
      <c r="AI1012">
        <v>1.9896999999999999E-7</v>
      </c>
    </row>
    <row r="1013" spans="1:35" ht="14.4" x14ac:dyDescent="0.3">
      <c r="A1013" s="30">
        <f t="shared" si="62"/>
        <v>43241</v>
      </c>
      <c r="B1013" s="29">
        <f t="shared" si="63"/>
        <v>43241.958333333336</v>
      </c>
      <c r="C1013" s="33">
        <f t="shared" si="60"/>
        <v>141.95833333333334</v>
      </c>
      <c r="D1013">
        <f t="shared" si="61"/>
        <v>23</v>
      </c>
      <c r="E1013">
        <v>141</v>
      </c>
      <c r="F1013">
        <v>23</v>
      </c>
      <c r="G1013">
        <v>0</v>
      </c>
      <c r="H1013">
        <v>90</v>
      </c>
      <c r="I1013">
        <v>4</v>
      </c>
      <c r="J1013">
        <v>17.7</v>
      </c>
      <c r="K1013" s="32" t="e">
        <f>NA()</f>
        <v>#N/A</v>
      </c>
      <c r="L1013">
        <v>50</v>
      </c>
      <c r="M1013" s="31">
        <v>1012.9</v>
      </c>
      <c r="N1013">
        <v>0</v>
      </c>
      <c r="O1013">
        <v>1012.5</v>
      </c>
      <c r="P1013">
        <v>6.2331000000000001E-3</v>
      </c>
      <c r="Q1013">
        <v>1.2088000000000001</v>
      </c>
      <c r="R1013">
        <v>0</v>
      </c>
      <c r="S1013" s="31">
        <v>0</v>
      </c>
      <c r="T1013" s="31">
        <v>0</v>
      </c>
      <c r="U1013">
        <v>0</v>
      </c>
      <c r="V1013">
        <v>0</v>
      </c>
      <c r="W1013">
        <v>346.51</v>
      </c>
      <c r="X1013">
        <v>391.14</v>
      </c>
      <c r="Y1013">
        <v>-44.624000000000002</v>
      </c>
      <c r="Z1013">
        <v>-16.373000000000001</v>
      </c>
      <c r="AA1013" s="25">
        <v>100</v>
      </c>
      <c r="AB1013" s="25">
        <v>100</v>
      </c>
      <c r="AC1013">
        <v>1.2132000000000001</v>
      </c>
      <c r="AD1013">
        <v>2.9470000000000001</v>
      </c>
      <c r="AE1013">
        <v>116.15</v>
      </c>
      <c r="AF1013">
        <v>-37.548000000000002</v>
      </c>
      <c r="AG1013">
        <v>14.257999999999999</v>
      </c>
      <c r="AH1013">
        <v>0.19444</v>
      </c>
      <c r="AI1013">
        <v>1.8768E-7</v>
      </c>
    </row>
    <row r="1014" spans="1:35" ht="14.4" x14ac:dyDescent="0.3">
      <c r="A1014" s="30">
        <f t="shared" si="62"/>
        <v>43241</v>
      </c>
      <c r="B1014" s="29">
        <f t="shared" si="63"/>
        <v>43241.979166666664</v>
      </c>
      <c r="C1014" s="33">
        <f t="shared" si="60"/>
        <v>141.97916666666669</v>
      </c>
      <c r="D1014">
        <f t="shared" si="61"/>
        <v>23.5</v>
      </c>
      <c r="E1014">
        <v>141</v>
      </c>
      <c r="F1014">
        <v>23</v>
      </c>
      <c r="G1014">
        <v>30</v>
      </c>
      <c r="H1014" t="e">
        <f>NA()</f>
        <v>#N/A</v>
      </c>
      <c r="I1014">
        <v>3</v>
      </c>
      <c r="J1014">
        <v>16.899999999999999</v>
      </c>
      <c r="K1014" s="32" t="e">
        <f>NA()</f>
        <v>#N/A</v>
      </c>
      <c r="L1014">
        <v>54.5</v>
      </c>
      <c r="M1014" s="31">
        <v>1012.8</v>
      </c>
      <c r="N1014">
        <v>0</v>
      </c>
      <c r="O1014">
        <v>1046</v>
      </c>
      <c r="P1014">
        <v>6.4411E-3</v>
      </c>
      <c r="Q1014">
        <v>1.2118</v>
      </c>
      <c r="R1014" t="e">
        <f>NA()</f>
        <v>#N/A</v>
      </c>
      <c r="S1014" s="31" t="e">
        <v>#N/A</v>
      </c>
      <c r="T1014" s="31" t="e">
        <v>#N/A</v>
      </c>
      <c r="U1014">
        <v>0</v>
      </c>
      <c r="V1014">
        <v>0</v>
      </c>
      <c r="W1014">
        <v>364.95</v>
      </c>
      <c r="X1014">
        <v>389.56</v>
      </c>
      <c r="Y1014">
        <v>-24.611999999999998</v>
      </c>
      <c r="Z1014">
        <v>-15.94</v>
      </c>
      <c r="AA1014" s="25">
        <v>100</v>
      </c>
      <c r="AB1014" s="25">
        <v>100</v>
      </c>
      <c r="AC1014">
        <v>1.2150000000000001</v>
      </c>
      <c r="AD1014">
        <v>1.2007000000000001</v>
      </c>
      <c r="AE1014">
        <v>160.25</v>
      </c>
      <c r="AF1014">
        <v>-18.657</v>
      </c>
      <c r="AG1014">
        <v>7.7424999999999997</v>
      </c>
      <c r="AH1014">
        <v>0.12869</v>
      </c>
      <c r="AI1014">
        <v>1.3878999999999999E-7</v>
      </c>
    </row>
    <row r="1015" spans="1:35" ht="14.4" x14ac:dyDescent="0.3">
      <c r="A1015" s="30">
        <f t="shared" si="62"/>
        <v>43242</v>
      </c>
      <c r="B1015" s="29">
        <f t="shared" si="63"/>
        <v>43242</v>
      </c>
      <c r="C1015" s="33">
        <f t="shared" si="60"/>
        <v>142</v>
      </c>
      <c r="D1015">
        <f t="shared" si="61"/>
        <v>0</v>
      </c>
      <c r="E1015">
        <v>142</v>
      </c>
      <c r="F1015">
        <v>0</v>
      </c>
      <c r="G1015">
        <v>0</v>
      </c>
      <c r="H1015">
        <v>70</v>
      </c>
      <c r="I1015">
        <v>2</v>
      </c>
      <c r="J1015">
        <v>16.100000000000001</v>
      </c>
      <c r="K1015" s="32" t="e">
        <f>NA()</f>
        <v>#N/A</v>
      </c>
      <c r="L1015">
        <v>59</v>
      </c>
      <c r="M1015" s="31">
        <v>1012.6</v>
      </c>
      <c r="N1015">
        <v>0</v>
      </c>
      <c r="O1015">
        <v>1079.4000000000001</v>
      </c>
      <c r="P1015">
        <v>6.6490000000000004E-3</v>
      </c>
      <c r="Q1015">
        <v>1.2149000000000001</v>
      </c>
      <c r="R1015">
        <v>0</v>
      </c>
      <c r="S1015" s="31">
        <v>0</v>
      </c>
      <c r="T1015" s="31">
        <v>0</v>
      </c>
      <c r="U1015">
        <v>0</v>
      </c>
      <c r="V1015">
        <v>0</v>
      </c>
      <c r="W1015">
        <v>366.31</v>
      </c>
      <c r="X1015">
        <v>384.96</v>
      </c>
      <c r="Y1015">
        <v>-18.654</v>
      </c>
      <c r="Z1015">
        <v>-11.358000000000001</v>
      </c>
      <c r="AA1015" s="25">
        <v>99.99722222222222</v>
      </c>
      <c r="AB1015" s="25">
        <v>99.99722222222222</v>
      </c>
      <c r="AC1015">
        <v>1.2181</v>
      </c>
      <c r="AD1015">
        <v>0.16563</v>
      </c>
      <c r="AE1015">
        <v>121.49</v>
      </c>
      <c r="AF1015">
        <v>-6.3902999999999999</v>
      </c>
      <c r="AG1015">
        <v>4.1341000000000001</v>
      </c>
      <c r="AH1015">
        <v>6.9639000000000006E-2</v>
      </c>
      <c r="AI1015">
        <v>6.6438000000000002E-8</v>
      </c>
    </row>
    <row r="1016" spans="1:35" ht="14.4" x14ac:dyDescent="0.3">
      <c r="A1016" s="30">
        <f t="shared" si="62"/>
        <v>43242</v>
      </c>
      <c r="B1016" s="29">
        <f t="shared" si="63"/>
        <v>43242.020833333336</v>
      </c>
      <c r="C1016" s="33">
        <f t="shared" si="60"/>
        <v>142.02083333333334</v>
      </c>
      <c r="D1016">
        <f t="shared" si="61"/>
        <v>0.5</v>
      </c>
      <c r="E1016">
        <v>142</v>
      </c>
      <c r="F1016">
        <v>0</v>
      </c>
      <c r="G1016">
        <v>30</v>
      </c>
      <c r="H1016" t="e">
        <f>NA()</f>
        <v>#N/A</v>
      </c>
      <c r="I1016">
        <v>1.5</v>
      </c>
      <c r="J1016">
        <v>16.25</v>
      </c>
      <c r="K1016" s="32" t="e">
        <f>NA()</f>
        <v>#N/A</v>
      </c>
      <c r="L1016">
        <v>58.5</v>
      </c>
      <c r="M1016" s="31">
        <v>1012.7</v>
      </c>
      <c r="N1016">
        <v>0</v>
      </c>
      <c r="O1016">
        <v>1080.5</v>
      </c>
      <c r="P1016">
        <v>6.6552E-3</v>
      </c>
      <c r="Q1016">
        <v>1.2142999999999999</v>
      </c>
      <c r="R1016" t="e">
        <f>NA()</f>
        <v>#N/A</v>
      </c>
      <c r="S1016" s="31" t="e">
        <v>#N/A</v>
      </c>
      <c r="T1016" s="31" t="e">
        <v>#N/A</v>
      </c>
      <c r="U1016">
        <v>0</v>
      </c>
      <c r="V1016">
        <v>0</v>
      </c>
      <c r="W1016">
        <v>368.63</v>
      </c>
      <c r="X1016">
        <v>379.95</v>
      </c>
      <c r="Y1016">
        <v>-11.316000000000001</v>
      </c>
      <c r="Z1016">
        <v>-13.904999999999999</v>
      </c>
      <c r="AA1016" s="25">
        <v>99.99722222222222</v>
      </c>
      <c r="AB1016" s="25">
        <v>99.99722222222222</v>
      </c>
      <c r="AC1016">
        <v>1.2218</v>
      </c>
      <c r="AD1016">
        <v>0.29559999999999997</v>
      </c>
      <c r="AE1016">
        <v>196.65</v>
      </c>
      <c r="AF1016">
        <v>0.24576000000000001</v>
      </c>
      <c r="AG1016">
        <v>0.17516000000000001</v>
      </c>
      <c r="AH1016">
        <v>1.1542E-2</v>
      </c>
      <c r="AI1016">
        <v>4.3248999999999999E-8</v>
      </c>
    </row>
    <row r="1017" spans="1:35" ht="14.4" x14ac:dyDescent="0.3">
      <c r="A1017" s="30">
        <f t="shared" si="62"/>
        <v>43242</v>
      </c>
      <c r="B1017" s="29">
        <f t="shared" si="63"/>
        <v>43242.041666666664</v>
      </c>
      <c r="C1017" s="33">
        <f t="shared" si="60"/>
        <v>142.04166666666666</v>
      </c>
      <c r="D1017">
        <f t="shared" si="61"/>
        <v>1</v>
      </c>
      <c r="E1017">
        <v>142</v>
      </c>
      <c r="F1017">
        <v>1</v>
      </c>
      <c r="G1017">
        <v>0</v>
      </c>
      <c r="H1017">
        <v>990</v>
      </c>
      <c r="I1017">
        <v>1</v>
      </c>
      <c r="J1017">
        <v>16.399999999999999</v>
      </c>
      <c r="K1017" s="32" t="e">
        <f>NA()</f>
        <v>#N/A</v>
      </c>
      <c r="L1017">
        <v>58</v>
      </c>
      <c r="M1017">
        <v>1012.8</v>
      </c>
      <c r="N1017">
        <v>0</v>
      </c>
      <c r="O1017">
        <v>1081.5999999999999</v>
      </c>
      <c r="P1017">
        <v>6.6613000000000002E-3</v>
      </c>
      <c r="Q1017">
        <v>1.2138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369.72</v>
      </c>
      <c r="X1017">
        <v>381.08</v>
      </c>
      <c r="Y1017">
        <v>-11.364000000000001</v>
      </c>
      <c r="Z1017">
        <v>-10.757999999999999</v>
      </c>
      <c r="AA1017" s="25">
        <v>100</v>
      </c>
      <c r="AB1017" s="25">
        <v>100</v>
      </c>
      <c r="AC1017">
        <v>1.2215</v>
      </c>
      <c r="AD1017">
        <v>0.39351000000000003</v>
      </c>
      <c r="AE1017">
        <v>166.75</v>
      </c>
      <c r="AF1017">
        <v>-6.5468999999999999</v>
      </c>
      <c r="AG1017">
        <v>12.955</v>
      </c>
      <c r="AH1017">
        <v>7.5503000000000001E-2</v>
      </c>
      <c r="AI1017">
        <v>7.0228999999999997E-7</v>
      </c>
    </row>
    <row r="1018" spans="1:35" ht="14.4" x14ac:dyDescent="0.3">
      <c r="A1018" s="30">
        <f t="shared" si="62"/>
        <v>43242</v>
      </c>
      <c r="B1018" s="29">
        <f t="shared" si="63"/>
        <v>43242.0625</v>
      </c>
      <c r="C1018" s="33">
        <f t="shared" si="60"/>
        <v>142.0625</v>
      </c>
      <c r="D1018">
        <f t="shared" si="61"/>
        <v>1.5</v>
      </c>
      <c r="E1018">
        <v>142</v>
      </c>
      <c r="F1018">
        <v>1</v>
      </c>
      <c r="G1018">
        <v>30</v>
      </c>
      <c r="H1018" t="e">
        <f>NA()</f>
        <v>#N/A</v>
      </c>
      <c r="I1018">
        <v>1</v>
      </c>
      <c r="J1018">
        <v>15.6</v>
      </c>
      <c r="K1018" s="32" t="e">
        <f>NA()</f>
        <v>#N/A</v>
      </c>
      <c r="L1018">
        <v>71.5</v>
      </c>
      <c r="M1018">
        <v>1012.9</v>
      </c>
      <c r="N1018">
        <v>0</v>
      </c>
      <c r="O1018">
        <v>1256.2</v>
      </c>
      <c r="P1018">
        <v>7.7415000000000001E-3</v>
      </c>
      <c r="Q1018">
        <v>1.2164999999999999</v>
      </c>
      <c r="R1018" t="e">
        <f>NA()</f>
        <v>#N/A</v>
      </c>
      <c r="S1018" t="e">
        <v>#N/A</v>
      </c>
      <c r="T1018" t="e">
        <v>#N/A</v>
      </c>
      <c r="U1018">
        <v>0</v>
      </c>
      <c r="V1018">
        <v>0</v>
      </c>
      <c r="W1018">
        <v>372.44</v>
      </c>
      <c r="X1018">
        <v>382.37</v>
      </c>
      <c r="Y1018">
        <v>-9.9296000000000006</v>
      </c>
      <c r="Z1018">
        <v>-10.363</v>
      </c>
      <c r="AA1018" s="25">
        <v>100</v>
      </c>
      <c r="AB1018" s="25">
        <v>100</v>
      </c>
      <c r="AC1018">
        <v>1.2197</v>
      </c>
      <c r="AD1018">
        <v>0.25253999999999999</v>
      </c>
      <c r="AE1018">
        <v>171</v>
      </c>
      <c r="AF1018">
        <v>0.16148999999999999</v>
      </c>
      <c r="AG1018">
        <v>-1.9074</v>
      </c>
      <c r="AH1018">
        <v>7.0134000000000002E-2</v>
      </c>
      <c r="AI1018">
        <v>-2.4110000000000001E-7</v>
      </c>
    </row>
    <row r="1019" spans="1:35" ht="14.4" x14ac:dyDescent="0.3">
      <c r="A1019" s="30">
        <f t="shared" si="62"/>
        <v>43242</v>
      </c>
      <c r="B1019" s="29">
        <f t="shared" si="63"/>
        <v>43242.083333333336</v>
      </c>
      <c r="C1019" s="33">
        <f t="shared" si="60"/>
        <v>142.08333333333334</v>
      </c>
      <c r="D1019">
        <f t="shared" si="61"/>
        <v>2</v>
      </c>
      <c r="E1019">
        <v>142</v>
      </c>
      <c r="F1019">
        <v>2</v>
      </c>
      <c r="G1019">
        <v>0</v>
      </c>
      <c r="H1019">
        <v>130</v>
      </c>
      <c r="I1019">
        <v>1</v>
      </c>
      <c r="J1019">
        <v>14.8</v>
      </c>
      <c r="K1019" s="32" t="e">
        <f>NA()</f>
        <v>#N/A</v>
      </c>
      <c r="L1019">
        <v>85</v>
      </c>
      <c r="M1019">
        <v>1012.9</v>
      </c>
      <c r="N1019">
        <v>0</v>
      </c>
      <c r="O1019">
        <v>1430.7</v>
      </c>
      <c r="P1019">
        <v>8.8217E-3</v>
      </c>
      <c r="Q1019">
        <v>1.2191000000000001</v>
      </c>
      <c r="R1019">
        <v>0.6</v>
      </c>
      <c r="S1019">
        <v>18</v>
      </c>
      <c r="T1019">
        <v>0</v>
      </c>
      <c r="U1019">
        <v>0</v>
      </c>
      <c r="V1019">
        <v>0</v>
      </c>
      <c r="W1019">
        <v>381.03</v>
      </c>
      <c r="X1019">
        <v>381.33</v>
      </c>
      <c r="Y1019">
        <v>-0.30447000000000002</v>
      </c>
      <c r="Z1019">
        <v>-7.5594000000000001</v>
      </c>
      <c r="AA1019" s="25">
        <v>100</v>
      </c>
      <c r="AB1019" s="25">
        <v>100</v>
      </c>
      <c r="AC1019">
        <v>1.2246999999999999</v>
      </c>
      <c r="AD1019">
        <v>0.85206999999999999</v>
      </c>
      <c r="AE1019">
        <v>145.1</v>
      </c>
      <c r="AF1019">
        <v>-0.95165999999999995</v>
      </c>
      <c r="AG1019">
        <v>-3.9668000000000001</v>
      </c>
      <c r="AH1019">
        <v>2.6404E-2</v>
      </c>
      <c r="AI1019">
        <v>-2.3771999999999999E-7</v>
      </c>
    </row>
    <row r="1020" spans="1:35" ht="14.4" x14ac:dyDescent="0.3">
      <c r="A1020" s="30">
        <f t="shared" si="62"/>
        <v>43242</v>
      </c>
      <c r="B1020" s="29">
        <f t="shared" si="63"/>
        <v>43242.104166666664</v>
      </c>
      <c r="C1020" s="33">
        <f t="shared" si="60"/>
        <v>142.10416666666669</v>
      </c>
      <c r="D1020">
        <f t="shared" si="61"/>
        <v>2.5</v>
      </c>
      <c r="E1020">
        <v>142</v>
      </c>
      <c r="F1020">
        <v>2</v>
      </c>
      <c r="G1020">
        <v>30</v>
      </c>
      <c r="H1020" t="e">
        <f>NA()</f>
        <v>#N/A</v>
      </c>
      <c r="I1020">
        <v>2</v>
      </c>
      <c r="J1020">
        <v>14.8</v>
      </c>
      <c r="K1020" s="32" t="e">
        <f>NA()</f>
        <v>#N/A</v>
      </c>
      <c r="L1020">
        <v>87</v>
      </c>
      <c r="M1020">
        <v>1012.8</v>
      </c>
      <c r="N1020">
        <v>0</v>
      </c>
      <c r="O1020">
        <v>1464.4</v>
      </c>
      <c r="P1020">
        <v>9.0313000000000008E-3</v>
      </c>
      <c r="Q1020">
        <v>1.2188000000000001</v>
      </c>
      <c r="R1020" t="e">
        <f>NA()</f>
        <v>#N/A</v>
      </c>
      <c r="S1020" t="e">
        <v>#N/A</v>
      </c>
      <c r="T1020" t="e">
        <v>#N/A</v>
      </c>
      <c r="U1020">
        <v>0</v>
      </c>
      <c r="V1020">
        <v>0</v>
      </c>
      <c r="W1020">
        <v>384.32</v>
      </c>
      <c r="X1020">
        <v>383.08</v>
      </c>
      <c r="Y1020">
        <v>1.2421</v>
      </c>
      <c r="Z1020">
        <v>-4.5898000000000003</v>
      </c>
      <c r="AA1020" s="25">
        <v>62.875</v>
      </c>
      <c r="AB1020" s="25">
        <v>58.37222222222222</v>
      </c>
      <c r="AC1020">
        <v>1.2108000000000001</v>
      </c>
      <c r="AD1020">
        <v>1.7060999999999999</v>
      </c>
      <c r="AE1020">
        <v>143.47999999999999</v>
      </c>
      <c r="AF1020">
        <v>-18.585000000000001</v>
      </c>
      <c r="AG1020">
        <v>-43.35</v>
      </c>
      <c r="AH1020">
        <v>0.19911999999999999</v>
      </c>
      <c r="AI1020">
        <v>1.8887E-6</v>
      </c>
    </row>
    <row r="1021" spans="1:35" ht="14.4" x14ac:dyDescent="0.3">
      <c r="A1021" s="30">
        <f t="shared" si="62"/>
        <v>43242</v>
      </c>
      <c r="B1021" s="29">
        <f t="shared" si="63"/>
        <v>43242.125</v>
      </c>
      <c r="C1021" s="33">
        <f t="shared" si="60"/>
        <v>142.125</v>
      </c>
      <c r="D1021">
        <f t="shared" si="61"/>
        <v>3</v>
      </c>
      <c r="E1021">
        <v>142</v>
      </c>
      <c r="F1021">
        <v>3</v>
      </c>
      <c r="G1021">
        <v>0</v>
      </c>
      <c r="H1021">
        <v>70</v>
      </c>
      <c r="I1021">
        <v>3</v>
      </c>
      <c r="J1021">
        <v>14.8</v>
      </c>
      <c r="K1021" s="32" t="e">
        <f>NA()</f>
        <v>#N/A</v>
      </c>
      <c r="L1021">
        <v>89</v>
      </c>
      <c r="M1021">
        <v>1012.7</v>
      </c>
      <c r="N1021">
        <v>0</v>
      </c>
      <c r="O1021">
        <v>1498</v>
      </c>
      <c r="P1021">
        <v>9.2409999999999992E-3</v>
      </c>
      <c r="Q1021">
        <v>1.2184999999999999</v>
      </c>
      <c r="R1021">
        <v>1.4</v>
      </c>
      <c r="S1021">
        <v>60</v>
      </c>
      <c r="T1021">
        <v>0</v>
      </c>
      <c r="U1021">
        <v>0</v>
      </c>
      <c r="V1021">
        <v>0</v>
      </c>
      <c r="W1021">
        <v>384.42</v>
      </c>
      <c r="X1021">
        <v>383.95</v>
      </c>
      <c r="Y1021">
        <v>0.46897</v>
      </c>
      <c r="Z1021">
        <v>-4.4962</v>
      </c>
      <c r="AA1021" s="25">
        <v>29.608333333333334</v>
      </c>
      <c r="AB1021" s="25">
        <v>0.65</v>
      </c>
      <c r="AC1021">
        <v>1.2088000000000001</v>
      </c>
      <c r="AD1021">
        <v>2.6446999999999998</v>
      </c>
      <c r="AE1021">
        <v>103.24</v>
      </c>
      <c r="AF1021">
        <v>-6.9267000000000003</v>
      </c>
      <c r="AG1021">
        <v>104.03</v>
      </c>
      <c r="AH1021">
        <v>0.47638999999999998</v>
      </c>
      <c r="AI1021">
        <v>2.0835999999999998E-6</v>
      </c>
    </row>
    <row r="1022" spans="1:35" ht="14.4" x14ac:dyDescent="0.3">
      <c r="A1022" s="30">
        <f t="shared" si="62"/>
        <v>43242</v>
      </c>
      <c r="B1022" s="29">
        <f t="shared" si="63"/>
        <v>43242.145833333336</v>
      </c>
      <c r="C1022" s="33">
        <f t="shared" si="60"/>
        <v>142.14583333333334</v>
      </c>
      <c r="D1022">
        <f t="shared" si="61"/>
        <v>3.5</v>
      </c>
      <c r="E1022">
        <v>142</v>
      </c>
      <c r="F1022">
        <v>3</v>
      </c>
      <c r="G1022">
        <v>30</v>
      </c>
      <c r="H1022" t="e">
        <f>NA()</f>
        <v>#N/A</v>
      </c>
      <c r="I1022">
        <v>3</v>
      </c>
      <c r="J1022">
        <v>14.7</v>
      </c>
      <c r="K1022" s="32" t="e">
        <f>NA()</f>
        <v>#N/A</v>
      </c>
      <c r="L1022">
        <v>89</v>
      </c>
      <c r="M1022">
        <v>1012.7</v>
      </c>
      <c r="N1022">
        <v>1.3889</v>
      </c>
      <c r="O1022">
        <v>1488.4</v>
      </c>
      <c r="P1022">
        <v>9.1818999999999998E-3</v>
      </c>
      <c r="Q1022">
        <v>1.2190000000000001</v>
      </c>
      <c r="R1022" t="e">
        <f>NA()</f>
        <v>#N/A</v>
      </c>
      <c r="S1022" t="e">
        <v>#N/A</v>
      </c>
      <c r="T1022" t="e">
        <v>#N/A</v>
      </c>
      <c r="U1022">
        <v>0</v>
      </c>
      <c r="V1022">
        <v>0</v>
      </c>
      <c r="W1022">
        <v>385.43</v>
      </c>
      <c r="X1022">
        <v>384.33</v>
      </c>
      <c r="Y1022">
        <v>1.1072</v>
      </c>
      <c r="Z1022">
        <v>-4.7557999999999998</v>
      </c>
      <c r="AA1022" s="25">
        <v>90.152777777777771</v>
      </c>
      <c r="AB1022" s="25">
        <v>65.141666666666666</v>
      </c>
      <c r="AC1022">
        <v>1.2152000000000001</v>
      </c>
      <c r="AD1022">
        <v>1.5699000000000001</v>
      </c>
      <c r="AE1022">
        <v>116.71</v>
      </c>
      <c r="AF1022">
        <v>-24.167000000000002</v>
      </c>
      <c r="AG1022">
        <v>24.170999999999999</v>
      </c>
      <c r="AH1022">
        <v>0.10822</v>
      </c>
      <c r="AI1022">
        <v>7.5166E-7</v>
      </c>
    </row>
    <row r="1023" spans="1:35" ht="14.4" x14ac:dyDescent="0.3">
      <c r="A1023" s="30">
        <f t="shared" si="62"/>
        <v>43242</v>
      </c>
      <c r="B1023" s="29">
        <f t="shared" si="63"/>
        <v>43242.166666666664</v>
      </c>
      <c r="C1023" s="33">
        <f t="shared" si="60"/>
        <v>142.16666666666666</v>
      </c>
      <c r="D1023">
        <f t="shared" si="61"/>
        <v>4</v>
      </c>
      <c r="E1023">
        <v>142</v>
      </c>
      <c r="F1023">
        <v>4</v>
      </c>
      <c r="G1023">
        <v>0</v>
      </c>
      <c r="H1023">
        <v>50</v>
      </c>
      <c r="I1023">
        <v>3</v>
      </c>
      <c r="J1023">
        <v>14.6</v>
      </c>
      <c r="K1023" s="32" t="e">
        <f>NA()</f>
        <v>#N/A</v>
      </c>
      <c r="L1023">
        <v>89</v>
      </c>
      <c r="M1023">
        <v>1012.6</v>
      </c>
      <c r="N1023">
        <v>2.7778</v>
      </c>
      <c r="O1023">
        <v>1478.8</v>
      </c>
      <c r="P1023">
        <v>9.1226999999999992E-3</v>
      </c>
      <c r="Q1023">
        <v>1.2194</v>
      </c>
      <c r="R1023">
        <v>0.1</v>
      </c>
      <c r="S1023">
        <v>24</v>
      </c>
      <c r="T1023">
        <v>0</v>
      </c>
      <c r="U1023">
        <v>2.3273000000000001</v>
      </c>
      <c r="V1023">
        <v>0.93881999999999999</v>
      </c>
      <c r="W1023">
        <v>383.9</v>
      </c>
      <c r="X1023">
        <v>381.78</v>
      </c>
      <c r="Y1023">
        <v>3.5055999999999998</v>
      </c>
      <c r="Z1023">
        <v>-6.5885999999999996</v>
      </c>
      <c r="AA1023" s="25">
        <v>100</v>
      </c>
      <c r="AB1023" s="25">
        <v>100</v>
      </c>
      <c r="AC1023">
        <v>1.222</v>
      </c>
      <c r="AD1023">
        <v>1.9280999999999999</v>
      </c>
      <c r="AE1023">
        <v>112.02</v>
      </c>
      <c r="AF1023">
        <v>2.2353000000000001</v>
      </c>
      <c r="AG1023">
        <v>-31.899000000000001</v>
      </c>
      <c r="AH1023">
        <v>0.13636999999999999</v>
      </c>
      <c r="AI1023">
        <v>1.3587000000000001E-7</v>
      </c>
    </row>
    <row r="1024" spans="1:35" ht="14.4" x14ac:dyDescent="0.3">
      <c r="A1024" s="30">
        <f t="shared" si="62"/>
        <v>43242</v>
      </c>
      <c r="B1024" s="29">
        <f t="shared" si="63"/>
        <v>43242.1875</v>
      </c>
      <c r="C1024" s="33">
        <f t="shared" si="60"/>
        <v>142.1875</v>
      </c>
      <c r="D1024">
        <f t="shared" si="61"/>
        <v>4.5</v>
      </c>
      <c r="E1024">
        <v>142</v>
      </c>
      <c r="F1024">
        <v>4</v>
      </c>
      <c r="G1024">
        <v>30</v>
      </c>
      <c r="H1024" t="e">
        <f>NA()</f>
        <v>#N/A</v>
      </c>
      <c r="I1024">
        <v>2.5</v>
      </c>
      <c r="J1024">
        <v>14.45</v>
      </c>
      <c r="K1024" s="32" t="e">
        <f>NA()</f>
        <v>#N/A</v>
      </c>
      <c r="L1024">
        <v>89</v>
      </c>
      <c r="M1024">
        <v>1012.6</v>
      </c>
      <c r="N1024">
        <v>16.667000000000002</v>
      </c>
      <c r="O1024">
        <v>1464.6</v>
      </c>
      <c r="P1024">
        <v>9.0346000000000003E-3</v>
      </c>
      <c r="Q1024">
        <v>1.2201</v>
      </c>
      <c r="R1024" t="e">
        <f>NA()</f>
        <v>#N/A</v>
      </c>
      <c r="S1024" t="e">
        <v>#N/A</v>
      </c>
      <c r="T1024" t="e">
        <v>#N/A</v>
      </c>
      <c r="U1024">
        <v>10.725</v>
      </c>
      <c r="V1024">
        <v>2.5508000000000002</v>
      </c>
      <c r="W1024">
        <v>382.57</v>
      </c>
      <c r="X1024">
        <v>382.22</v>
      </c>
      <c r="Y1024">
        <v>8.5305</v>
      </c>
      <c r="Z1024">
        <v>-7.8539000000000003</v>
      </c>
      <c r="AA1024" s="25">
        <v>100</v>
      </c>
      <c r="AB1024" s="25">
        <v>100</v>
      </c>
      <c r="AC1024">
        <v>1.2273000000000001</v>
      </c>
      <c r="AD1024">
        <v>1.3101</v>
      </c>
      <c r="AE1024">
        <v>36.048999999999999</v>
      </c>
      <c r="AF1024">
        <v>-10.567</v>
      </c>
      <c r="AG1024">
        <v>6.4678000000000004</v>
      </c>
      <c r="AH1024">
        <v>0.17543</v>
      </c>
      <c r="AI1024">
        <v>2.8080000000000003E-7</v>
      </c>
    </row>
    <row r="1025" spans="1:35" ht="14.4" x14ac:dyDescent="0.3">
      <c r="A1025" s="30">
        <f t="shared" si="62"/>
        <v>43242</v>
      </c>
      <c r="B1025" s="29">
        <f t="shared" si="63"/>
        <v>43242.208333333336</v>
      </c>
      <c r="C1025" s="33">
        <f t="shared" si="60"/>
        <v>142.20833333333334</v>
      </c>
      <c r="D1025">
        <f t="shared" si="61"/>
        <v>5</v>
      </c>
      <c r="E1025">
        <v>142</v>
      </c>
      <c r="F1025">
        <v>5</v>
      </c>
      <c r="G1025">
        <v>0</v>
      </c>
      <c r="H1025">
        <v>10</v>
      </c>
      <c r="I1025">
        <v>2</v>
      </c>
      <c r="J1025">
        <v>14.3</v>
      </c>
      <c r="K1025" s="32" t="e">
        <f>NA()</f>
        <v>#N/A</v>
      </c>
      <c r="L1025">
        <v>89</v>
      </c>
      <c r="M1025">
        <v>1012.6</v>
      </c>
      <c r="N1025">
        <v>30.556000000000001</v>
      </c>
      <c r="O1025">
        <v>1450.4</v>
      </c>
      <c r="P1025">
        <v>8.9464999999999996E-3</v>
      </c>
      <c r="Q1025">
        <v>1.2208000000000001</v>
      </c>
      <c r="R1025">
        <v>0</v>
      </c>
      <c r="S1025">
        <v>0</v>
      </c>
      <c r="T1025">
        <v>0</v>
      </c>
      <c r="U1025">
        <v>48.512</v>
      </c>
      <c r="V1025">
        <v>10.696</v>
      </c>
      <c r="W1025">
        <v>372.62</v>
      </c>
      <c r="X1025">
        <v>383.02</v>
      </c>
      <c r="Y1025">
        <v>27.411999999999999</v>
      </c>
      <c r="Z1025">
        <v>-4.5228000000000002</v>
      </c>
      <c r="AA1025" s="25">
        <v>100</v>
      </c>
      <c r="AB1025" s="25">
        <v>100</v>
      </c>
      <c r="AC1025">
        <v>1.2279</v>
      </c>
      <c r="AD1025">
        <v>1.7332000000000001</v>
      </c>
      <c r="AE1025">
        <v>51.786000000000001</v>
      </c>
      <c r="AF1025">
        <v>-9.2728000000000002</v>
      </c>
      <c r="AG1025">
        <v>8.8675999999999995</v>
      </c>
      <c r="AH1025">
        <v>0.13408</v>
      </c>
      <c r="AI1025">
        <v>2.3123000000000001E-7</v>
      </c>
    </row>
    <row r="1026" spans="1:35" ht="14.4" x14ac:dyDescent="0.3">
      <c r="A1026" s="30">
        <f t="shared" si="62"/>
        <v>43242</v>
      </c>
      <c r="B1026" s="29">
        <f t="shared" si="63"/>
        <v>43242.229166666664</v>
      </c>
      <c r="C1026" s="33">
        <f t="shared" si="60"/>
        <v>142.22916666666669</v>
      </c>
      <c r="D1026">
        <f t="shared" si="61"/>
        <v>5.5</v>
      </c>
      <c r="E1026">
        <v>142</v>
      </c>
      <c r="F1026">
        <v>5</v>
      </c>
      <c r="G1026">
        <v>30</v>
      </c>
      <c r="H1026" t="e">
        <f>NA()</f>
        <v>#N/A</v>
      </c>
      <c r="I1026">
        <v>2</v>
      </c>
      <c r="J1026">
        <v>15.25</v>
      </c>
      <c r="K1026" s="32" t="e">
        <f>NA()</f>
        <v>#N/A</v>
      </c>
      <c r="L1026">
        <v>82.5</v>
      </c>
      <c r="M1026">
        <v>1012.8</v>
      </c>
      <c r="N1026">
        <v>116.67</v>
      </c>
      <c r="O1026">
        <v>1424.9</v>
      </c>
      <c r="P1026">
        <v>8.7869999999999997E-3</v>
      </c>
      <c r="Q1026">
        <v>1.2171000000000001</v>
      </c>
      <c r="R1026" t="e">
        <f>NA()</f>
        <v>#N/A</v>
      </c>
      <c r="S1026" t="e">
        <v>#N/A</v>
      </c>
      <c r="T1026" t="e">
        <v>#N/A</v>
      </c>
      <c r="U1026">
        <v>144.05000000000001</v>
      </c>
      <c r="V1026">
        <v>34.758000000000003</v>
      </c>
      <c r="W1026">
        <v>362.62</v>
      </c>
      <c r="X1026">
        <v>390.7</v>
      </c>
      <c r="Y1026">
        <v>81.212000000000003</v>
      </c>
      <c r="Z1026">
        <v>0.96582999999999997</v>
      </c>
      <c r="AA1026" s="25">
        <v>100</v>
      </c>
      <c r="AB1026" s="25">
        <v>100</v>
      </c>
      <c r="AC1026">
        <v>1.2272000000000001</v>
      </c>
      <c r="AD1026">
        <v>1.9518</v>
      </c>
      <c r="AE1026">
        <v>50.466000000000001</v>
      </c>
      <c r="AF1026">
        <v>1.0845</v>
      </c>
      <c r="AG1026">
        <v>22.527999999999999</v>
      </c>
      <c r="AH1026">
        <v>0.17236000000000001</v>
      </c>
      <c r="AI1026">
        <v>-3.1485E-9</v>
      </c>
    </row>
    <row r="1027" spans="1:35" ht="14.4" x14ac:dyDescent="0.3">
      <c r="A1027" s="30">
        <f t="shared" si="62"/>
        <v>43242</v>
      </c>
      <c r="B1027" s="29">
        <f t="shared" si="63"/>
        <v>43242.25</v>
      </c>
      <c r="C1027" s="33">
        <f t="shared" si="60"/>
        <v>142.25</v>
      </c>
      <c r="D1027">
        <f t="shared" si="61"/>
        <v>6</v>
      </c>
      <c r="E1027">
        <v>142</v>
      </c>
      <c r="F1027">
        <v>6</v>
      </c>
      <c r="G1027">
        <v>0</v>
      </c>
      <c r="H1027">
        <v>50</v>
      </c>
      <c r="I1027">
        <v>2</v>
      </c>
      <c r="J1027">
        <v>16.2</v>
      </c>
      <c r="K1027" s="32" t="e">
        <f>NA()</f>
        <v>#N/A</v>
      </c>
      <c r="L1027">
        <v>76</v>
      </c>
      <c r="M1027">
        <v>1012.9</v>
      </c>
      <c r="N1027">
        <v>202.78</v>
      </c>
      <c r="O1027">
        <v>1399.4</v>
      </c>
      <c r="P1027">
        <v>8.6274999999999998E-3</v>
      </c>
      <c r="Q1027">
        <v>1.2133</v>
      </c>
      <c r="R1027">
        <v>0</v>
      </c>
      <c r="S1027">
        <v>0</v>
      </c>
      <c r="T1027">
        <v>42</v>
      </c>
      <c r="U1027">
        <v>260.51</v>
      </c>
      <c r="V1027">
        <v>61.393999999999998</v>
      </c>
      <c r="W1027">
        <v>337.08</v>
      </c>
      <c r="X1027">
        <v>400.1</v>
      </c>
      <c r="Y1027">
        <v>136.1</v>
      </c>
      <c r="Z1027">
        <v>14.207000000000001</v>
      </c>
      <c r="AA1027" s="25">
        <v>100</v>
      </c>
      <c r="AB1027" s="25">
        <v>100</v>
      </c>
      <c r="AC1027">
        <v>1.2254</v>
      </c>
      <c r="AD1027">
        <v>1.6968000000000001</v>
      </c>
      <c r="AE1027">
        <v>77.447999999999993</v>
      </c>
      <c r="AF1027">
        <v>13.196</v>
      </c>
      <c r="AG1027">
        <v>55.978999999999999</v>
      </c>
      <c r="AH1027">
        <v>0.14183999999999999</v>
      </c>
      <c r="AI1027">
        <v>-2.0142000000000001E-7</v>
      </c>
    </row>
    <row r="1028" spans="1:35" ht="14.4" x14ac:dyDescent="0.3">
      <c r="A1028" s="30">
        <f t="shared" si="62"/>
        <v>43242</v>
      </c>
      <c r="B1028" s="29">
        <f t="shared" si="63"/>
        <v>43242.270833333336</v>
      </c>
      <c r="C1028" s="33">
        <f t="shared" si="60"/>
        <v>142.27083333333334</v>
      </c>
      <c r="D1028">
        <f t="shared" si="61"/>
        <v>6.5</v>
      </c>
      <c r="E1028">
        <v>142</v>
      </c>
      <c r="F1028">
        <v>6</v>
      </c>
      <c r="G1028">
        <v>30</v>
      </c>
      <c r="H1028" t="e">
        <f>NA()</f>
        <v>#N/A</v>
      </c>
      <c r="I1028">
        <v>2.5</v>
      </c>
      <c r="J1028">
        <v>16.7</v>
      </c>
      <c r="K1028" s="32" t="e">
        <f>NA()</f>
        <v>#N/A</v>
      </c>
      <c r="L1028">
        <v>69.5</v>
      </c>
      <c r="M1028">
        <v>1013</v>
      </c>
      <c r="N1028">
        <v>283.33</v>
      </c>
      <c r="O1028">
        <v>1317.7</v>
      </c>
      <c r="P1028">
        <v>8.1209999999999997E-3</v>
      </c>
      <c r="Q1028">
        <v>1.2117</v>
      </c>
      <c r="R1028" t="e">
        <f>NA()</f>
        <v>#N/A</v>
      </c>
      <c r="S1028" t="e">
        <v>#N/A</v>
      </c>
      <c r="T1028" t="e">
        <v>#N/A</v>
      </c>
      <c r="U1028">
        <v>325.10000000000002</v>
      </c>
      <c r="V1028">
        <v>75.448999999999998</v>
      </c>
      <c r="W1028">
        <v>328.07</v>
      </c>
      <c r="X1028">
        <v>406.47</v>
      </c>
      <c r="Y1028">
        <v>171.26</v>
      </c>
      <c r="Z1028">
        <v>17.550999999999998</v>
      </c>
      <c r="AA1028" s="25">
        <v>100</v>
      </c>
      <c r="AB1028" s="25">
        <v>100</v>
      </c>
      <c r="AC1028">
        <v>1.2229000000000001</v>
      </c>
      <c r="AD1028">
        <v>2.0552999999999999</v>
      </c>
      <c r="AE1028">
        <v>91.337999999999994</v>
      </c>
      <c r="AF1028">
        <v>21.141999999999999</v>
      </c>
      <c r="AG1028">
        <v>81.805999999999997</v>
      </c>
      <c r="AH1028">
        <v>0.15628</v>
      </c>
      <c r="AI1028">
        <v>-2.8019000000000002E-7</v>
      </c>
    </row>
    <row r="1029" spans="1:35" ht="14.4" x14ac:dyDescent="0.3">
      <c r="A1029" s="30">
        <f t="shared" si="62"/>
        <v>43242</v>
      </c>
      <c r="B1029" s="29">
        <f t="shared" si="63"/>
        <v>43242.291666666664</v>
      </c>
      <c r="C1029" s="33">
        <f t="shared" si="60"/>
        <v>142.29166666666666</v>
      </c>
      <c r="D1029">
        <f t="shared" si="61"/>
        <v>7</v>
      </c>
      <c r="E1029">
        <v>142</v>
      </c>
      <c r="F1029">
        <v>7</v>
      </c>
      <c r="G1029">
        <v>0</v>
      </c>
      <c r="H1029">
        <v>70</v>
      </c>
      <c r="I1029">
        <v>3</v>
      </c>
      <c r="J1029">
        <v>17.2</v>
      </c>
      <c r="K1029" s="32" t="e">
        <f>NA()</f>
        <v>#N/A</v>
      </c>
      <c r="L1029">
        <v>63</v>
      </c>
      <c r="M1029">
        <v>1013.1</v>
      </c>
      <c r="N1029">
        <v>363.89</v>
      </c>
      <c r="O1029">
        <v>1236.0999999999999</v>
      </c>
      <c r="P1029">
        <v>7.6144999999999997E-3</v>
      </c>
      <c r="Q1029">
        <v>1.2101</v>
      </c>
      <c r="R1029">
        <v>0</v>
      </c>
      <c r="S1029">
        <v>0</v>
      </c>
      <c r="T1029">
        <v>54</v>
      </c>
      <c r="U1029">
        <v>405.51</v>
      </c>
      <c r="V1029">
        <v>92.44</v>
      </c>
      <c r="W1029">
        <v>335.91</v>
      </c>
      <c r="X1029">
        <v>413.41</v>
      </c>
      <c r="Y1029">
        <v>235.56</v>
      </c>
      <c r="Z1029">
        <v>21.946999999999999</v>
      </c>
      <c r="AA1029" s="25">
        <v>100</v>
      </c>
      <c r="AB1029" s="25">
        <v>100</v>
      </c>
      <c r="AC1029">
        <v>1.2212000000000001</v>
      </c>
      <c r="AD1029">
        <v>2.8635000000000002</v>
      </c>
      <c r="AE1029">
        <v>95.245000000000005</v>
      </c>
      <c r="AF1029">
        <v>36.710999999999999</v>
      </c>
      <c r="AG1029">
        <v>139.63999999999999</v>
      </c>
      <c r="AH1029">
        <v>0.22387000000000001</v>
      </c>
      <c r="AI1029">
        <v>-3.9717E-7</v>
      </c>
    </row>
    <row r="1030" spans="1:35" ht="14.4" x14ac:dyDescent="0.3">
      <c r="A1030" s="30">
        <f t="shared" si="62"/>
        <v>43242</v>
      </c>
      <c r="B1030" s="29">
        <f t="shared" si="63"/>
        <v>43242.3125</v>
      </c>
      <c r="C1030" s="33">
        <f t="shared" si="60"/>
        <v>142.3125</v>
      </c>
      <c r="D1030">
        <f t="shared" si="61"/>
        <v>7.5</v>
      </c>
      <c r="E1030">
        <v>142</v>
      </c>
      <c r="F1030">
        <v>7</v>
      </c>
      <c r="G1030">
        <v>30</v>
      </c>
      <c r="H1030" t="e">
        <f>NA()</f>
        <v>#N/A</v>
      </c>
      <c r="I1030">
        <v>3</v>
      </c>
      <c r="J1030">
        <v>18.149999999999999</v>
      </c>
      <c r="K1030" s="32" t="e">
        <f>NA()</f>
        <v>#N/A</v>
      </c>
      <c r="L1030">
        <v>62</v>
      </c>
      <c r="M1030">
        <v>1013.2</v>
      </c>
      <c r="N1030">
        <v>444.44</v>
      </c>
      <c r="O1030">
        <v>1292.3</v>
      </c>
      <c r="P1030">
        <v>7.9621999999999991E-3</v>
      </c>
      <c r="Q1030">
        <v>1.206</v>
      </c>
      <c r="R1030" t="e">
        <f>NA()</f>
        <v>#N/A</v>
      </c>
      <c r="S1030" t="e">
        <v>#N/A</v>
      </c>
      <c r="T1030" t="e">
        <v>#N/A</v>
      </c>
      <c r="U1030">
        <v>505.51</v>
      </c>
      <c r="V1030">
        <v>112.26</v>
      </c>
      <c r="W1030">
        <v>338.04</v>
      </c>
      <c r="X1030">
        <v>427.2</v>
      </c>
      <c r="Y1030">
        <v>304.08</v>
      </c>
      <c r="Z1030">
        <v>30.443999999999999</v>
      </c>
      <c r="AA1030" s="25">
        <v>100</v>
      </c>
      <c r="AB1030" s="25">
        <v>100</v>
      </c>
      <c r="AC1030">
        <v>1.2183999999999999</v>
      </c>
      <c r="AD1030">
        <v>2.2096</v>
      </c>
      <c r="AE1030">
        <v>96.277000000000001</v>
      </c>
      <c r="AF1030">
        <v>49.381999999999998</v>
      </c>
      <c r="AG1030">
        <v>158.31</v>
      </c>
      <c r="AH1030">
        <v>0.19233</v>
      </c>
      <c r="AI1030">
        <v>-4.6085E-7</v>
      </c>
    </row>
    <row r="1031" spans="1:35" ht="14.4" x14ac:dyDescent="0.3">
      <c r="A1031" s="30">
        <f t="shared" si="62"/>
        <v>43242</v>
      </c>
      <c r="B1031" s="29">
        <f t="shared" si="63"/>
        <v>43242.333333333336</v>
      </c>
      <c r="C1031" s="33">
        <f t="shared" si="60"/>
        <v>142.33333333333334</v>
      </c>
      <c r="D1031">
        <f t="shared" si="61"/>
        <v>8</v>
      </c>
      <c r="E1031">
        <v>142</v>
      </c>
      <c r="F1031">
        <v>8</v>
      </c>
      <c r="G1031">
        <v>0</v>
      </c>
      <c r="H1031">
        <v>100</v>
      </c>
      <c r="I1031">
        <v>3</v>
      </c>
      <c r="J1031">
        <v>19.100000000000001</v>
      </c>
      <c r="K1031" s="32" t="e">
        <f>NA()</f>
        <v>#N/A</v>
      </c>
      <c r="L1031">
        <v>61</v>
      </c>
      <c r="M1031">
        <v>1013.2</v>
      </c>
      <c r="N1031">
        <v>525</v>
      </c>
      <c r="O1031">
        <v>1348.5</v>
      </c>
      <c r="P1031">
        <v>8.3099000000000003E-3</v>
      </c>
      <c r="Q1031">
        <v>1.2019</v>
      </c>
      <c r="R1031">
        <v>0</v>
      </c>
      <c r="S1031">
        <v>0</v>
      </c>
      <c r="T1031">
        <v>60</v>
      </c>
      <c r="U1031">
        <v>551.27</v>
      </c>
      <c r="V1031">
        <v>118.47</v>
      </c>
      <c r="W1031">
        <v>339.21</v>
      </c>
      <c r="X1031">
        <v>437.27</v>
      </c>
      <c r="Y1031">
        <v>334.74</v>
      </c>
      <c r="Z1031">
        <v>44.04</v>
      </c>
      <c r="AA1031" s="25">
        <v>100</v>
      </c>
      <c r="AB1031" s="25">
        <v>100</v>
      </c>
      <c r="AC1031">
        <v>1.2158</v>
      </c>
      <c r="AD1031">
        <v>2.0445000000000002</v>
      </c>
      <c r="AE1031">
        <v>130.21</v>
      </c>
      <c r="AF1031">
        <v>61.164999999999999</v>
      </c>
      <c r="AG1031">
        <v>190.69</v>
      </c>
      <c r="AH1031">
        <v>0.19803999999999999</v>
      </c>
      <c r="AI1031">
        <v>-5.5525999999999996E-7</v>
      </c>
    </row>
    <row r="1032" spans="1:35" ht="14.4" x14ac:dyDescent="0.3">
      <c r="A1032" s="30">
        <f t="shared" si="62"/>
        <v>43242</v>
      </c>
      <c r="B1032" s="29">
        <f t="shared" si="63"/>
        <v>43242.354166666664</v>
      </c>
      <c r="C1032" s="33">
        <f t="shared" ref="C1032:C1095" si="64">+E1032+F1032/24+G1032/1440</f>
        <v>142.35416666666669</v>
      </c>
      <c r="D1032">
        <f t="shared" ref="D1032:D1095" si="65">F1032+G1032/60</f>
        <v>8.5</v>
      </c>
      <c r="E1032">
        <v>142</v>
      </c>
      <c r="F1032">
        <v>8</v>
      </c>
      <c r="G1032">
        <v>30</v>
      </c>
      <c r="H1032" t="e">
        <f>NA()</f>
        <v>#N/A</v>
      </c>
      <c r="I1032">
        <v>2.5</v>
      </c>
      <c r="J1032">
        <v>19.8</v>
      </c>
      <c r="K1032" s="32" t="e">
        <f>NA()</f>
        <v>#N/A</v>
      </c>
      <c r="L1032">
        <v>61</v>
      </c>
      <c r="M1032">
        <v>1013.1</v>
      </c>
      <c r="N1032">
        <v>591.66999999999996</v>
      </c>
      <c r="O1032">
        <v>1409.7</v>
      </c>
      <c r="P1032">
        <v>8.6896000000000004E-3</v>
      </c>
      <c r="Q1032">
        <v>1.1986000000000001</v>
      </c>
      <c r="R1032" t="e">
        <f>NA()</f>
        <v>#N/A</v>
      </c>
      <c r="S1032" t="e">
        <v>#N/A</v>
      </c>
      <c r="T1032" t="e">
        <v>#N/A</v>
      </c>
      <c r="U1032">
        <v>644.77</v>
      </c>
      <c r="V1032">
        <v>135.28</v>
      </c>
      <c r="W1032">
        <v>343.59</v>
      </c>
      <c r="X1032">
        <v>450.98</v>
      </c>
      <c r="Y1032">
        <v>402.1</v>
      </c>
      <c r="Z1032">
        <v>55.844000000000001</v>
      </c>
      <c r="AA1032" s="25">
        <v>100</v>
      </c>
      <c r="AB1032" s="25">
        <v>100</v>
      </c>
      <c r="AC1032">
        <v>1.2139</v>
      </c>
      <c r="AD1032">
        <v>1.5866</v>
      </c>
      <c r="AE1032">
        <v>133.91999999999999</v>
      </c>
      <c r="AF1032">
        <v>77.808999999999997</v>
      </c>
      <c r="AG1032">
        <v>203.89</v>
      </c>
      <c r="AH1032" s="2">
        <v>0.14721999999999999</v>
      </c>
      <c r="AI1032" s="2">
        <v>-5.9121999999999997E-7</v>
      </c>
    </row>
    <row r="1033" spans="1:35" ht="14.4" x14ac:dyDescent="0.3">
      <c r="A1033" s="30">
        <f t="shared" ref="A1033:A1096" si="66">DATE(2018,1,0)+E1033</f>
        <v>43242</v>
      </c>
      <c r="B1033" s="29">
        <f t="shared" ref="B1033:B1096" si="67">DATE(2018,1,0)+E1033+TIME(F1033,G1033,0)</f>
        <v>43242.375</v>
      </c>
      <c r="C1033" s="33">
        <f t="shared" si="64"/>
        <v>142.375</v>
      </c>
      <c r="D1033">
        <f t="shared" si="65"/>
        <v>9</v>
      </c>
      <c r="E1033">
        <v>142</v>
      </c>
      <c r="F1033">
        <v>9</v>
      </c>
      <c r="G1033">
        <v>0</v>
      </c>
      <c r="H1033">
        <v>80</v>
      </c>
      <c r="I1033">
        <v>2</v>
      </c>
      <c r="J1033">
        <v>20.5</v>
      </c>
      <c r="K1033" s="32" t="e">
        <f>NA()</f>
        <v>#N/A</v>
      </c>
      <c r="L1033">
        <v>61</v>
      </c>
      <c r="M1033">
        <v>1013</v>
      </c>
      <c r="N1033">
        <v>658.33</v>
      </c>
      <c r="O1033">
        <v>1470.8</v>
      </c>
      <c r="P1033">
        <v>9.0693000000000006E-3</v>
      </c>
      <c r="Q1033">
        <v>1.1954</v>
      </c>
      <c r="R1033">
        <v>0</v>
      </c>
      <c r="S1033">
        <v>0</v>
      </c>
      <c r="T1033">
        <v>60</v>
      </c>
      <c r="U1033">
        <v>694.23</v>
      </c>
      <c r="V1033">
        <v>143.01</v>
      </c>
      <c r="W1033">
        <v>347.29</v>
      </c>
      <c r="X1033">
        <v>461.61</v>
      </c>
      <c r="Y1033">
        <v>436.9</v>
      </c>
      <c r="Z1033">
        <v>66.233000000000004</v>
      </c>
      <c r="AA1033" s="25">
        <v>100</v>
      </c>
      <c r="AB1033" s="25">
        <v>100</v>
      </c>
      <c r="AC1033">
        <v>1.2113</v>
      </c>
      <c r="AD1033">
        <v>1.5972999999999999</v>
      </c>
      <c r="AE1033">
        <v>123.45</v>
      </c>
      <c r="AF1033">
        <v>100.26</v>
      </c>
      <c r="AG1033">
        <v>255.63</v>
      </c>
      <c r="AH1033" s="2">
        <v>0.10847999999999999</v>
      </c>
      <c r="AI1033" s="2">
        <v>-3.9844000000000001E-7</v>
      </c>
    </row>
    <row r="1034" spans="1:35" ht="14.4" x14ac:dyDescent="0.3">
      <c r="A1034" s="30">
        <f t="shared" si="66"/>
        <v>43242</v>
      </c>
      <c r="B1034" s="29">
        <f t="shared" si="67"/>
        <v>43242.395833333336</v>
      </c>
      <c r="C1034" s="33">
        <f t="shared" si="64"/>
        <v>142.39583333333334</v>
      </c>
      <c r="D1034">
        <f t="shared" si="65"/>
        <v>9.5</v>
      </c>
      <c r="E1034">
        <v>142</v>
      </c>
      <c r="F1034">
        <v>9</v>
      </c>
      <c r="G1034">
        <v>30</v>
      </c>
      <c r="H1034" t="e">
        <f>NA()</f>
        <v>#N/A</v>
      </c>
      <c r="I1034">
        <v>2.5</v>
      </c>
      <c r="J1034">
        <v>20.9</v>
      </c>
      <c r="K1034" s="32" t="e">
        <f>NA()</f>
        <v>#N/A</v>
      </c>
      <c r="L1034">
        <v>58</v>
      </c>
      <c r="M1034">
        <v>1013</v>
      </c>
      <c r="N1034">
        <v>697.22</v>
      </c>
      <c r="O1034">
        <v>1431.9</v>
      </c>
      <c r="P1034">
        <v>8.8281000000000002E-3</v>
      </c>
      <c r="Q1034">
        <v>1.1939</v>
      </c>
      <c r="R1034" t="e">
        <f>NA()</f>
        <v>#N/A</v>
      </c>
      <c r="S1034" t="e">
        <v>#N/A</v>
      </c>
      <c r="T1034" t="e">
        <v>#N/A</v>
      </c>
      <c r="U1034">
        <v>757.13</v>
      </c>
      <c r="V1034">
        <v>153.66</v>
      </c>
      <c r="W1034">
        <v>350.92</v>
      </c>
      <c r="X1034">
        <v>471.35</v>
      </c>
      <c r="Y1034">
        <v>483.04</v>
      </c>
      <c r="Z1034">
        <v>71.667000000000002</v>
      </c>
      <c r="AA1034" s="25">
        <v>100</v>
      </c>
      <c r="AB1034" s="25">
        <v>100</v>
      </c>
      <c r="AC1034">
        <v>1.2087000000000001</v>
      </c>
      <c r="AD1034">
        <v>1.9279999999999999</v>
      </c>
      <c r="AE1034">
        <v>133.77000000000001</v>
      </c>
      <c r="AF1034">
        <v>107.23</v>
      </c>
      <c r="AG1034">
        <v>283.66000000000003</v>
      </c>
      <c r="AH1034" s="2">
        <v>0.12839999999999999</v>
      </c>
      <c r="AI1034" s="2">
        <v>-6.1651000000000001E-7</v>
      </c>
    </row>
    <row r="1035" spans="1:35" ht="14.4" x14ac:dyDescent="0.3">
      <c r="A1035" s="30">
        <f t="shared" si="66"/>
        <v>43242</v>
      </c>
      <c r="B1035" s="29">
        <f t="shared" si="67"/>
        <v>43242.416666666664</v>
      </c>
      <c r="C1035" s="33">
        <f t="shared" si="64"/>
        <v>142.41666666666666</v>
      </c>
      <c r="D1035">
        <f t="shared" si="65"/>
        <v>10</v>
      </c>
      <c r="E1035">
        <v>142</v>
      </c>
      <c r="F1035">
        <v>10</v>
      </c>
      <c r="G1035">
        <v>0</v>
      </c>
      <c r="H1035">
        <v>80</v>
      </c>
      <c r="I1035">
        <v>3</v>
      </c>
      <c r="J1035">
        <v>21.3</v>
      </c>
      <c r="K1035" s="32" t="e">
        <f>NA()</f>
        <v>#N/A</v>
      </c>
      <c r="L1035">
        <v>55</v>
      </c>
      <c r="M1035">
        <v>1013</v>
      </c>
      <c r="N1035">
        <v>736.11</v>
      </c>
      <c r="O1035">
        <v>1393</v>
      </c>
      <c r="P1035">
        <v>8.5868999999999997E-3</v>
      </c>
      <c r="Q1035">
        <v>1.1924999999999999</v>
      </c>
      <c r="R1035">
        <v>0</v>
      </c>
      <c r="S1035">
        <v>0</v>
      </c>
      <c r="T1035">
        <v>54</v>
      </c>
      <c r="U1035">
        <v>741.52</v>
      </c>
      <c r="V1035">
        <v>148.93</v>
      </c>
      <c r="W1035">
        <v>353.87</v>
      </c>
      <c r="X1035">
        <v>473.16</v>
      </c>
      <c r="Y1035">
        <v>473.29</v>
      </c>
      <c r="Z1035">
        <v>69.417000000000002</v>
      </c>
      <c r="AA1035" s="25">
        <v>100</v>
      </c>
      <c r="AB1035" s="25">
        <v>100</v>
      </c>
      <c r="AC1035">
        <v>1.2064999999999999</v>
      </c>
      <c r="AD1035">
        <v>2.702</v>
      </c>
      <c r="AE1035">
        <v>117.73</v>
      </c>
      <c r="AF1035">
        <v>75.403999999999996</v>
      </c>
      <c r="AG1035">
        <v>214.46</v>
      </c>
      <c r="AH1035" s="2">
        <v>0.20047999999999999</v>
      </c>
      <c r="AI1035" s="2">
        <v>-2.9811000000000001E-7</v>
      </c>
    </row>
    <row r="1036" spans="1:35" ht="14.4" x14ac:dyDescent="0.3">
      <c r="A1036" s="30">
        <f t="shared" si="66"/>
        <v>43242</v>
      </c>
      <c r="B1036" s="29">
        <f t="shared" si="67"/>
        <v>43242.4375</v>
      </c>
      <c r="C1036" s="33">
        <f t="shared" si="64"/>
        <v>142.4375</v>
      </c>
      <c r="D1036">
        <f t="shared" si="65"/>
        <v>10.5</v>
      </c>
      <c r="E1036">
        <v>142</v>
      </c>
      <c r="F1036">
        <v>10</v>
      </c>
      <c r="G1036">
        <v>30</v>
      </c>
      <c r="H1036" t="e">
        <f>NA()</f>
        <v>#N/A</v>
      </c>
      <c r="I1036">
        <v>2.5</v>
      </c>
      <c r="J1036">
        <v>22.15</v>
      </c>
      <c r="K1036" s="32" t="e">
        <f>NA()</f>
        <v>#N/A</v>
      </c>
      <c r="L1036">
        <v>54.5</v>
      </c>
      <c r="M1036">
        <v>1013.1</v>
      </c>
      <c r="N1036">
        <v>779.17</v>
      </c>
      <c r="O1036">
        <v>1454.9</v>
      </c>
      <c r="P1036">
        <v>8.9701999999999994E-3</v>
      </c>
      <c r="Q1036">
        <v>1.1888000000000001</v>
      </c>
      <c r="R1036" t="e">
        <f>NA()</f>
        <v>#N/A</v>
      </c>
      <c r="S1036" t="e">
        <v>#N/A</v>
      </c>
      <c r="T1036" t="e">
        <v>#N/A</v>
      </c>
      <c r="U1036">
        <v>812.81</v>
      </c>
      <c r="V1036">
        <v>160.27000000000001</v>
      </c>
      <c r="W1036">
        <v>359.09</v>
      </c>
      <c r="X1036">
        <v>490.58</v>
      </c>
      <c r="Y1036">
        <v>521.04999999999995</v>
      </c>
      <c r="Z1036">
        <v>76.363</v>
      </c>
      <c r="AA1036" s="25">
        <v>100</v>
      </c>
      <c r="AB1036" s="25">
        <v>100</v>
      </c>
      <c r="AC1036">
        <v>1.2037</v>
      </c>
      <c r="AD1036">
        <v>1.8678999999999999</v>
      </c>
      <c r="AE1036">
        <v>88.495999999999995</v>
      </c>
      <c r="AF1036">
        <v>109.02</v>
      </c>
      <c r="AG1036" s="2">
        <v>290.7</v>
      </c>
      <c r="AH1036" s="2">
        <v>0.22327</v>
      </c>
      <c r="AI1036" s="2">
        <v>1.8335999999999999E-6</v>
      </c>
    </row>
    <row r="1037" spans="1:35" ht="14.4" x14ac:dyDescent="0.3">
      <c r="A1037" s="30">
        <f t="shared" si="66"/>
        <v>43242</v>
      </c>
      <c r="B1037" s="29">
        <f t="shared" si="67"/>
        <v>43242.458333333336</v>
      </c>
      <c r="C1037" s="33">
        <f t="shared" si="64"/>
        <v>142.45833333333334</v>
      </c>
      <c r="D1037">
        <f t="shared" si="65"/>
        <v>11</v>
      </c>
      <c r="E1037">
        <v>142</v>
      </c>
      <c r="F1037">
        <v>11</v>
      </c>
      <c r="G1037">
        <v>0</v>
      </c>
      <c r="H1037">
        <v>50</v>
      </c>
      <c r="I1037">
        <v>2</v>
      </c>
      <c r="J1037">
        <v>23</v>
      </c>
      <c r="K1037" s="32" t="e">
        <f>NA()</f>
        <v>#N/A</v>
      </c>
      <c r="L1037">
        <v>54</v>
      </c>
      <c r="M1037">
        <v>1013.1</v>
      </c>
      <c r="N1037">
        <v>822.22</v>
      </c>
      <c r="O1037">
        <v>1516.8</v>
      </c>
      <c r="P1037">
        <v>9.3535000000000007E-3</v>
      </c>
      <c r="Q1037">
        <v>1.1852</v>
      </c>
      <c r="R1037">
        <v>0</v>
      </c>
      <c r="S1037">
        <v>0</v>
      </c>
      <c r="T1037">
        <v>60</v>
      </c>
      <c r="U1037">
        <v>863.68</v>
      </c>
      <c r="V1037">
        <v>168.23</v>
      </c>
      <c r="W1037">
        <v>361.27</v>
      </c>
      <c r="X1037">
        <v>503.82</v>
      </c>
      <c r="Y1037">
        <v>552.89</v>
      </c>
      <c r="Z1037">
        <v>86.831000000000003</v>
      </c>
      <c r="AA1037" s="25">
        <v>100</v>
      </c>
      <c r="AB1037" s="25">
        <v>100</v>
      </c>
      <c r="AC1037">
        <v>1.1999</v>
      </c>
      <c r="AD1037">
        <v>2.0062000000000002</v>
      </c>
      <c r="AE1037">
        <v>102.46</v>
      </c>
      <c r="AF1037">
        <v>131.84</v>
      </c>
      <c r="AG1037">
        <v>319.31</v>
      </c>
      <c r="AH1037" s="2">
        <v>0.20607</v>
      </c>
      <c r="AI1037" s="2">
        <v>1.9752000000000002E-6</v>
      </c>
    </row>
    <row r="1038" spans="1:35" ht="14.4" x14ac:dyDescent="0.3">
      <c r="A1038" s="30">
        <f t="shared" si="66"/>
        <v>43242</v>
      </c>
      <c r="B1038" s="29">
        <f t="shared" si="67"/>
        <v>43242.479166666664</v>
      </c>
      <c r="C1038" s="33">
        <f t="shared" si="64"/>
        <v>142.47916666666669</v>
      </c>
      <c r="D1038">
        <f t="shared" si="65"/>
        <v>11.5</v>
      </c>
      <c r="E1038">
        <v>142</v>
      </c>
      <c r="F1038">
        <v>11</v>
      </c>
      <c r="G1038">
        <v>30</v>
      </c>
      <c r="H1038" t="e">
        <f>NA()</f>
        <v>#N/A</v>
      </c>
      <c r="I1038">
        <v>2</v>
      </c>
      <c r="J1038">
        <v>23.45</v>
      </c>
      <c r="K1038" s="32" t="e">
        <f>NA()</f>
        <v>#N/A</v>
      </c>
      <c r="L1038">
        <v>49.5</v>
      </c>
      <c r="M1038">
        <v>1013</v>
      </c>
      <c r="N1038">
        <v>831.94</v>
      </c>
      <c r="O1038">
        <v>1425.6</v>
      </c>
      <c r="P1038">
        <v>8.7892999999999999E-3</v>
      </c>
      <c r="Q1038">
        <v>1.1837</v>
      </c>
      <c r="R1038" t="e">
        <f>NA()</f>
        <v>#N/A</v>
      </c>
      <c r="S1038" t="e">
        <v>#N/A</v>
      </c>
      <c r="T1038" t="e">
        <v>#N/A</v>
      </c>
      <c r="U1038">
        <v>860.3</v>
      </c>
      <c r="V1038">
        <v>166.4</v>
      </c>
      <c r="W1038">
        <v>362.39</v>
      </c>
      <c r="X1038">
        <v>509.43</v>
      </c>
      <c r="Y1038">
        <v>546.87</v>
      </c>
      <c r="Z1038">
        <v>86.751999999999995</v>
      </c>
      <c r="AA1038" s="25">
        <v>100</v>
      </c>
      <c r="AB1038" s="25">
        <v>100</v>
      </c>
      <c r="AC1038">
        <v>1.198</v>
      </c>
      <c r="AD1038">
        <v>2.2263999999999999</v>
      </c>
      <c r="AE1038">
        <v>84.602000000000004</v>
      </c>
      <c r="AF1038">
        <v>113.57</v>
      </c>
      <c r="AG1038">
        <v>268.88</v>
      </c>
      <c r="AH1038" s="2">
        <v>8.8034000000000001E-2</v>
      </c>
      <c r="AI1038" s="2">
        <v>6.9513E-7</v>
      </c>
    </row>
    <row r="1039" spans="1:35" ht="14.4" x14ac:dyDescent="0.3">
      <c r="A1039" s="30">
        <f t="shared" si="66"/>
        <v>43242</v>
      </c>
      <c r="B1039" s="29">
        <f t="shared" si="67"/>
        <v>43242.5</v>
      </c>
      <c r="C1039" s="33">
        <f t="shared" si="64"/>
        <v>142.5</v>
      </c>
      <c r="D1039">
        <f t="shared" si="65"/>
        <v>12</v>
      </c>
      <c r="E1039">
        <v>142</v>
      </c>
      <c r="F1039">
        <v>12</v>
      </c>
      <c r="G1039">
        <v>0</v>
      </c>
      <c r="H1039">
        <v>40</v>
      </c>
      <c r="I1039">
        <v>2</v>
      </c>
      <c r="J1039">
        <v>23.9</v>
      </c>
      <c r="K1039" s="32" t="e">
        <f>NA()</f>
        <v>#N/A</v>
      </c>
      <c r="L1039">
        <v>45</v>
      </c>
      <c r="M1039">
        <v>1012.9</v>
      </c>
      <c r="N1039">
        <v>841.67</v>
      </c>
      <c r="O1039">
        <v>1334.4</v>
      </c>
      <c r="P1039">
        <v>8.2251000000000008E-3</v>
      </c>
      <c r="Q1039">
        <v>1.1821999999999999</v>
      </c>
      <c r="R1039">
        <v>0</v>
      </c>
      <c r="S1039">
        <v>0</v>
      </c>
      <c r="T1039">
        <v>60</v>
      </c>
      <c r="U1039">
        <v>860.58</v>
      </c>
      <c r="V1039">
        <v>166.44</v>
      </c>
      <c r="W1039">
        <v>364.68</v>
      </c>
      <c r="X1039">
        <v>514.48</v>
      </c>
      <c r="Y1039">
        <v>544.33000000000004</v>
      </c>
      <c r="Z1039">
        <v>79.23</v>
      </c>
      <c r="AA1039" s="25">
        <v>100</v>
      </c>
      <c r="AB1039" s="25">
        <v>100</v>
      </c>
      <c r="AC1039">
        <v>1.1961999999999999</v>
      </c>
      <c r="AD1039">
        <v>1.8752</v>
      </c>
      <c r="AE1039">
        <v>79.453999999999994</v>
      </c>
      <c r="AF1039">
        <v>126.3</v>
      </c>
      <c r="AG1039">
        <v>280.76</v>
      </c>
      <c r="AH1039" s="2">
        <v>0.1641</v>
      </c>
      <c r="AI1039" s="2">
        <v>6.5348000000000005E-7</v>
      </c>
    </row>
    <row r="1040" spans="1:35" ht="14.4" x14ac:dyDescent="0.3">
      <c r="A1040" s="30">
        <f t="shared" si="66"/>
        <v>43242</v>
      </c>
      <c r="B1040" s="29">
        <f t="shared" si="67"/>
        <v>43242.520833333336</v>
      </c>
      <c r="C1040" s="33">
        <f t="shared" si="64"/>
        <v>142.52083333333334</v>
      </c>
      <c r="D1040">
        <f t="shared" si="65"/>
        <v>12.5</v>
      </c>
      <c r="E1040">
        <v>142</v>
      </c>
      <c r="F1040">
        <v>12</v>
      </c>
      <c r="G1040">
        <v>30</v>
      </c>
      <c r="H1040" t="e">
        <f>NA()</f>
        <v>#N/A</v>
      </c>
      <c r="I1040">
        <v>2</v>
      </c>
      <c r="J1040">
        <v>24.2</v>
      </c>
      <c r="K1040" s="32" t="e">
        <f>NA()</f>
        <v>#N/A</v>
      </c>
      <c r="L1040">
        <v>43.5</v>
      </c>
      <c r="M1040">
        <v>1012.9</v>
      </c>
      <c r="N1040">
        <v>836.11</v>
      </c>
      <c r="O1040">
        <v>1312.7</v>
      </c>
      <c r="P1040">
        <v>8.0908000000000004E-3</v>
      </c>
      <c r="Q1040">
        <v>1.1811</v>
      </c>
      <c r="R1040" t="e">
        <f>NA()</f>
        <v>#N/A</v>
      </c>
      <c r="S1040" t="e">
        <v>#N/A</v>
      </c>
      <c r="T1040" t="e">
        <v>#N/A</v>
      </c>
      <c r="U1040">
        <v>861.79</v>
      </c>
      <c r="V1040">
        <v>167.99</v>
      </c>
      <c r="W1040">
        <v>367.4</v>
      </c>
      <c r="X1040">
        <v>519.1</v>
      </c>
      <c r="Y1040">
        <v>542.1</v>
      </c>
      <c r="Z1040">
        <v>80.813000000000002</v>
      </c>
      <c r="AA1040" s="25">
        <v>100</v>
      </c>
      <c r="AB1040" s="25">
        <v>100</v>
      </c>
      <c r="AC1040">
        <v>1.1940999999999999</v>
      </c>
      <c r="AD1040">
        <v>1.5009999999999999</v>
      </c>
      <c r="AE1040">
        <v>87.832999999999998</v>
      </c>
      <c r="AF1040">
        <v>135.91</v>
      </c>
      <c r="AG1040" s="2">
        <v>316.22000000000003</v>
      </c>
      <c r="AH1040" s="2">
        <v>0.14130000000000001</v>
      </c>
      <c r="AI1040" s="2">
        <v>6.5685000000000001E-7</v>
      </c>
    </row>
    <row r="1041" spans="1:35" ht="14.4" x14ac:dyDescent="0.3">
      <c r="A1041" s="30">
        <f t="shared" si="66"/>
        <v>43242</v>
      </c>
      <c r="B1041" s="29">
        <f t="shared" si="67"/>
        <v>43242.541666666664</v>
      </c>
      <c r="C1041" s="33">
        <f t="shared" si="64"/>
        <v>142.54166666666666</v>
      </c>
      <c r="D1041">
        <f t="shared" si="65"/>
        <v>13</v>
      </c>
      <c r="E1041">
        <v>142</v>
      </c>
      <c r="F1041">
        <v>13</v>
      </c>
      <c r="G1041">
        <v>0</v>
      </c>
      <c r="H1041">
        <v>100</v>
      </c>
      <c r="I1041">
        <v>2</v>
      </c>
      <c r="J1041">
        <v>24.5</v>
      </c>
      <c r="K1041" s="32" t="e">
        <f>NA()</f>
        <v>#N/A</v>
      </c>
      <c r="L1041">
        <v>42</v>
      </c>
      <c r="M1041">
        <v>1012.9</v>
      </c>
      <c r="N1041">
        <v>830.56</v>
      </c>
      <c r="O1041">
        <v>1291.0999999999999</v>
      </c>
      <c r="P1041">
        <v>7.9565E-3</v>
      </c>
      <c r="Q1041">
        <v>1.18</v>
      </c>
      <c r="R1041">
        <v>0</v>
      </c>
      <c r="S1041">
        <v>0</v>
      </c>
      <c r="T1041">
        <v>60</v>
      </c>
      <c r="U1041">
        <v>840.96</v>
      </c>
      <c r="V1041">
        <v>166.73</v>
      </c>
      <c r="W1041">
        <v>373.22</v>
      </c>
      <c r="X1041">
        <v>520.98</v>
      </c>
      <c r="Y1041">
        <v>526.47</v>
      </c>
      <c r="Z1041">
        <v>77.741</v>
      </c>
      <c r="AA1041" s="25">
        <v>100</v>
      </c>
      <c r="AB1041" s="25">
        <v>100</v>
      </c>
      <c r="AC1041">
        <v>1.1922999999999999</v>
      </c>
      <c r="AD1041">
        <v>1.4795</v>
      </c>
      <c r="AE1041">
        <v>117.48</v>
      </c>
      <c r="AF1041">
        <v>144.77000000000001</v>
      </c>
      <c r="AG1041">
        <v>324.49</v>
      </c>
      <c r="AH1041" s="2">
        <v>0.17196</v>
      </c>
      <c r="AI1041" s="2">
        <v>7.5835000000000001E-7</v>
      </c>
    </row>
    <row r="1042" spans="1:35" ht="14.4" x14ac:dyDescent="0.3">
      <c r="A1042" s="30">
        <f t="shared" si="66"/>
        <v>43242</v>
      </c>
      <c r="B1042" s="29">
        <f t="shared" si="67"/>
        <v>43242.5625</v>
      </c>
      <c r="C1042" s="33">
        <f t="shared" si="64"/>
        <v>142.5625</v>
      </c>
      <c r="D1042">
        <f t="shared" si="65"/>
        <v>13.5</v>
      </c>
      <c r="E1042">
        <v>142</v>
      </c>
      <c r="F1042">
        <v>13</v>
      </c>
      <c r="G1042">
        <v>30</v>
      </c>
      <c r="H1042" t="e">
        <f>NA()</f>
        <v>#N/A</v>
      </c>
      <c r="I1042">
        <v>2</v>
      </c>
      <c r="J1042">
        <v>24.5</v>
      </c>
      <c r="K1042" s="32" t="e">
        <f>NA()</f>
        <v>#N/A</v>
      </c>
      <c r="L1042">
        <v>44</v>
      </c>
      <c r="M1042">
        <v>1013</v>
      </c>
      <c r="N1042">
        <v>681.94</v>
      </c>
      <c r="O1042">
        <v>1352.5</v>
      </c>
      <c r="P1042">
        <v>8.3370000000000007E-3</v>
      </c>
      <c r="Q1042">
        <v>1.1798</v>
      </c>
      <c r="R1042" t="e">
        <f>NA()</f>
        <v>#N/A</v>
      </c>
      <c r="S1042" t="e">
        <v>#N/A</v>
      </c>
      <c r="T1042" t="e">
        <v>#N/A</v>
      </c>
      <c r="U1042">
        <v>617.72</v>
      </c>
      <c r="V1042">
        <v>125.7</v>
      </c>
      <c r="W1042">
        <v>374.43</v>
      </c>
      <c r="X1042">
        <v>496.12</v>
      </c>
      <c r="Y1042">
        <v>370.34</v>
      </c>
      <c r="Z1042">
        <v>44.917999999999999</v>
      </c>
      <c r="AA1042" s="25">
        <v>100</v>
      </c>
      <c r="AB1042" s="25">
        <v>100</v>
      </c>
      <c r="AC1042">
        <v>1.1915</v>
      </c>
      <c r="AD1042">
        <v>1.6538999999999999</v>
      </c>
      <c r="AE1042">
        <v>122.01</v>
      </c>
      <c r="AF1042">
        <v>82.412000000000006</v>
      </c>
      <c r="AG1042">
        <v>252.77</v>
      </c>
      <c r="AH1042" s="2">
        <v>0.12987000000000001</v>
      </c>
      <c r="AI1042" s="2">
        <v>5.0699000000000002E-7</v>
      </c>
    </row>
    <row r="1043" spans="1:35" ht="14.4" x14ac:dyDescent="0.3">
      <c r="A1043" s="30">
        <f t="shared" si="66"/>
        <v>43242</v>
      </c>
      <c r="B1043" s="29">
        <f t="shared" si="67"/>
        <v>43242.583333333336</v>
      </c>
      <c r="C1043" s="33">
        <f t="shared" si="64"/>
        <v>142.58333333333334</v>
      </c>
      <c r="D1043">
        <f t="shared" si="65"/>
        <v>14</v>
      </c>
      <c r="E1043">
        <v>142</v>
      </c>
      <c r="F1043">
        <v>14</v>
      </c>
      <c r="G1043">
        <v>0</v>
      </c>
      <c r="H1043">
        <v>50</v>
      </c>
      <c r="I1043">
        <v>2</v>
      </c>
      <c r="J1043">
        <v>24.5</v>
      </c>
      <c r="K1043" s="32" t="e">
        <f>NA()</f>
        <v>#N/A</v>
      </c>
      <c r="L1043">
        <v>46</v>
      </c>
      <c r="M1043">
        <v>1013</v>
      </c>
      <c r="N1043">
        <v>533.33000000000004</v>
      </c>
      <c r="O1043">
        <v>1414</v>
      </c>
      <c r="P1043">
        <v>8.7174999999999996E-3</v>
      </c>
      <c r="Q1043">
        <v>1.1796</v>
      </c>
      <c r="R1043">
        <v>0</v>
      </c>
      <c r="S1043">
        <v>0</v>
      </c>
      <c r="T1043">
        <v>24</v>
      </c>
      <c r="U1043">
        <v>467.36</v>
      </c>
      <c r="V1043">
        <v>97.284000000000006</v>
      </c>
      <c r="W1043">
        <v>383.19</v>
      </c>
      <c r="X1043">
        <v>483.98</v>
      </c>
      <c r="Y1043">
        <v>269.29000000000002</v>
      </c>
      <c r="Z1043">
        <v>30.039000000000001</v>
      </c>
      <c r="AA1043" s="25">
        <v>100</v>
      </c>
      <c r="AB1043" s="25">
        <v>100</v>
      </c>
      <c r="AC1043">
        <v>1.1907000000000001</v>
      </c>
      <c r="AD1043">
        <v>1.3395999999999999</v>
      </c>
      <c r="AE1043">
        <v>121.23</v>
      </c>
      <c r="AF1043">
        <v>41.845999999999997</v>
      </c>
      <c r="AG1043">
        <v>167.99</v>
      </c>
      <c r="AH1043" s="2">
        <v>0.12683</v>
      </c>
      <c r="AI1043" s="2">
        <v>3.9042000000000002E-7</v>
      </c>
    </row>
    <row r="1044" spans="1:35" ht="14.4" x14ac:dyDescent="0.3">
      <c r="A1044" s="30">
        <f t="shared" si="66"/>
        <v>43242</v>
      </c>
      <c r="B1044" s="29">
        <f t="shared" si="67"/>
        <v>43242.604166666664</v>
      </c>
      <c r="C1044" s="33">
        <f t="shared" si="64"/>
        <v>142.60416666666669</v>
      </c>
      <c r="D1044">
        <f t="shared" si="65"/>
        <v>14.5</v>
      </c>
      <c r="E1044">
        <v>142</v>
      </c>
      <c r="F1044">
        <v>14</v>
      </c>
      <c r="G1044">
        <v>30</v>
      </c>
      <c r="H1044" t="e">
        <f>NA()</f>
        <v>#N/A</v>
      </c>
      <c r="I1044">
        <v>2</v>
      </c>
      <c r="J1044">
        <v>23.9</v>
      </c>
      <c r="K1044" s="32" t="e">
        <f>NA()</f>
        <v>#N/A</v>
      </c>
      <c r="L1044">
        <v>48.5</v>
      </c>
      <c r="M1044">
        <v>1012.9</v>
      </c>
      <c r="N1044">
        <v>393.06</v>
      </c>
      <c r="O1044">
        <v>1436.4</v>
      </c>
      <c r="P1044">
        <v>8.8573000000000002E-3</v>
      </c>
      <c r="Q1044">
        <v>1.1817</v>
      </c>
      <c r="R1044" t="e">
        <f>NA()</f>
        <v>#N/A</v>
      </c>
      <c r="S1044" t="e">
        <v>#N/A</v>
      </c>
      <c r="T1044" t="e">
        <v>#N/A</v>
      </c>
      <c r="U1044">
        <v>286.39999999999998</v>
      </c>
      <c r="V1044">
        <v>60.47</v>
      </c>
      <c r="W1044">
        <v>383.62</v>
      </c>
      <c r="X1044">
        <v>461.42</v>
      </c>
      <c r="Y1044">
        <v>148.13999999999999</v>
      </c>
      <c r="Z1044">
        <v>-1.1314</v>
      </c>
      <c r="AA1044" s="25">
        <v>100</v>
      </c>
      <c r="AB1044" s="25">
        <v>100</v>
      </c>
      <c r="AC1044">
        <v>1.1906000000000001</v>
      </c>
      <c r="AD1044">
        <v>2.1034000000000002</v>
      </c>
      <c r="AE1044">
        <v>103.55</v>
      </c>
      <c r="AF1044">
        <v>7.8083999999999998</v>
      </c>
      <c r="AG1044">
        <v>115.85</v>
      </c>
      <c r="AH1044" s="2">
        <v>0.14630000000000001</v>
      </c>
      <c r="AI1044" s="2">
        <v>1.6817999999999999E-7</v>
      </c>
    </row>
    <row r="1045" spans="1:35" ht="14.4" x14ac:dyDescent="0.3">
      <c r="A1045" s="30">
        <f t="shared" si="66"/>
        <v>43242</v>
      </c>
      <c r="B1045" s="29">
        <f t="shared" si="67"/>
        <v>43242.625</v>
      </c>
      <c r="C1045" s="33">
        <f t="shared" si="64"/>
        <v>142.625</v>
      </c>
      <c r="D1045">
        <f t="shared" si="65"/>
        <v>15</v>
      </c>
      <c r="E1045">
        <v>142</v>
      </c>
      <c r="F1045">
        <v>15</v>
      </c>
      <c r="G1045">
        <v>0</v>
      </c>
      <c r="H1045">
        <v>60</v>
      </c>
      <c r="I1045">
        <v>2</v>
      </c>
      <c r="J1045">
        <v>23.3</v>
      </c>
      <c r="K1045" s="32" t="e">
        <f>NA()</f>
        <v>#N/A</v>
      </c>
      <c r="L1045">
        <v>51</v>
      </c>
      <c r="M1045">
        <v>1012.7</v>
      </c>
      <c r="N1045">
        <v>252.78</v>
      </c>
      <c r="O1045">
        <v>1458.7</v>
      </c>
      <c r="P1045">
        <v>8.9970999999999992E-3</v>
      </c>
      <c r="Q1045">
        <v>1.1838</v>
      </c>
      <c r="R1045">
        <v>0</v>
      </c>
      <c r="S1045">
        <v>0</v>
      </c>
      <c r="T1045">
        <v>0</v>
      </c>
      <c r="U1045">
        <v>213.3</v>
      </c>
      <c r="V1045">
        <v>46.295000000000002</v>
      </c>
      <c r="W1045">
        <v>383.87</v>
      </c>
      <c r="X1045">
        <v>450.68</v>
      </c>
      <c r="Y1045">
        <v>100.2</v>
      </c>
      <c r="Z1045">
        <v>-10.734999999999999</v>
      </c>
      <c r="AA1045" s="25">
        <v>100</v>
      </c>
      <c r="AB1045" s="25">
        <v>100</v>
      </c>
      <c r="AC1045">
        <v>1.1913</v>
      </c>
      <c r="AD1045">
        <v>2.0005999999999999</v>
      </c>
      <c r="AE1045">
        <v>98.046999999999997</v>
      </c>
      <c r="AF1045">
        <v>-3.8788</v>
      </c>
      <c r="AG1045">
        <v>101.24</v>
      </c>
      <c r="AH1045">
        <v>0.14068</v>
      </c>
      <c r="AI1045" s="2">
        <v>1.5361000000000001E-7</v>
      </c>
    </row>
    <row r="1046" spans="1:35" ht="14.4" x14ac:dyDescent="0.3">
      <c r="A1046" s="30">
        <f t="shared" si="66"/>
        <v>43242</v>
      </c>
      <c r="B1046" s="29">
        <f t="shared" si="67"/>
        <v>43242.645833333336</v>
      </c>
      <c r="C1046" s="33">
        <f t="shared" si="64"/>
        <v>142.64583333333334</v>
      </c>
      <c r="D1046">
        <f t="shared" si="65"/>
        <v>15.5</v>
      </c>
      <c r="E1046">
        <v>142</v>
      </c>
      <c r="F1046">
        <v>15</v>
      </c>
      <c r="G1046">
        <v>30</v>
      </c>
      <c r="H1046" t="e">
        <f>NA()</f>
        <v>#N/A</v>
      </c>
      <c r="I1046">
        <v>2.5</v>
      </c>
      <c r="J1046">
        <v>23.1</v>
      </c>
      <c r="K1046" s="32" t="e">
        <f>NA()</f>
        <v>#N/A</v>
      </c>
      <c r="L1046">
        <v>52.5</v>
      </c>
      <c r="M1046">
        <v>1012.8</v>
      </c>
      <c r="N1046">
        <v>215.28</v>
      </c>
      <c r="O1046">
        <v>1483.2</v>
      </c>
      <c r="P1046">
        <v>9.1482999999999998E-3</v>
      </c>
      <c r="Q1046">
        <v>1.1845000000000001</v>
      </c>
      <c r="R1046" t="e">
        <f>NA()</f>
        <v>#N/A</v>
      </c>
      <c r="S1046" t="e">
        <v>#N/A</v>
      </c>
      <c r="T1046" t="e">
        <v>#N/A</v>
      </c>
      <c r="U1046">
        <v>194.88</v>
      </c>
      <c r="V1046">
        <v>42.43</v>
      </c>
      <c r="W1046">
        <v>385.63</v>
      </c>
      <c r="X1046">
        <v>446.37</v>
      </c>
      <c r="Y1046">
        <v>91.718000000000004</v>
      </c>
      <c r="Z1046">
        <v>-11.603</v>
      </c>
      <c r="AA1046" s="25">
        <v>100</v>
      </c>
      <c r="AB1046" s="25">
        <v>100</v>
      </c>
      <c r="AC1046">
        <v>1.1918</v>
      </c>
      <c r="AD1046">
        <v>1.9481999999999999</v>
      </c>
      <c r="AE1046">
        <v>105.08</v>
      </c>
      <c r="AF1046">
        <v>-5.3413000000000004</v>
      </c>
      <c r="AG1046">
        <v>91.954999999999998</v>
      </c>
      <c r="AH1046">
        <v>0.13072</v>
      </c>
      <c r="AI1046" s="2">
        <v>1.6822000000000001E-7</v>
      </c>
    </row>
    <row r="1047" spans="1:35" ht="14.4" x14ac:dyDescent="0.3">
      <c r="A1047" s="30">
        <f t="shared" si="66"/>
        <v>43242</v>
      </c>
      <c r="B1047" s="29">
        <f t="shared" si="67"/>
        <v>43242.666666666664</v>
      </c>
      <c r="C1047" s="33">
        <f t="shared" si="64"/>
        <v>142.66666666666666</v>
      </c>
      <c r="D1047">
        <f t="shared" si="65"/>
        <v>16</v>
      </c>
      <c r="E1047">
        <v>142</v>
      </c>
      <c r="F1047">
        <v>16</v>
      </c>
      <c r="G1047">
        <v>0</v>
      </c>
      <c r="H1047">
        <v>130</v>
      </c>
      <c r="I1047">
        <v>3</v>
      </c>
      <c r="J1047">
        <v>22.9</v>
      </c>
      <c r="K1047" s="32" t="e">
        <f>NA()</f>
        <v>#N/A</v>
      </c>
      <c r="L1047">
        <v>54</v>
      </c>
      <c r="M1047">
        <v>1012.8</v>
      </c>
      <c r="N1047">
        <v>177.78</v>
      </c>
      <c r="O1047">
        <v>1507.6</v>
      </c>
      <c r="P1047">
        <v>9.2995999999999999E-3</v>
      </c>
      <c r="Q1047">
        <v>1.1853</v>
      </c>
      <c r="R1047">
        <v>0</v>
      </c>
      <c r="S1047">
        <v>0</v>
      </c>
      <c r="T1047">
        <v>0</v>
      </c>
      <c r="U1047">
        <v>159.13</v>
      </c>
      <c r="V1047">
        <v>34.944000000000003</v>
      </c>
      <c r="W1047">
        <v>385.75</v>
      </c>
      <c r="X1047">
        <v>440.54</v>
      </c>
      <c r="Y1047">
        <v>69.400999999999996</v>
      </c>
      <c r="Z1047">
        <v>-6.3719999999999999</v>
      </c>
      <c r="AA1047" s="25">
        <v>100</v>
      </c>
      <c r="AB1047" s="25">
        <v>100</v>
      </c>
      <c r="AC1047">
        <v>1.1921999999999999</v>
      </c>
      <c r="AD1047">
        <v>2.0470999999999999</v>
      </c>
      <c r="AE1047">
        <v>153.52000000000001</v>
      </c>
      <c r="AF1047">
        <v>-8.9896999999999991</v>
      </c>
      <c r="AG1047">
        <v>85.807000000000002</v>
      </c>
      <c r="AH1047">
        <v>0.15185000000000001</v>
      </c>
      <c r="AI1047" s="2">
        <v>2.9644999999999998E-7</v>
      </c>
    </row>
    <row r="1048" spans="1:35" ht="14.4" x14ac:dyDescent="0.3">
      <c r="A1048" s="30">
        <f t="shared" si="66"/>
        <v>43242</v>
      </c>
      <c r="B1048" s="29">
        <f t="shared" si="67"/>
        <v>43242.6875</v>
      </c>
      <c r="C1048" s="33">
        <f t="shared" si="64"/>
        <v>142.6875</v>
      </c>
      <c r="D1048">
        <f t="shared" si="65"/>
        <v>16.5</v>
      </c>
      <c r="E1048">
        <v>142</v>
      </c>
      <c r="F1048">
        <v>16</v>
      </c>
      <c r="G1048">
        <v>30</v>
      </c>
      <c r="H1048" t="e">
        <f>NA()</f>
        <v>#N/A</v>
      </c>
      <c r="I1048">
        <v>2.5</v>
      </c>
      <c r="J1048">
        <v>22.7</v>
      </c>
      <c r="K1048" s="32" t="e">
        <f>NA()</f>
        <v>#N/A</v>
      </c>
      <c r="L1048">
        <v>58</v>
      </c>
      <c r="M1048">
        <v>1013.2</v>
      </c>
      <c r="N1048">
        <v>138.88999999999999</v>
      </c>
      <c r="O1048">
        <v>1598.6</v>
      </c>
      <c r="P1048">
        <v>9.8604999999999995E-3</v>
      </c>
      <c r="Q1048">
        <v>1.1860999999999999</v>
      </c>
      <c r="R1048" t="e">
        <f>NA()</f>
        <v>#N/A</v>
      </c>
      <c r="S1048" t="e">
        <v>#N/A</v>
      </c>
      <c r="T1048" t="e">
        <v>#N/A</v>
      </c>
      <c r="U1048">
        <v>107.32</v>
      </c>
      <c r="V1048">
        <v>23.73</v>
      </c>
      <c r="W1048">
        <v>386.97</v>
      </c>
      <c r="X1048">
        <v>434.37</v>
      </c>
      <c r="Y1048">
        <v>36.182000000000002</v>
      </c>
      <c r="Z1048">
        <v>-8.7005999999999997</v>
      </c>
      <c r="AA1048" s="25">
        <v>100</v>
      </c>
      <c r="AB1048" s="25">
        <v>100</v>
      </c>
      <c r="AC1048">
        <v>1.1929000000000001</v>
      </c>
      <c r="AD1048">
        <v>1.5267999999999999</v>
      </c>
      <c r="AE1048">
        <v>158.25</v>
      </c>
      <c r="AF1048">
        <v>-10.015000000000001</v>
      </c>
      <c r="AG1048">
        <v>48.448</v>
      </c>
      <c r="AH1048">
        <v>0.11584999999999999</v>
      </c>
      <c r="AI1048" s="2">
        <v>3.0684000000000001E-7</v>
      </c>
    </row>
    <row r="1049" spans="1:35" ht="14.4" x14ac:dyDescent="0.3">
      <c r="A1049" s="30">
        <f t="shared" si="66"/>
        <v>43242</v>
      </c>
      <c r="B1049" s="29">
        <f t="shared" si="67"/>
        <v>43242.708333333336</v>
      </c>
      <c r="C1049" s="33">
        <f t="shared" si="64"/>
        <v>142.70833333333334</v>
      </c>
      <c r="D1049">
        <f t="shared" si="65"/>
        <v>17</v>
      </c>
      <c r="E1049">
        <v>142</v>
      </c>
      <c r="F1049">
        <v>17</v>
      </c>
      <c r="G1049">
        <v>0</v>
      </c>
      <c r="H1049">
        <v>100</v>
      </c>
      <c r="I1049">
        <v>2</v>
      </c>
      <c r="J1049">
        <v>22.5</v>
      </c>
      <c r="K1049" s="32" t="e">
        <f>NA()</f>
        <v>#N/A</v>
      </c>
      <c r="L1049">
        <v>62</v>
      </c>
      <c r="M1049">
        <v>1013.5</v>
      </c>
      <c r="N1049">
        <v>100</v>
      </c>
      <c r="O1049">
        <v>1689.5</v>
      </c>
      <c r="P1049">
        <v>1.0421E-2</v>
      </c>
      <c r="Q1049">
        <v>1.1869000000000001</v>
      </c>
      <c r="R1049">
        <v>0</v>
      </c>
      <c r="S1049">
        <v>0</v>
      </c>
      <c r="T1049">
        <v>0</v>
      </c>
      <c r="U1049">
        <v>92.061000000000007</v>
      </c>
      <c r="V1049">
        <v>20.513000000000002</v>
      </c>
      <c r="W1049">
        <v>388.67</v>
      </c>
      <c r="X1049">
        <v>433</v>
      </c>
      <c r="Y1049">
        <v>27.216000000000001</v>
      </c>
      <c r="Z1049">
        <v>-10.401</v>
      </c>
      <c r="AA1049" s="25">
        <v>100</v>
      </c>
      <c r="AB1049" s="25">
        <v>100</v>
      </c>
      <c r="AC1049">
        <v>1.1937</v>
      </c>
      <c r="AD1049">
        <v>0.80247000000000002</v>
      </c>
      <c r="AE1049">
        <v>146.71</v>
      </c>
      <c r="AF1049">
        <v>-5.1151</v>
      </c>
      <c r="AG1049">
        <v>27.856999999999999</v>
      </c>
      <c r="AH1049">
        <v>6.2229E-2</v>
      </c>
      <c r="AI1049" s="2">
        <v>5.8907999999999998E-7</v>
      </c>
    </row>
    <row r="1050" spans="1:35" ht="14.4" x14ac:dyDescent="0.3">
      <c r="A1050" s="30">
        <f t="shared" si="66"/>
        <v>43242</v>
      </c>
      <c r="B1050" s="29">
        <f t="shared" si="67"/>
        <v>43242.729166666664</v>
      </c>
      <c r="C1050" s="33">
        <f t="shared" si="64"/>
        <v>142.72916666666669</v>
      </c>
      <c r="D1050">
        <f t="shared" si="65"/>
        <v>17.5</v>
      </c>
      <c r="E1050">
        <v>142</v>
      </c>
      <c r="F1050">
        <v>17</v>
      </c>
      <c r="G1050">
        <v>30</v>
      </c>
      <c r="H1050" t="e">
        <f>NA()</f>
        <v>#N/A</v>
      </c>
      <c r="I1050">
        <v>2</v>
      </c>
      <c r="J1050">
        <v>22.15</v>
      </c>
      <c r="K1050" s="32" t="e">
        <f>NA()</f>
        <v>#N/A</v>
      </c>
      <c r="L1050">
        <v>59.5</v>
      </c>
      <c r="M1050">
        <v>1013.6</v>
      </c>
      <c r="N1050">
        <v>86.111000000000004</v>
      </c>
      <c r="O1050">
        <v>1589</v>
      </c>
      <c r="P1050">
        <v>9.7973999999999995E-3</v>
      </c>
      <c r="Q1050">
        <v>1.1888000000000001</v>
      </c>
      <c r="R1050" t="e">
        <f>NA()</f>
        <v>#N/A</v>
      </c>
      <c r="S1050" t="e">
        <v>#N/A</v>
      </c>
      <c r="T1050" t="e">
        <v>#N/A</v>
      </c>
      <c r="U1050">
        <v>74.215000000000003</v>
      </c>
      <c r="V1050">
        <v>16.327999999999999</v>
      </c>
      <c r="W1050">
        <v>389.19</v>
      </c>
      <c r="X1050">
        <v>428.95</v>
      </c>
      <c r="Y1050">
        <v>18.129000000000001</v>
      </c>
      <c r="Z1050">
        <v>-4.8315000000000001</v>
      </c>
      <c r="AA1050" s="25">
        <v>100</v>
      </c>
      <c r="AB1050" s="25">
        <v>100</v>
      </c>
      <c r="AC1050">
        <v>1.1946000000000001</v>
      </c>
      <c r="AD1050">
        <v>1.2533000000000001</v>
      </c>
      <c r="AE1050">
        <v>151.24</v>
      </c>
      <c r="AF1050">
        <v>-8.2829999999999995</v>
      </c>
      <c r="AG1050">
        <v>32.911999999999999</v>
      </c>
      <c r="AH1050">
        <v>0.10106</v>
      </c>
      <c r="AI1050" s="2">
        <v>4.8123000000000003E-7</v>
      </c>
    </row>
    <row r="1051" spans="1:35" ht="14.4" x14ac:dyDescent="0.3">
      <c r="A1051" s="30">
        <f t="shared" si="66"/>
        <v>43242</v>
      </c>
      <c r="B1051" s="29">
        <f t="shared" si="67"/>
        <v>43242.75</v>
      </c>
      <c r="C1051" s="33">
        <f t="shared" si="64"/>
        <v>142.75</v>
      </c>
      <c r="D1051">
        <f t="shared" si="65"/>
        <v>18</v>
      </c>
      <c r="E1051">
        <v>142</v>
      </c>
      <c r="F1051">
        <v>18</v>
      </c>
      <c r="G1051">
        <v>0</v>
      </c>
      <c r="H1051">
        <v>140</v>
      </c>
      <c r="I1051">
        <v>2</v>
      </c>
      <c r="J1051">
        <v>21.8</v>
      </c>
      <c r="K1051" s="32" t="e">
        <f>NA()</f>
        <v>#N/A</v>
      </c>
      <c r="L1051">
        <v>57</v>
      </c>
      <c r="M1051">
        <v>1013.6</v>
      </c>
      <c r="N1051">
        <v>72.221999999999994</v>
      </c>
      <c r="O1051">
        <v>1488.4</v>
      </c>
      <c r="P1051">
        <v>9.1734E-3</v>
      </c>
      <c r="Q1051">
        <v>1.1907000000000001</v>
      </c>
      <c r="R1051">
        <v>0</v>
      </c>
      <c r="S1051">
        <v>0</v>
      </c>
      <c r="T1051">
        <v>0</v>
      </c>
      <c r="U1051">
        <v>67.680999999999997</v>
      </c>
      <c r="V1051">
        <v>14.99</v>
      </c>
      <c r="W1051">
        <v>383.69</v>
      </c>
      <c r="X1051">
        <v>424.14</v>
      </c>
      <c r="Y1051">
        <v>12.241</v>
      </c>
      <c r="Z1051">
        <v>-9.7937999999999992</v>
      </c>
      <c r="AA1051" s="25">
        <v>100</v>
      </c>
      <c r="AB1051" s="25">
        <v>100</v>
      </c>
      <c r="AC1051">
        <v>1.1957</v>
      </c>
      <c r="AD1051">
        <v>1.6624000000000001</v>
      </c>
      <c r="AE1051">
        <v>167.04</v>
      </c>
      <c r="AF1051">
        <v>-11.82</v>
      </c>
      <c r="AG1051">
        <v>41.436999999999998</v>
      </c>
      <c r="AH1051">
        <v>0.11594</v>
      </c>
      <c r="AI1051" s="2">
        <v>4.1997000000000002E-7</v>
      </c>
    </row>
    <row r="1052" spans="1:35" ht="14.4" x14ac:dyDescent="0.3">
      <c r="A1052" s="30">
        <f t="shared" si="66"/>
        <v>43242</v>
      </c>
      <c r="B1052" s="29">
        <f t="shared" si="67"/>
        <v>43242.770833333336</v>
      </c>
      <c r="C1052" s="33">
        <f t="shared" si="64"/>
        <v>142.77083333333334</v>
      </c>
      <c r="D1052">
        <f t="shared" si="65"/>
        <v>18.5</v>
      </c>
      <c r="E1052">
        <v>142</v>
      </c>
      <c r="F1052">
        <v>18</v>
      </c>
      <c r="G1052">
        <v>30</v>
      </c>
      <c r="H1052" t="e">
        <f>NA()</f>
        <v>#N/A</v>
      </c>
      <c r="I1052">
        <v>1.5</v>
      </c>
      <c r="J1052">
        <v>20.65</v>
      </c>
      <c r="K1052" s="32" t="e">
        <f>NA()</f>
        <v>#N/A</v>
      </c>
      <c r="L1052">
        <v>67</v>
      </c>
      <c r="M1052">
        <v>1013.9</v>
      </c>
      <c r="N1052">
        <v>51.389000000000003</v>
      </c>
      <c r="O1052">
        <v>1616.8</v>
      </c>
      <c r="P1052">
        <v>9.9663000000000009E-3</v>
      </c>
      <c r="Q1052">
        <v>1.1952</v>
      </c>
      <c r="R1052" t="e">
        <f>NA()</f>
        <v>#N/A</v>
      </c>
      <c r="S1052" t="e">
        <v>#N/A</v>
      </c>
      <c r="T1052" t="e">
        <v>#N/A</v>
      </c>
      <c r="U1052">
        <v>45.15</v>
      </c>
      <c r="V1052">
        <v>10.007999999999999</v>
      </c>
      <c r="W1052">
        <v>374.97</v>
      </c>
      <c r="X1052">
        <v>417.23</v>
      </c>
      <c r="Y1052">
        <v>-7.1208999999999998</v>
      </c>
      <c r="Z1052">
        <v>-11.154999999999999</v>
      </c>
      <c r="AA1052" s="25">
        <v>100</v>
      </c>
      <c r="AB1052" s="25">
        <v>100</v>
      </c>
      <c r="AC1052">
        <v>1.1980999999999999</v>
      </c>
      <c r="AD1052">
        <v>0.76324000000000003</v>
      </c>
      <c r="AE1052">
        <v>185.76</v>
      </c>
      <c r="AF1052">
        <v>-2.6097999999999999</v>
      </c>
      <c r="AG1052">
        <v>4.9957000000000003</v>
      </c>
      <c r="AH1052">
        <v>2.9790000000000001E-2</v>
      </c>
      <c r="AI1052" s="2">
        <v>1.2319999999999999E-7</v>
      </c>
    </row>
    <row r="1053" spans="1:35" ht="14.4" x14ac:dyDescent="0.3">
      <c r="A1053" s="30">
        <f t="shared" si="66"/>
        <v>43242</v>
      </c>
      <c r="B1053" s="29">
        <f t="shared" si="67"/>
        <v>43242.791666666664</v>
      </c>
      <c r="C1053" s="33">
        <f t="shared" si="64"/>
        <v>142.79166666666666</v>
      </c>
      <c r="D1053">
        <f t="shared" si="65"/>
        <v>19</v>
      </c>
      <c r="E1053">
        <v>142</v>
      </c>
      <c r="F1053">
        <v>19</v>
      </c>
      <c r="G1053">
        <v>0</v>
      </c>
      <c r="H1053">
        <v>110</v>
      </c>
      <c r="I1053">
        <v>1</v>
      </c>
      <c r="J1053">
        <v>19.5</v>
      </c>
      <c r="K1053" s="32" t="e">
        <f>NA()</f>
        <v>#N/A</v>
      </c>
      <c r="L1053">
        <v>77</v>
      </c>
      <c r="M1053">
        <v>1014.2</v>
      </c>
      <c r="N1053">
        <v>30.556000000000001</v>
      </c>
      <c r="O1053">
        <v>1745.1</v>
      </c>
      <c r="P1053">
        <v>1.0758999999999999E-2</v>
      </c>
      <c r="Q1053">
        <v>1.1996</v>
      </c>
      <c r="R1053">
        <v>0</v>
      </c>
      <c r="S1053">
        <v>0</v>
      </c>
      <c r="T1053">
        <v>0</v>
      </c>
      <c r="U1053">
        <v>12.565</v>
      </c>
      <c r="V1053">
        <v>2.1150000000000002</v>
      </c>
      <c r="W1053">
        <v>382.97</v>
      </c>
      <c r="X1053">
        <v>409.43</v>
      </c>
      <c r="Y1053">
        <v>-16.009</v>
      </c>
      <c r="Z1053">
        <v>-15.682</v>
      </c>
      <c r="AA1053" s="25">
        <v>100</v>
      </c>
      <c r="AB1053" s="25">
        <v>100</v>
      </c>
      <c r="AC1053">
        <v>1.2015</v>
      </c>
      <c r="AD1053">
        <v>0.64617999999999998</v>
      </c>
      <c r="AE1053">
        <v>158.09</v>
      </c>
      <c r="AF1053">
        <v>-0.44117000000000001</v>
      </c>
      <c r="AG1053">
        <v>0.72943999999999998</v>
      </c>
      <c r="AH1053">
        <v>6.6691E-2</v>
      </c>
      <c r="AI1053" s="2">
        <v>1.2975000000000001E-7</v>
      </c>
    </row>
    <row r="1054" spans="1:35" ht="14.4" x14ac:dyDescent="0.3">
      <c r="A1054" s="30">
        <f t="shared" si="66"/>
        <v>43242</v>
      </c>
      <c r="B1054" s="29">
        <f t="shared" si="67"/>
        <v>43242.8125</v>
      </c>
      <c r="C1054" s="33">
        <f t="shared" si="64"/>
        <v>142.8125</v>
      </c>
      <c r="D1054">
        <f t="shared" si="65"/>
        <v>19.5</v>
      </c>
      <c r="E1054">
        <v>142</v>
      </c>
      <c r="F1054">
        <v>19</v>
      </c>
      <c r="G1054">
        <v>30</v>
      </c>
      <c r="H1054" t="e">
        <f>NA()</f>
        <v>#N/A</v>
      </c>
      <c r="I1054">
        <v>1.5</v>
      </c>
      <c r="J1054">
        <v>19.25</v>
      </c>
      <c r="K1054" s="32" t="e">
        <f>NA()</f>
        <v>#N/A</v>
      </c>
      <c r="L1054">
        <v>72</v>
      </c>
      <c r="M1054">
        <v>1014.7</v>
      </c>
      <c r="N1054">
        <v>16.667000000000002</v>
      </c>
      <c r="O1054">
        <v>1608.5</v>
      </c>
      <c r="P1054">
        <v>9.9080000000000001E-3</v>
      </c>
      <c r="Q1054">
        <v>1.2019</v>
      </c>
      <c r="R1054" t="e">
        <f>NA()</f>
        <v>#N/A</v>
      </c>
      <c r="S1054" t="e">
        <v>#N/A</v>
      </c>
      <c r="T1054" t="e">
        <v>#N/A</v>
      </c>
      <c r="U1054">
        <v>2.3344</v>
      </c>
      <c r="V1054">
        <v>0</v>
      </c>
      <c r="W1054">
        <v>383.47</v>
      </c>
      <c r="X1054">
        <v>406.96</v>
      </c>
      <c r="Y1054">
        <v>-21.155000000000001</v>
      </c>
      <c r="Z1054">
        <v>-16.744</v>
      </c>
      <c r="AA1054" s="25">
        <v>100</v>
      </c>
      <c r="AB1054" s="25">
        <v>100</v>
      </c>
      <c r="AC1054">
        <v>1.2027000000000001</v>
      </c>
      <c r="AD1054">
        <v>1.4552</v>
      </c>
      <c r="AE1054">
        <v>160.25</v>
      </c>
      <c r="AF1054">
        <v>-13.27</v>
      </c>
      <c r="AG1054">
        <v>13.555</v>
      </c>
      <c r="AH1054">
        <v>7.5611999999999999E-2</v>
      </c>
      <c r="AI1054" s="2">
        <v>3.7944000000000001E-7</v>
      </c>
    </row>
    <row r="1055" spans="1:35" ht="14.4" x14ac:dyDescent="0.3">
      <c r="A1055" s="30">
        <f t="shared" si="66"/>
        <v>43242</v>
      </c>
      <c r="B1055" s="29">
        <f t="shared" si="67"/>
        <v>43242.833333333336</v>
      </c>
      <c r="C1055" s="33">
        <f t="shared" si="64"/>
        <v>142.83333333333334</v>
      </c>
      <c r="D1055">
        <f t="shared" si="65"/>
        <v>20</v>
      </c>
      <c r="E1055">
        <v>142</v>
      </c>
      <c r="F1055">
        <v>20</v>
      </c>
      <c r="G1055">
        <v>0</v>
      </c>
      <c r="H1055">
        <v>130</v>
      </c>
      <c r="I1055">
        <v>2</v>
      </c>
      <c r="J1055">
        <v>19</v>
      </c>
      <c r="K1055" s="32" t="e">
        <f>NA()</f>
        <v>#N/A</v>
      </c>
      <c r="L1055">
        <v>67</v>
      </c>
      <c r="M1055">
        <v>1015.2</v>
      </c>
      <c r="N1055">
        <v>2.7778</v>
      </c>
      <c r="O1055">
        <v>1471.9</v>
      </c>
      <c r="P1055">
        <v>9.0567000000000009E-3</v>
      </c>
      <c r="Q1055">
        <v>1.2040999999999999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356.19</v>
      </c>
      <c r="X1055">
        <v>399.59</v>
      </c>
      <c r="Y1055">
        <v>-43.398000000000003</v>
      </c>
      <c r="Z1055">
        <v>-21.994</v>
      </c>
      <c r="AA1055" s="25">
        <v>100</v>
      </c>
      <c r="AB1055" s="25">
        <v>100</v>
      </c>
      <c r="AC1055">
        <v>1.2064999999999999</v>
      </c>
      <c r="AD1055">
        <v>2.0125999999999999</v>
      </c>
      <c r="AE1055">
        <v>155.88</v>
      </c>
      <c r="AF1055">
        <v>-14.913</v>
      </c>
      <c r="AG1055">
        <v>11.832000000000001</v>
      </c>
      <c r="AH1055">
        <v>0.1203</v>
      </c>
      <c r="AI1055" s="2">
        <v>2.8727E-7</v>
      </c>
    </row>
    <row r="1056" spans="1:35" ht="14.4" x14ac:dyDescent="0.3">
      <c r="A1056" s="30">
        <f t="shared" si="66"/>
        <v>43242</v>
      </c>
      <c r="B1056" s="29">
        <f t="shared" si="67"/>
        <v>43242.854166666664</v>
      </c>
      <c r="C1056" s="33">
        <f t="shared" si="64"/>
        <v>142.85416666666669</v>
      </c>
      <c r="D1056">
        <f t="shared" si="65"/>
        <v>20.5</v>
      </c>
      <c r="E1056">
        <v>142</v>
      </c>
      <c r="F1056">
        <v>20</v>
      </c>
      <c r="G1056">
        <v>30</v>
      </c>
      <c r="H1056" t="e">
        <f>NA()</f>
        <v>#N/A</v>
      </c>
      <c r="I1056">
        <v>1.5</v>
      </c>
      <c r="J1056">
        <v>17.75</v>
      </c>
      <c r="K1056" s="32" t="e">
        <f>NA()</f>
        <v>#N/A</v>
      </c>
      <c r="L1056">
        <v>75</v>
      </c>
      <c r="M1056">
        <v>1015.6</v>
      </c>
      <c r="N1056">
        <v>1.3889</v>
      </c>
      <c r="O1056">
        <v>1514.8</v>
      </c>
      <c r="P1056">
        <v>9.3188999999999998E-3</v>
      </c>
      <c r="Q1056">
        <v>1.2095</v>
      </c>
      <c r="R1056" t="e">
        <f>NA()</f>
        <v>#N/A</v>
      </c>
      <c r="S1056" t="e">
        <v>#N/A</v>
      </c>
      <c r="T1056" t="e">
        <v>#N/A</v>
      </c>
      <c r="U1056">
        <v>0</v>
      </c>
      <c r="V1056">
        <v>0</v>
      </c>
      <c r="W1056">
        <v>353.82</v>
      </c>
      <c r="X1056">
        <v>389.09</v>
      </c>
      <c r="Y1056">
        <v>-35.265999999999998</v>
      </c>
      <c r="Z1056">
        <v>-25.548999999999999</v>
      </c>
      <c r="AA1056" s="25">
        <v>100</v>
      </c>
      <c r="AB1056" s="25">
        <v>100</v>
      </c>
      <c r="AC1056">
        <v>1.2107000000000001</v>
      </c>
      <c r="AD1056">
        <v>0.67637999999999998</v>
      </c>
      <c r="AE1056">
        <v>169.43</v>
      </c>
      <c r="AF1056">
        <v>-10.664999999999999</v>
      </c>
      <c r="AG1056">
        <v>3.4258000000000002</v>
      </c>
      <c r="AH1056">
        <v>5.3339999999999999E-2</v>
      </c>
      <c r="AI1056" s="2">
        <v>2.7119999999999999E-7</v>
      </c>
    </row>
    <row r="1057" spans="1:35" ht="14.4" x14ac:dyDescent="0.3">
      <c r="A1057" s="30">
        <f t="shared" si="66"/>
        <v>43242</v>
      </c>
      <c r="B1057" s="29">
        <f t="shared" si="67"/>
        <v>43242.875</v>
      </c>
      <c r="C1057" s="33">
        <f t="shared" si="64"/>
        <v>142.875</v>
      </c>
      <c r="D1057">
        <f t="shared" si="65"/>
        <v>21</v>
      </c>
      <c r="E1057">
        <v>142</v>
      </c>
      <c r="F1057">
        <v>21</v>
      </c>
      <c r="G1057">
        <v>0</v>
      </c>
      <c r="H1057">
        <v>10</v>
      </c>
      <c r="I1057">
        <v>1</v>
      </c>
      <c r="J1057">
        <v>16.5</v>
      </c>
      <c r="K1057" s="32" t="e">
        <f>NA()</f>
        <v>#N/A</v>
      </c>
      <c r="L1057">
        <v>83</v>
      </c>
      <c r="M1057">
        <v>1015.9</v>
      </c>
      <c r="N1057">
        <v>0</v>
      </c>
      <c r="O1057">
        <v>1557.7</v>
      </c>
      <c r="P1057">
        <v>9.5811000000000004E-3</v>
      </c>
      <c r="Q1057">
        <v>1.2150000000000001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367.05</v>
      </c>
      <c r="X1057">
        <v>388.18</v>
      </c>
      <c r="Y1057">
        <v>-21.123999999999999</v>
      </c>
      <c r="Z1057">
        <v>-26.228000000000002</v>
      </c>
      <c r="AA1057" s="25">
        <v>100</v>
      </c>
      <c r="AB1057" s="25">
        <v>100</v>
      </c>
      <c r="AC1057">
        <v>1.2159</v>
      </c>
      <c r="AD1057">
        <v>1.1516999999999999</v>
      </c>
      <c r="AE1057">
        <v>39.676000000000002</v>
      </c>
      <c r="AF1057">
        <v>-14.273</v>
      </c>
      <c r="AG1057">
        <v>5.5678000000000001</v>
      </c>
      <c r="AH1057">
        <v>6.3131999999999994E-2</v>
      </c>
      <c r="AI1057" s="2">
        <v>1.3247E-6</v>
      </c>
    </row>
    <row r="1058" spans="1:35" ht="14.4" x14ac:dyDescent="0.3">
      <c r="A1058" s="30">
        <f t="shared" si="66"/>
        <v>43242</v>
      </c>
      <c r="B1058" s="29">
        <f t="shared" si="67"/>
        <v>43242.895833333336</v>
      </c>
      <c r="C1058" s="33">
        <f t="shared" si="64"/>
        <v>142.89583333333334</v>
      </c>
      <c r="D1058">
        <f t="shared" si="65"/>
        <v>21.5</v>
      </c>
      <c r="E1058">
        <v>142</v>
      </c>
      <c r="F1058">
        <v>21</v>
      </c>
      <c r="G1058">
        <v>30</v>
      </c>
      <c r="H1058" t="e">
        <f>NA()</f>
        <v>#N/A</v>
      </c>
      <c r="I1058">
        <v>2</v>
      </c>
      <c r="J1058">
        <v>16.850000000000001</v>
      </c>
      <c r="K1058" s="32" t="e">
        <f>NA()</f>
        <v>#N/A</v>
      </c>
      <c r="L1058">
        <v>80</v>
      </c>
      <c r="M1058">
        <v>1016.1</v>
      </c>
      <c r="N1058">
        <v>0</v>
      </c>
      <c r="O1058">
        <v>1534.2</v>
      </c>
      <c r="P1058">
        <v>9.4344000000000008E-3</v>
      </c>
      <c r="Q1058">
        <v>1.2138</v>
      </c>
      <c r="R1058" t="e">
        <f>NA()</f>
        <v>#N/A</v>
      </c>
      <c r="S1058" t="e">
        <v>#N/A</v>
      </c>
      <c r="T1058" t="e">
        <v>#N/A</v>
      </c>
      <c r="U1058">
        <v>0</v>
      </c>
      <c r="V1058">
        <v>0</v>
      </c>
      <c r="W1058">
        <v>360.65</v>
      </c>
      <c r="X1058">
        <v>393.06</v>
      </c>
      <c r="Y1058">
        <v>-32.408999999999999</v>
      </c>
      <c r="Z1058">
        <v>-18.524999999999999</v>
      </c>
      <c r="AA1058" s="25">
        <v>100</v>
      </c>
      <c r="AB1058" s="25">
        <v>100</v>
      </c>
      <c r="AC1058">
        <v>1.2133</v>
      </c>
      <c r="AD1058">
        <v>2.4714</v>
      </c>
      <c r="AE1058">
        <v>67.176000000000002</v>
      </c>
      <c r="AF1058">
        <v>-21.353999999999999</v>
      </c>
      <c r="AG1058">
        <v>10.702999999999999</v>
      </c>
      <c r="AH1058">
        <v>0.17232</v>
      </c>
      <c r="AI1058" s="2">
        <v>3.3575999999999998E-7</v>
      </c>
    </row>
    <row r="1059" spans="1:35" ht="14.4" x14ac:dyDescent="0.3">
      <c r="A1059" s="30">
        <f t="shared" si="66"/>
        <v>43242</v>
      </c>
      <c r="B1059" s="29">
        <f t="shared" si="67"/>
        <v>43242.916666666664</v>
      </c>
      <c r="C1059" s="33">
        <f t="shared" si="64"/>
        <v>142.91666666666666</v>
      </c>
      <c r="D1059">
        <f t="shared" si="65"/>
        <v>22</v>
      </c>
      <c r="E1059">
        <v>142</v>
      </c>
      <c r="F1059">
        <v>22</v>
      </c>
      <c r="G1059">
        <v>0</v>
      </c>
      <c r="H1059">
        <v>30</v>
      </c>
      <c r="I1059">
        <v>3</v>
      </c>
      <c r="J1059">
        <v>17.2</v>
      </c>
      <c r="K1059" s="32" t="e">
        <f>NA()</f>
        <v>#N/A</v>
      </c>
      <c r="L1059">
        <v>77</v>
      </c>
      <c r="M1059">
        <v>1016.2</v>
      </c>
      <c r="N1059">
        <v>0</v>
      </c>
      <c r="O1059">
        <v>1510.8</v>
      </c>
      <c r="P1059">
        <v>9.2876999999999994E-3</v>
      </c>
      <c r="Q1059">
        <v>1.2125999999999999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370.94</v>
      </c>
      <c r="X1059">
        <v>394.22</v>
      </c>
      <c r="Y1059">
        <v>-23.277999999999999</v>
      </c>
      <c r="Z1059">
        <v>-16.065000000000001</v>
      </c>
      <c r="AA1059" s="25">
        <v>100</v>
      </c>
      <c r="AB1059" s="25">
        <v>100</v>
      </c>
      <c r="AC1059">
        <v>1.2142999999999999</v>
      </c>
      <c r="AD1059">
        <v>1.9917</v>
      </c>
      <c r="AE1059">
        <v>73.128</v>
      </c>
      <c r="AF1059">
        <v>-18.451000000000001</v>
      </c>
      <c r="AG1059">
        <v>11.205</v>
      </c>
      <c r="AH1059">
        <v>0.15403</v>
      </c>
      <c r="AI1059" s="2">
        <v>4.7567000000000002E-7</v>
      </c>
    </row>
    <row r="1060" spans="1:35" ht="14.4" x14ac:dyDescent="0.3">
      <c r="A1060" s="30">
        <f t="shared" si="66"/>
        <v>43242</v>
      </c>
      <c r="B1060" s="29">
        <f t="shared" si="67"/>
        <v>43242.9375</v>
      </c>
      <c r="C1060" s="33">
        <f t="shared" si="64"/>
        <v>142.9375</v>
      </c>
      <c r="D1060">
        <f t="shared" si="65"/>
        <v>22.5</v>
      </c>
      <c r="E1060">
        <v>142</v>
      </c>
      <c r="F1060">
        <v>22</v>
      </c>
      <c r="G1060">
        <v>30</v>
      </c>
      <c r="H1060" t="e">
        <f>NA()</f>
        <v>#N/A</v>
      </c>
      <c r="I1060">
        <v>3</v>
      </c>
      <c r="J1060">
        <v>16.75</v>
      </c>
      <c r="K1060" s="32" t="e">
        <f>NA()</f>
        <v>#N/A</v>
      </c>
      <c r="L1060">
        <v>79.5</v>
      </c>
      <c r="M1060">
        <v>1016.5</v>
      </c>
      <c r="N1060">
        <v>0</v>
      </c>
      <c r="O1060">
        <v>1515.1</v>
      </c>
      <c r="P1060">
        <v>9.3124000000000002E-3</v>
      </c>
      <c r="Q1060">
        <v>1.2148000000000001</v>
      </c>
      <c r="R1060" t="e">
        <f>NA()</f>
        <v>#N/A</v>
      </c>
      <c r="S1060" t="e">
        <v>#N/A</v>
      </c>
      <c r="T1060" t="e">
        <v>#N/A</v>
      </c>
      <c r="U1060">
        <v>0</v>
      </c>
      <c r="V1060">
        <v>0</v>
      </c>
      <c r="W1060">
        <v>377.68</v>
      </c>
      <c r="X1060">
        <v>395.48</v>
      </c>
      <c r="Y1060">
        <v>-17.805</v>
      </c>
      <c r="Z1060">
        <v>-12.292</v>
      </c>
      <c r="AA1060" s="25">
        <v>100</v>
      </c>
      <c r="AB1060" s="25">
        <v>100</v>
      </c>
      <c r="AC1060">
        <v>1.2152000000000001</v>
      </c>
      <c r="AD1060">
        <v>2.415</v>
      </c>
      <c r="AE1060">
        <v>71.759</v>
      </c>
      <c r="AF1060">
        <v>-17.780999999999999</v>
      </c>
      <c r="AG1060">
        <v>15.16</v>
      </c>
      <c r="AH1060">
        <v>0.17477999999999999</v>
      </c>
      <c r="AI1060" s="2">
        <v>4.3032E-7</v>
      </c>
    </row>
    <row r="1061" spans="1:35" ht="14.4" x14ac:dyDescent="0.3">
      <c r="A1061" s="30">
        <f t="shared" si="66"/>
        <v>43242</v>
      </c>
      <c r="B1061" s="29">
        <f t="shared" si="67"/>
        <v>43242.958333333336</v>
      </c>
      <c r="C1061" s="33">
        <f t="shared" si="64"/>
        <v>142.95833333333334</v>
      </c>
      <c r="D1061">
        <f t="shared" si="65"/>
        <v>23</v>
      </c>
      <c r="E1061">
        <v>142</v>
      </c>
      <c r="F1061">
        <v>23</v>
      </c>
      <c r="G1061">
        <v>0</v>
      </c>
      <c r="H1061">
        <v>30</v>
      </c>
      <c r="I1061">
        <v>3</v>
      </c>
      <c r="J1061">
        <v>16.3</v>
      </c>
      <c r="K1061" s="32" t="e">
        <f>NA()</f>
        <v>#N/A</v>
      </c>
      <c r="L1061">
        <v>82</v>
      </c>
      <c r="M1061">
        <v>1016.7</v>
      </c>
      <c r="N1061">
        <v>0</v>
      </c>
      <c r="O1061">
        <v>1519.5</v>
      </c>
      <c r="P1061">
        <v>9.3370999999999992E-3</v>
      </c>
      <c r="Q1061">
        <v>1.2169000000000001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372.96</v>
      </c>
      <c r="X1061">
        <v>392.34</v>
      </c>
      <c r="Y1061">
        <v>-19.385999999999999</v>
      </c>
      <c r="Z1061">
        <v>-11.837</v>
      </c>
      <c r="AA1061" s="25">
        <v>100</v>
      </c>
      <c r="AB1061" s="25">
        <v>100</v>
      </c>
      <c r="AC1061">
        <v>1.2164999999999999</v>
      </c>
      <c r="AD1061">
        <v>1.9591000000000001</v>
      </c>
      <c r="AE1061">
        <v>65.641999999999996</v>
      </c>
      <c r="AF1061">
        <v>-14.542999999999999</v>
      </c>
      <c r="AG1061">
        <v>9.3183000000000007</v>
      </c>
      <c r="AH1061">
        <v>0.16228000000000001</v>
      </c>
      <c r="AI1061" s="2">
        <v>3.8308000000000001E-7</v>
      </c>
    </row>
    <row r="1062" spans="1:35" ht="14.4" x14ac:dyDescent="0.3">
      <c r="A1062" s="30">
        <f t="shared" si="66"/>
        <v>43242</v>
      </c>
      <c r="B1062" s="29">
        <f t="shared" si="67"/>
        <v>43242.979166666664</v>
      </c>
      <c r="C1062" s="33">
        <f t="shared" si="64"/>
        <v>142.97916666666669</v>
      </c>
      <c r="D1062">
        <f t="shared" si="65"/>
        <v>23.5</v>
      </c>
      <c r="E1062">
        <v>142</v>
      </c>
      <c r="F1062">
        <v>23</v>
      </c>
      <c r="G1062">
        <v>30</v>
      </c>
      <c r="H1062" t="e">
        <f>NA()</f>
        <v>#N/A</v>
      </c>
      <c r="I1062">
        <v>2.5</v>
      </c>
      <c r="J1062">
        <v>16.149999999999999</v>
      </c>
      <c r="K1062" s="32" t="e">
        <f>NA()</f>
        <v>#N/A</v>
      </c>
      <c r="L1062">
        <v>82</v>
      </c>
      <c r="M1062">
        <v>1016.7</v>
      </c>
      <c r="N1062">
        <v>0</v>
      </c>
      <c r="O1062">
        <v>1505.1</v>
      </c>
      <c r="P1062">
        <v>9.2481000000000004E-3</v>
      </c>
      <c r="Q1062">
        <v>1.2176</v>
      </c>
      <c r="R1062" t="e">
        <f>NA()</f>
        <v>#N/A</v>
      </c>
      <c r="S1062" t="e">
        <v>#N/A</v>
      </c>
      <c r="T1062" t="e">
        <v>#N/A</v>
      </c>
      <c r="U1062">
        <v>0</v>
      </c>
      <c r="V1062">
        <v>0</v>
      </c>
      <c r="W1062">
        <v>364.11</v>
      </c>
      <c r="X1062">
        <v>386.8</v>
      </c>
      <c r="Y1062">
        <v>-22.692</v>
      </c>
      <c r="Z1062">
        <v>-13.002000000000001</v>
      </c>
      <c r="AA1062" s="25">
        <v>100</v>
      </c>
      <c r="AB1062" s="25">
        <v>100</v>
      </c>
      <c r="AC1062">
        <v>1.2199</v>
      </c>
      <c r="AD1062">
        <v>1.5726</v>
      </c>
      <c r="AE1062">
        <v>54.26</v>
      </c>
      <c r="AF1062">
        <v>-5.3522999999999996</v>
      </c>
      <c r="AG1062">
        <v>1.3468</v>
      </c>
      <c r="AH1062">
        <v>6.6677E-2</v>
      </c>
      <c r="AI1062" s="2">
        <v>1.4886E-7</v>
      </c>
    </row>
    <row r="1063" spans="1:35" ht="14.4" x14ac:dyDescent="0.3">
      <c r="A1063" s="30">
        <f t="shared" si="66"/>
        <v>43243</v>
      </c>
      <c r="B1063" s="29">
        <f t="shared" si="67"/>
        <v>43243</v>
      </c>
      <c r="C1063" s="33">
        <f t="shared" si="64"/>
        <v>143</v>
      </c>
      <c r="D1063">
        <f t="shared" si="65"/>
        <v>0</v>
      </c>
      <c r="E1063">
        <v>143</v>
      </c>
      <c r="F1063">
        <v>0</v>
      </c>
      <c r="G1063">
        <v>0</v>
      </c>
      <c r="H1063">
        <v>40</v>
      </c>
      <c r="I1063">
        <v>2</v>
      </c>
      <c r="J1063">
        <v>16</v>
      </c>
      <c r="K1063" s="32" t="e">
        <f>NA()</f>
        <v>#N/A</v>
      </c>
      <c r="L1063">
        <v>82</v>
      </c>
      <c r="M1063">
        <v>1016.7</v>
      </c>
      <c r="N1063">
        <v>0</v>
      </c>
      <c r="O1063">
        <v>1490.7</v>
      </c>
      <c r="P1063">
        <v>9.1590999999999999E-3</v>
      </c>
      <c r="Q1063">
        <v>1.2182999999999999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364.32</v>
      </c>
      <c r="X1063">
        <v>387.35</v>
      </c>
      <c r="Y1063">
        <v>-23.036000000000001</v>
      </c>
      <c r="Z1063">
        <v>-12.33</v>
      </c>
      <c r="AA1063" s="25">
        <v>99.99722222222222</v>
      </c>
      <c r="AB1063" s="25">
        <v>99.99722222222222</v>
      </c>
      <c r="AC1063">
        <v>1.2192000000000001</v>
      </c>
      <c r="AD1063">
        <v>1.4706999999999999</v>
      </c>
      <c r="AE1063">
        <v>78.106999999999999</v>
      </c>
      <c r="AF1063">
        <v>-12.914999999999999</v>
      </c>
      <c r="AG1063">
        <v>6.5029000000000003</v>
      </c>
      <c r="AH1063">
        <v>9.9703E-2</v>
      </c>
      <c r="AI1063" s="2">
        <v>4.1400999999999999E-7</v>
      </c>
    </row>
    <row r="1064" spans="1:35" ht="14.4" x14ac:dyDescent="0.3">
      <c r="A1064" s="30">
        <f t="shared" si="66"/>
        <v>43243</v>
      </c>
      <c r="B1064" s="29">
        <f t="shared" si="67"/>
        <v>43243.020833333336</v>
      </c>
      <c r="C1064" s="33">
        <f t="shared" si="64"/>
        <v>143.02083333333334</v>
      </c>
      <c r="D1064">
        <f t="shared" si="65"/>
        <v>0.5</v>
      </c>
      <c r="E1064">
        <v>143</v>
      </c>
      <c r="F1064">
        <v>0</v>
      </c>
      <c r="G1064">
        <v>30</v>
      </c>
      <c r="H1064" t="e">
        <f>NA()</f>
        <v>#N/A</v>
      </c>
      <c r="I1064">
        <v>2.5</v>
      </c>
      <c r="J1064">
        <v>15.8</v>
      </c>
      <c r="K1064" s="32" t="e">
        <f>NA()</f>
        <v>#N/A</v>
      </c>
      <c r="L1064">
        <v>82</v>
      </c>
      <c r="M1064">
        <v>1016.7</v>
      </c>
      <c r="N1064">
        <v>0</v>
      </c>
      <c r="O1064">
        <v>1471.9</v>
      </c>
      <c r="P1064">
        <v>9.0431999999999995E-3</v>
      </c>
      <c r="Q1064">
        <v>1.2192000000000001</v>
      </c>
      <c r="R1064" t="e">
        <f>NA()</f>
        <v>#N/A</v>
      </c>
      <c r="S1064" t="e">
        <v>#N/A</v>
      </c>
      <c r="T1064" t="e">
        <v>#N/A</v>
      </c>
      <c r="U1064">
        <v>0</v>
      </c>
      <c r="V1064">
        <v>0</v>
      </c>
      <c r="W1064">
        <v>363.84</v>
      </c>
      <c r="X1064">
        <v>386.82</v>
      </c>
      <c r="Y1064">
        <v>-22.984999999999999</v>
      </c>
      <c r="Z1064">
        <v>-12.664999999999999</v>
      </c>
      <c r="AA1064" s="25">
        <v>99.99722222222222</v>
      </c>
      <c r="AB1064" s="25">
        <v>99.99722222222222</v>
      </c>
      <c r="AC1064">
        <v>1.2202</v>
      </c>
      <c r="AD1064">
        <v>1.7689999999999999</v>
      </c>
      <c r="AE1064">
        <v>69.551000000000002</v>
      </c>
      <c r="AF1064">
        <v>-12.224</v>
      </c>
      <c r="AG1064">
        <v>10.916</v>
      </c>
      <c r="AH1064">
        <v>0.12168</v>
      </c>
      <c r="AI1064" s="2">
        <v>3.4367000000000001E-7</v>
      </c>
    </row>
    <row r="1065" spans="1:35" ht="14.4" x14ac:dyDescent="0.3">
      <c r="A1065" s="30">
        <f t="shared" si="66"/>
        <v>43243</v>
      </c>
      <c r="B1065" s="29">
        <f t="shared" si="67"/>
        <v>43243.041666666664</v>
      </c>
      <c r="C1065" s="33">
        <f t="shared" si="64"/>
        <v>143.04166666666666</v>
      </c>
      <c r="D1065">
        <f t="shared" si="65"/>
        <v>1</v>
      </c>
      <c r="E1065">
        <v>143</v>
      </c>
      <c r="F1065">
        <v>1</v>
      </c>
      <c r="G1065">
        <v>0</v>
      </c>
      <c r="H1065">
        <v>40</v>
      </c>
      <c r="I1065">
        <v>3</v>
      </c>
      <c r="J1065">
        <v>15.6</v>
      </c>
      <c r="K1065" s="32" t="e">
        <f>NA()</f>
        <v>#N/A</v>
      </c>
      <c r="L1065">
        <v>82</v>
      </c>
      <c r="M1065">
        <v>1016.6</v>
      </c>
      <c r="N1065">
        <v>0</v>
      </c>
      <c r="O1065">
        <v>1453</v>
      </c>
      <c r="P1065">
        <v>8.9274000000000003E-3</v>
      </c>
      <c r="Q1065">
        <v>1.2201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351.51</v>
      </c>
      <c r="X1065">
        <v>385.5</v>
      </c>
      <c r="Y1065">
        <v>-33.991</v>
      </c>
      <c r="Z1065">
        <v>-12.395</v>
      </c>
      <c r="AA1065" s="25">
        <v>100</v>
      </c>
      <c r="AB1065" s="25">
        <v>100</v>
      </c>
      <c r="AC1065">
        <v>1.2205999999999999</v>
      </c>
      <c r="AD1065">
        <v>2.1509</v>
      </c>
      <c r="AE1065">
        <v>69.638999999999996</v>
      </c>
      <c r="AF1065">
        <v>-14.455</v>
      </c>
      <c r="AG1065">
        <v>5.1695000000000002</v>
      </c>
      <c r="AH1065">
        <v>0.13038</v>
      </c>
      <c r="AI1065" s="2">
        <v>2.9988000000000001E-7</v>
      </c>
    </row>
    <row r="1066" spans="1:35" ht="14.4" x14ac:dyDescent="0.3">
      <c r="A1066" s="30">
        <f t="shared" si="66"/>
        <v>43243</v>
      </c>
      <c r="B1066" s="29">
        <f t="shared" si="67"/>
        <v>43243.0625</v>
      </c>
      <c r="C1066" s="33">
        <f t="shared" si="64"/>
        <v>143.0625</v>
      </c>
      <c r="D1066">
        <f t="shared" si="65"/>
        <v>1.5</v>
      </c>
      <c r="E1066">
        <v>143</v>
      </c>
      <c r="F1066">
        <v>1</v>
      </c>
      <c r="G1066">
        <v>30</v>
      </c>
      <c r="H1066" t="e">
        <f>NA()</f>
        <v>#N/A</v>
      </c>
      <c r="I1066">
        <v>2.5</v>
      </c>
      <c r="J1066">
        <v>15.5</v>
      </c>
      <c r="K1066" s="32" t="e">
        <f>NA()</f>
        <v>#N/A</v>
      </c>
      <c r="L1066">
        <v>83</v>
      </c>
      <c r="M1066">
        <v>1016.8</v>
      </c>
      <c r="N1066">
        <v>0</v>
      </c>
      <c r="O1066">
        <v>1461.3</v>
      </c>
      <c r="P1066">
        <v>8.9768999999999995E-3</v>
      </c>
      <c r="Q1066">
        <v>1.2205999999999999</v>
      </c>
      <c r="R1066" t="e">
        <f>NA()</f>
        <v>#N/A</v>
      </c>
      <c r="S1066" t="e">
        <v>#N/A</v>
      </c>
      <c r="T1066" t="e">
        <v>#N/A</v>
      </c>
      <c r="U1066">
        <v>0</v>
      </c>
      <c r="V1066">
        <v>0</v>
      </c>
      <c r="W1066">
        <v>363.91</v>
      </c>
      <c r="X1066">
        <v>384.46</v>
      </c>
      <c r="Y1066">
        <v>-20.548999999999999</v>
      </c>
      <c r="Z1066">
        <v>-13.183</v>
      </c>
      <c r="AA1066" s="25">
        <v>100</v>
      </c>
      <c r="AB1066" s="25">
        <v>100</v>
      </c>
      <c r="AC1066">
        <v>1.2206999999999999</v>
      </c>
      <c r="AD1066">
        <v>1.3090999999999999</v>
      </c>
      <c r="AE1066">
        <v>77.543999999999997</v>
      </c>
      <c r="AF1066">
        <v>-12.238</v>
      </c>
      <c r="AG1066">
        <v>4.1818</v>
      </c>
      <c r="AH1066">
        <v>9.7381999999999996E-2</v>
      </c>
      <c r="AI1066" s="2">
        <v>3.9807000000000002E-7</v>
      </c>
    </row>
    <row r="1067" spans="1:35" ht="14.4" x14ac:dyDescent="0.3">
      <c r="A1067" s="30">
        <f t="shared" si="66"/>
        <v>43243</v>
      </c>
      <c r="B1067" s="29">
        <f t="shared" si="67"/>
        <v>43243.083333333336</v>
      </c>
      <c r="C1067" s="33">
        <f t="shared" si="64"/>
        <v>143.08333333333334</v>
      </c>
      <c r="D1067">
        <f t="shared" si="65"/>
        <v>2</v>
      </c>
      <c r="E1067">
        <v>143</v>
      </c>
      <c r="F1067">
        <v>2</v>
      </c>
      <c r="G1067">
        <v>0</v>
      </c>
      <c r="H1067">
        <v>50</v>
      </c>
      <c r="I1067">
        <v>2</v>
      </c>
      <c r="J1067">
        <v>15.4</v>
      </c>
      <c r="K1067" s="32" t="e">
        <f>NA()</f>
        <v>#N/A</v>
      </c>
      <c r="L1067">
        <v>84</v>
      </c>
      <c r="M1067">
        <v>1016.9</v>
      </c>
      <c r="N1067">
        <v>0</v>
      </c>
      <c r="O1067">
        <v>1469.5</v>
      </c>
      <c r="P1067">
        <v>9.0264000000000004E-3</v>
      </c>
      <c r="Q1067">
        <v>1.2212000000000001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371.74</v>
      </c>
      <c r="X1067">
        <v>385.27</v>
      </c>
      <c r="Y1067">
        <v>-13.532</v>
      </c>
      <c r="Z1067">
        <v>-10.657999999999999</v>
      </c>
      <c r="AA1067" s="25">
        <v>100</v>
      </c>
      <c r="AB1067" s="25">
        <v>100</v>
      </c>
      <c r="AC1067">
        <v>1.2216</v>
      </c>
      <c r="AD1067">
        <v>1.101</v>
      </c>
      <c r="AE1067">
        <v>92.216999999999999</v>
      </c>
      <c r="AF1067">
        <v>-4.4402999999999997</v>
      </c>
      <c r="AG1067">
        <v>2.6078000000000001</v>
      </c>
      <c r="AH1067" s="2">
        <v>6.4010999999999998E-2</v>
      </c>
      <c r="AI1067" s="2">
        <v>2.0160999999999999E-7</v>
      </c>
    </row>
    <row r="1068" spans="1:35" ht="14.4" x14ac:dyDescent="0.3">
      <c r="A1068" s="30">
        <f t="shared" si="66"/>
        <v>43243</v>
      </c>
      <c r="B1068" s="29">
        <f t="shared" si="67"/>
        <v>43243.104166666664</v>
      </c>
      <c r="C1068" s="33">
        <f t="shared" si="64"/>
        <v>143.10416666666669</v>
      </c>
      <c r="D1068">
        <f t="shared" si="65"/>
        <v>2.5</v>
      </c>
      <c r="E1068">
        <v>143</v>
      </c>
      <c r="F1068">
        <v>2</v>
      </c>
      <c r="G1068">
        <v>30</v>
      </c>
      <c r="H1068" t="e">
        <f>NA()</f>
        <v>#N/A</v>
      </c>
      <c r="I1068">
        <v>2</v>
      </c>
      <c r="J1068">
        <v>15.75</v>
      </c>
      <c r="K1068" s="32" t="e">
        <f>NA()</f>
        <v>#N/A</v>
      </c>
      <c r="L1068">
        <v>80.5</v>
      </c>
      <c r="M1068">
        <v>1017</v>
      </c>
      <c r="N1068">
        <v>0</v>
      </c>
      <c r="O1068">
        <v>1439.1</v>
      </c>
      <c r="P1068">
        <v>8.8384999999999991E-3</v>
      </c>
      <c r="Q1068">
        <v>1.2199</v>
      </c>
      <c r="R1068" t="e">
        <f>NA()</f>
        <v>#N/A</v>
      </c>
      <c r="S1068" t="e">
        <v>#N/A</v>
      </c>
      <c r="T1068" t="e">
        <v>#N/A</v>
      </c>
      <c r="U1068">
        <v>0</v>
      </c>
      <c r="V1068">
        <v>0</v>
      </c>
      <c r="W1068">
        <v>372.89</v>
      </c>
      <c r="X1068">
        <v>386.14</v>
      </c>
      <c r="Y1068">
        <v>-13.244999999999999</v>
      </c>
      <c r="Z1068">
        <v>-8.2469000000000001</v>
      </c>
      <c r="AA1068" s="25">
        <v>100</v>
      </c>
      <c r="AB1068" s="25">
        <v>100</v>
      </c>
      <c r="AC1068">
        <v>1.2216</v>
      </c>
      <c r="AD1068">
        <v>1.2466999999999999</v>
      </c>
      <c r="AE1068">
        <v>76.05</v>
      </c>
      <c r="AF1068">
        <v>-9.3008000000000006</v>
      </c>
      <c r="AG1068">
        <v>6.8673999999999999</v>
      </c>
      <c r="AH1068" s="2">
        <v>9.6216999999999997E-2</v>
      </c>
      <c r="AI1068" s="2">
        <v>4.2667E-7</v>
      </c>
    </row>
    <row r="1069" spans="1:35" ht="14.4" x14ac:dyDescent="0.3">
      <c r="A1069" s="30">
        <f t="shared" si="66"/>
        <v>43243</v>
      </c>
      <c r="B1069" s="29">
        <f t="shared" si="67"/>
        <v>43243.125</v>
      </c>
      <c r="C1069" s="33">
        <f t="shared" si="64"/>
        <v>143.125</v>
      </c>
      <c r="D1069">
        <f t="shared" si="65"/>
        <v>3</v>
      </c>
      <c r="E1069">
        <v>143</v>
      </c>
      <c r="F1069">
        <v>3</v>
      </c>
      <c r="G1069">
        <v>0</v>
      </c>
      <c r="H1069">
        <v>40</v>
      </c>
      <c r="I1069">
        <v>2</v>
      </c>
      <c r="J1069">
        <v>16.100000000000001</v>
      </c>
      <c r="K1069" s="32" t="e">
        <f>NA()</f>
        <v>#N/A</v>
      </c>
      <c r="L1069">
        <v>77</v>
      </c>
      <c r="M1069">
        <v>1017</v>
      </c>
      <c r="N1069">
        <v>0</v>
      </c>
      <c r="O1069">
        <v>1408.8</v>
      </c>
      <c r="P1069">
        <v>8.6505000000000002E-3</v>
      </c>
      <c r="Q1069">
        <v>1.2186999999999999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372.78</v>
      </c>
      <c r="X1069">
        <v>387.24</v>
      </c>
      <c r="Y1069">
        <v>-14.462999999999999</v>
      </c>
      <c r="Z1069">
        <v>-8.1135000000000002</v>
      </c>
      <c r="AA1069" s="25">
        <v>100</v>
      </c>
      <c r="AB1069" s="25">
        <v>100</v>
      </c>
      <c r="AC1069">
        <v>1.2205999999999999</v>
      </c>
      <c r="AD1069">
        <v>1.6419999999999999</v>
      </c>
      <c r="AE1069">
        <v>73.218999999999994</v>
      </c>
      <c r="AF1069">
        <v>-13.03</v>
      </c>
      <c r="AG1069">
        <v>10.474</v>
      </c>
      <c r="AH1069" s="2">
        <v>0.13038</v>
      </c>
      <c r="AI1069" s="2">
        <v>4.2241999999999999E-7</v>
      </c>
    </row>
    <row r="1070" spans="1:35" ht="14.4" x14ac:dyDescent="0.3">
      <c r="A1070" s="30">
        <f t="shared" si="66"/>
        <v>43243</v>
      </c>
      <c r="B1070" s="29">
        <f t="shared" si="67"/>
        <v>43243.145833333336</v>
      </c>
      <c r="C1070" s="33">
        <f t="shared" si="64"/>
        <v>143.14583333333334</v>
      </c>
      <c r="D1070">
        <f t="shared" si="65"/>
        <v>3.5</v>
      </c>
      <c r="E1070">
        <v>143</v>
      </c>
      <c r="F1070">
        <v>3</v>
      </c>
      <c r="G1070">
        <v>30</v>
      </c>
      <c r="H1070" t="e">
        <f>NA()</f>
        <v>#N/A</v>
      </c>
      <c r="I1070">
        <v>2.5</v>
      </c>
      <c r="J1070">
        <v>15.85</v>
      </c>
      <c r="K1070" s="32" t="e">
        <f>NA()</f>
        <v>#N/A</v>
      </c>
      <c r="L1070">
        <v>79</v>
      </c>
      <c r="M1070">
        <v>1017.3</v>
      </c>
      <c r="N1070">
        <v>0</v>
      </c>
      <c r="O1070">
        <v>1422</v>
      </c>
      <c r="P1070">
        <v>8.7302999999999999E-3</v>
      </c>
      <c r="Q1070">
        <v>1.22</v>
      </c>
      <c r="R1070" t="e">
        <f>NA()</f>
        <v>#N/A</v>
      </c>
      <c r="S1070" t="e">
        <v>#N/A</v>
      </c>
      <c r="T1070" t="e">
        <v>#N/A</v>
      </c>
      <c r="U1070">
        <v>0</v>
      </c>
      <c r="V1070">
        <v>0</v>
      </c>
      <c r="W1070">
        <v>374.11</v>
      </c>
      <c r="X1070">
        <v>388.25</v>
      </c>
      <c r="Y1070">
        <v>-14.141</v>
      </c>
      <c r="Z1070">
        <v>-6.7912999999999997</v>
      </c>
      <c r="AA1070" s="25">
        <v>100</v>
      </c>
      <c r="AB1070" s="25">
        <v>100</v>
      </c>
      <c r="AC1070">
        <v>1.2202999999999999</v>
      </c>
      <c r="AD1070">
        <v>1.8532</v>
      </c>
      <c r="AE1070">
        <v>78.831999999999994</v>
      </c>
      <c r="AF1070">
        <v>-17.465</v>
      </c>
      <c r="AG1070">
        <v>14.377000000000001</v>
      </c>
      <c r="AH1070" s="2">
        <v>0.15462000000000001</v>
      </c>
      <c r="AI1070" s="2">
        <v>4.4518000000000002E-7</v>
      </c>
    </row>
    <row r="1071" spans="1:35" ht="14.4" x14ac:dyDescent="0.3">
      <c r="A1071" s="30">
        <f t="shared" si="66"/>
        <v>43243</v>
      </c>
      <c r="B1071" s="29">
        <f t="shared" si="67"/>
        <v>43243.166666666664</v>
      </c>
      <c r="C1071" s="33">
        <f t="shared" si="64"/>
        <v>143.16666666666666</v>
      </c>
      <c r="D1071">
        <f t="shared" si="65"/>
        <v>4</v>
      </c>
      <c r="E1071">
        <v>143</v>
      </c>
      <c r="F1071">
        <v>4</v>
      </c>
      <c r="G1071">
        <v>0</v>
      </c>
      <c r="H1071">
        <v>50</v>
      </c>
      <c r="I1071">
        <v>3</v>
      </c>
      <c r="J1071">
        <v>15.6</v>
      </c>
      <c r="K1071" s="32" t="e">
        <f>NA()</f>
        <v>#N/A</v>
      </c>
      <c r="L1071">
        <v>81</v>
      </c>
      <c r="M1071">
        <v>1017.5</v>
      </c>
      <c r="N1071">
        <v>0</v>
      </c>
      <c r="O1071">
        <v>1435.3</v>
      </c>
      <c r="P1071">
        <v>8.8100999999999995E-3</v>
      </c>
      <c r="Q1071">
        <v>1.2212000000000001</v>
      </c>
      <c r="R1071">
        <v>0.2</v>
      </c>
      <c r="S1071">
        <v>6</v>
      </c>
      <c r="T1071">
        <v>0</v>
      </c>
      <c r="U1071">
        <v>0.43375000000000002</v>
      </c>
      <c r="V1071">
        <v>0</v>
      </c>
      <c r="W1071">
        <v>380.55</v>
      </c>
      <c r="X1071">
        <v>388.24</v>
      </c>
      <c r="Y1071">
        <v>-7.2550999999999997</v>
      </c>
      <c r="Z1071">
        <v>-6.0631000000000004</v>
      </c>
      <c r="AA1071" s="25">
        <v>100</v>
      </c>
      <c r="AB1071" s="25">
        <v>99.99722222222222</v>
      </c>
      <c r="AC1071">
        <v>1.2217</v>
      </c>
      <c r="AD1071">
        <v>2.1231</v>
      </c>
      <c r="AE1071">
        <v>84.183000000000007</v>
      </c>
      <c r="AF1071">
        <v>-14.882999999999999</v>
      </c>
      <c r="AG1071" s="2">
        <v>71.343999999999994</v>
      </c>
      <c r="AH1071" s="2">
        <v>0.14069999999999999</v>
      </c>
      <c r="AI1071" s="2">
        <v>-2.8112000000000002E-7</v>
      </c>
    </row>
    <row r="1072" spans="1:35" ht="14.4" x14ac:dyDescent="0.3">
      <c r="A1072" s="30">
        <f t="shared" si="66"/>
        <v>43243</v>
      </c>
      <c r="B1072" s="29">
        <f t="shared" si="67"/>
        <v>43243.1875</v>
      </c>
      <c r="C1072" s="33">
        <f t="shared" si="64"/>
        <v>143.1875</v>
      </c>
      <c r="D1072">
        <f t="shared" si="65"/>
        <v>4.5</v>
      </c>
      <c r="E1072">
        <v>143</v>
      </c>
      <c r="F1072">
        <v>4</v>
      </c>
      <c r="G1072">
        <v>30</v>
      </c>
      <c r="H1072" t="e">
        <f>NA()</f>
        <v>#N/A</v>
      </c>
      <c r="I1072">
        <v>3.5</v>
      </c>
      <c r="J1072">
        <v>15.5</v>
      </c>
      <c r="K1072" s="32" t="e">
        <f>NA()</f>
        <v>#N/A</v>
      </c>
      <c r="L1072">
        <v>82</v>
      </c>
      <c r="M1072">
        <v>1017.8</v>
      </c>
      <c r="N1072">
        <v>5.5556000000000001</v>
      </c>
      <c r="O1072">
        <v>1443.7</v>
      </c>
      <c r="P1072">
        <v>8.8588999999999994E-3</v>
      </c>
      <c r="Q1072">
        <v>1.222</v>
      </c>
      <c r="R1072" t="e">
        <f>NA()</f>
        <v>#N/A</v>
      </c>
      <c r="S1072" t="e">
        <v>#N/A</v>
      </c>
      <c r="T1072" t="e">
        <v>#N/A</v>
      </c>
      <c r="U1072">
        <v>1.3104</v>
      </c>
      <c r="V1072">
        <v>1.2001999999999999</v>
      </c>
      <c r="W1072">
        <v>386.34</v>
      </c>
      <c r="X1072">
        <v>385.79</v>
      </c>
      <c r="Y1072">
        <v>0.66605999999999999</v>
      </c>
      <c r="Z1072">
        <v>-6.6134000000000004</v>
      </c>
      <c r="AA1072" s="25">
        <v>100</v>
      </c>
      <c r="AB1072" s="25">
        <v>91.463888888888889</v>
      </c>
      <c r="AC1072">
        <v>1.2249000000000001</v>
      </c>
      <c r="AD1072">
        <v>2.8826999999999998</v>
      </c>
      <c r="AE1072">
        <v>71.423000000000002</v>
      </c>
      <c r="AF1072">
        <v>-20.210999999999999</v>
      </c>
      <c r="AG1072">
        <v>52.176000000000002</v>
      </c>
      <c r="AH1072" s="2">
        <v>0.20871000000000001</v>
      </c>
      <c r="AI1072" s="2">
        <v>2.0916E-7</v>
      </c>
    </row>
    <row r="1073" spans="1:35" ht="14.4" x14ac:dyDescent="0.3">
      <c r="A1073" s="30">
        <f t="shared" si="66"/>
        <v>43243</v>
      </c>
      <c r="B1073" s="29">
        <f t="shared" si="67"/>
        <v>43243.208333333336</v>
      </c>
      <c r="C1073" s="33">
        <f t="shared" si="64"/>
        <v>143.20833333333334</v>
      </c>
      <c r="D1073">
        <f t="shared" si="65"/>
        <v>5</v>
      </c>
      <c r="E1073">
        <v>143</v>
      </c>
      <c r="F1073">
        <v>5</v>
      </c>
      <c r="G1073">
        <v>0</v>
      </c>
      <c r="H1073">
        <v>50</v>
      </c>
      <c r="I1073">
        <v>4</v>
      </c>
      <c r="J1073">
        <v>15.4</v>
      </c>
      <c r="K1073" s="32" t="e">
        <f>NA()</f>
        <v>#N/A</v>
      </c>
      <c r="L1073">
        <v>83</v>
      </c>
      <c r="M1073">
        <v>1018.1</v>
      </c>
      <c r="N1073">
        <v>11.111000000000001</v>
      </c>
      <c r="O1073">
        <v>1452</v>
      </c>
      <c r="P1073">
        <v>8.9078000000000004E-3</v>
      </c>
      <c r="Q1073">
        <v>1.2226999999999999</v>
      </c>
      <c r="R1073">
        <v>0.4</v>
      </c>
      <c r="S1073">
        <v>30</v>
      </c>
      <c r="T1073">
        <v>0</v>
      </c>
      <c r="U1073">
        <v>16.353000000000002</v>
      </c>
      <c r="V1073">
        <v>4.6308999999999996</v>
      </c>
      <c r="W1073">
        <v>385.97</v>
      </c>
      <c r="X1073">
        <v>385.93</v>
      </c>
      <c r="Y1073">
        <v>11.754</v>
      </c>
      <c r="Z1073">
        <v>-5.8242000000000003</v>
      </c>
      <c r="AA1073" s="25">
        <v>100</v>
      </c>
      <c r="AB1073" s="25">
        <v>100</v>
      </c>
      <c r="AC1073">
        <v>1.2245999999999999</v>
      </c>
      <c r="AD1073">
        <v>2.5181</v>
      </c>
      <c r="AE1073">
        <v>67.305000000000007</v>
      </c>
      <c r="AF1073">
        <v>-20.292999999999999</v>
      </c>
      <c r="AG1073">
        <v>47.734000000000002</v>
      </c>
      <c r="AH1073" s="2">
        <v>0.17322000000000001</v>
      </c>
      <c r="AI1073" s="2">
        <v>2.1180999999999999E-7</v>
      </c>
    </row>
    <row r="1074" spans="1:35" ht="14.4" x14ac:dyDescent="0.3">
      <c r="A1074" s="30">
        <f t="shared" si="66"/>
        <v>43243</v>
      </c>
      <c r="B1074" s="29">
        <f t="shared" si="67"/>
        <v>43243.229166666664</v>
      </c>
      <c r="C1074" s="33">
        <f t="shared" si="64"/>
        <v>143.22916666666669</v>
      </c>
      <c r="D1074">
        <f t="shared" si="65"/>
        <v>5.5</v>
      </c>
      <c r="E1074">
        <v>143</v>
      </c>
      <c r="F1074">
        <v>5</v>
      </c>
      <c r="G1074">
        <v>30</v>
      </c>
      <c r="H1074" t="e">
        <f>NA()</f>
        <v>#N/A</v>
      </c>
      <c r="I1074">
        <v>3</v>
      </c>
      <c r="J1074">
        <v>15.55</v>
      </c>
      <c r="K1074" s="32" t="e">
        <f>NA()</f>
        <v>#N/A</v>
      </c>
      <c r="L1074">
        <v>81.5</v>
      </c>
      <c r="M1074">
        <v>1018.4</v>
      </c>
      <c r="N1074">
        <v>23.611000000000001</v>
      </c>
      <c r="O1074">
        <v>1439.4</v>
      </c>
      <c r="P1074">
        <v>8.8272000000000003E-3</v>
      </c>
      <c r="Q1074">
        <v>1.2224999999999999</v>
      </c>
      <c r="R1074" t="e">
        <f>NA()</f>
        <v>#N/A</v>
      </c>
      <c r="S1074" t="e">
        <v>#N/A</v>
      </c>
      <c r="T1074" t="e">
        <v>#N/A</v>
      </c>
      <c r="U1074">
        <v>25.364999999999998</v>
      </c>
      <c r="V1074">
        <v>6.7717999999999998</v>
      </c>
      <c r="W1074">
        <v>386.86</v>
      </c>
      <c r="X1074">
        <v>387.59</v>
      </c>
      <c r="Y1074">
        <v>17.856999999999999</v>
      </c>
      <c r="Z1074">
        <v>-2.8841000000000001</v>
      </c>
      <c r="AA1074" s="25">
        <v>100</v>
      </c>
      <c r="AB1074" s="25">
        <v>100</v>
      </c>
      <c r="AC1074">
        <v>1.2235</v>
      </c>
      <c r="AD1074">
        <v>1.8108</v>
      </c>
      <c r="AE1074">
        <v>87.474000000000004</v>
      </c>
      <c r="AF1074">
        <v>-8.1485000000000003</v>
      </c>
      <c r="AG1074">
        <v>13.087</v>
      </c>
      <c r="AH1074" s="2">
        <v>0.1038</v>
      </c>
      <c r="AI1074" s="2">
        <v>1.5937999999999999E-7</v>
      </c>
    </row>
    <row r="1075" spans="1:35" ht="14.4" x14ac:dyDescent="0.3">
      <c r="A1075" s="30">
        <f t="shared" si="66"/>
        <v>43243</v>
      </c>
      <c r="B1075" s="29">
        <f t="shared" si="67"/>
        <v>43243.25</v>
      </c>
      <c r="C1075" s="33">
        <f t="shared" si="64"/>
        <v>143.25</v>
      </c>
      <c r="D1075">
        <f t="shared" si="65"/>
        <v>6</v>
      </c>
      <c r="E1075">
        <v>143</v>
      </c>
      <c r="F1075">
        <v>6</v>
      </c>
      <c r="G1075">
        <v>0</v>
      </c>
      <c r="H1075">
        <v>50</v>
      </c>
      <c r="I1075">
        <v>2</v>
      </c>
      <c r="J1075">
        <v>15.7</v>
      </c>
      <c r="K1075" s="32" t="e">
        <f>NA()</f>
        <v>#N/A</v>
      </c>
      <c r="L1075">
        <v>80</v>
      </c>
      <c r="M1075">
        <v>1018.7</v>
      </c>
      <c r="N1075">
        <v>36.110999999999997</v>
      </c>
      <c r="O1075">
        <v>1426.7</v>
      </c>
      <c r="P1075">
        <v>8.7465000000000008E-3</v>
      </c>
      <c r="Q1075">
        <v>1.2222999999999999</v>
      </c>
      <c r="R1075">
        <v>0</v>
      </c>
      <c r="S1075">
        <v>0</v>
      </c>
      <c r="T1075">
        <v>0</v>
      </c>
      <c r="U1075">
        <v>45.171999999999997</v>
      </c>
      <c r="V1075">
        <v>10.515000000000001</v>
      </c>
      <c r="W1075">
        <v>387.92</v>
      </c>
      <c r="X1075">
        <v>389.43</v>
      </c>
      <c r="Y1075">
        <v>33.152999999999999</v>
      </c>
      <c r="Z1075">
        <v>-1.4289000000000001</v>
      </c>
      <c r="AA1075" s="25">
        <v>100</v>
      </c>
      <c r="AB1075" s="25">
        <v>100</v>
      </c>
      <c r="AC1075">
        <v>1.2238</v>
      </c>
      <c r="AD1075">
        <v>1.8399000000000001</v>
      </c>
      <c r="AE1075">
        <v>80.399000000000001</v>
      </c>
      <c r="AF1075">
        <v>-9.1092999999999993</v>
      </c>
      <c r="AG1075">
        <v>23.885999999999999</v>
      </c>
      <c r="AH1075" s="2">
        <v>0.14523</v>
      </c>
      <c r="AI1075" s="2">
        <v>2.3162000000000001E-7</v>
      </c>
    </row>
    <row r="1076" spans="1:35" ht="14.4" x14ac:dyDescent="0.3">
      <c r="A1076" s="30">
        <f t="shared" si="66"/>
        <v>43243</v>
      </c>
      <c r="B1076" s="29">
        <f t="shared" si="67"/>
        <v>43243.270833333336</v>
      </c>
      <c r="C1076" s="33">
        <f t="shared" si="64"/>
        <v>143.27083333333334</v>
      </c>
      <c r="D1076">
        <f t="shared" si="65"/>
        <v>6.5</v>
      </c>
      <c r="E1076">
        <v>143</v>
      </c>
      <c r="F1076">
        <v>6</v>
      </c>
      <c r="G1076">
        <v>30</v>
      </c>
      <c r="H1076" t="e">
        <f>NA()</f>
        <v>#N/A</v>
      </c>
      <c r="I1076">
        <v>2</v>
      </c>
      <c r="J1076">
        <v>16.100000000000001</v>
      </c>
      <c r="K1076" s="32" t="e">
        <f>NA()</f>
        <v>#N/A</v>
      </c>
      <c r="L1076">
        <v>80</v>
      </c>
      <c r="M1076">
        <v>1019</v>
      </c>
      <c r="N1076">
        <v>55.555999999999997</v>
      </c>
      <c r="O1076">
        <v>1464.1</v>
      </c>
      <c r="P1076">
        <v>8.9745999999999992E-3</v>
      </c>
      <c r="Q1076">
        <v>1.2208000000000001</v>
      </c>
      <c r="R1076" t="e">
        <f>NA()</f>
        <v>#N/A</v>
      </c>
      <c r="S1076" t="e">
        <v>#N/A</v>
      </c>
      <c r="T1076" t="e">
        <v>#N/A</v>
      </c>
      <c r="U1076">
        <v>55.904000000000003</v>
      </c>
      <c r="V1076">
        <v>12.756</v>
      </c>
      <c r="W1076">
        <v>386.05</v>
      </c>
      <c r="X1076">
        <v>391.66</v>
      </c>
      <c r="Y1076">
        <v>37.545000000000002</v>
      </c>
      <c r="Z1076">
        <v>3.7246999999999999</v>
      </c>
      <c r="AA1076" s="25">
        <v>100</v>
      </c>
      <c r="AB1076" s="25">
        <v>100</v>
      </c>
      <c r="AC1076">
        <v>1.2234</v>
      </c>
      <c r="AD1076">
        <v>1.7668999999999999</v>
      </c>
      <c r="AE1076">
        <v>78.62</v>
      </c>
      <c r="AF1076">
        <v>-10.93</v>
      </c>
      <c r="AG1076">
        <v>35.304000000000002</v>
      </c>
      <c r="AH1076" s="2">
        <v>0.1578</v>
      </c>
      <c r="AI1076" s="2">
        <v>2.6040999999999999E-7</v>
      </c>
    </row>
    <row r="1077" spans="1:35" ht="14.4" x14ac:dyDescent="0.3">
      <c r="A1077" s="30">
        <f t="shared" si="66"/>
        <v>43243</v>
      </c>
      <c r="B1077" s="29">
        <f t="shared" si="67"/>
        <v>43243.291666666664</v>
      </c>
      <c r="C1077" s="33">
        <f t="shared" si="64"/>
        <v>143.29166666666666</v>
      </c>
      <c r="D1077">
        <f t="shared" si="65"/>
        <v>7</v>
      </c>
      <c r="E1077">
        <v>143</v>
      </c>
      <c r="F1077">
        <v>7</v>
      </c>
      <c r="G1077">
        <v>0</v>
      </c>
      <c r="H1077">
        <v>20</v>
      </c>
      <c r="I1077">
        <v>2</v>
      </c>
      <c r="J1077">
        <v>16.5</v>
      </c>
      <c r="K1077" s="32" t="e">
        <f>NA()</f>
        <v>#N/A</v>
      </c>
      <c r="L1077">
        <v>80</v>
      </c>
      <c r="M1077">
        <v>1019.2</v>
      </c>
      <c r="N1077">
        <v>75</v>
      </c>
      <c r="O1077">
        <v>1501.4</v>
      </c>
      <c r="P1077">
        <v>9.2026999999999994E-3</v>
      </c>
      <c r="Q1077">
        <v>1.2192000000000001</v>
      </c>
      <c r="R1077">
        <v>0</v>
      </c>
      <c r="S1077">
        <v>0</v>
      </c>
      <c r="T1077">
        <v>0</v>
      </c>
      <c r="U1077">
        <v>91.472999999999999</v>
      </c>
      <c r="V1077">
        <v>20.059000000000001</v>
      </c>
      <c r="W1077">
        <v>378.76</v>
      </c>
      <c r="X1077">
        <v>396.86</v>
      </c>
      <c r="Y1077">
        <v>53.308999999999997</v>
      </c>
      <c r="Z1077">
        <v>4.7473999999999998</v>
      </c>
      <c r="AA1077" s="25">
        <v>100</v>
      </c>
      <c r="AB1077" s="25">
        <v>100</v>
      </c>
      <c r="AC1077">
        <v>1.2230000000000001</v>
      </c>
      <c r="AD1077">
        <v>1.2531000000000001</v>
      </c>
      <c r="AE1077">
        <v>63.470999999999997</v>
      </c>
      <c r="AF1077">
        <v>-2.1774</v>
      </c>
      <c r="AG1077">
        <v>28.594000000000001</v>
      </c>
      <c r="AH1077" s="2">
        <v>0.13067000000000001</v>
      </c>
      <c r="AI1077" s="2">
        <v>1.635E-7</v>
      </c>
    </row>
    <row r="1078" spans="1:35" ht="14.4" x14ac:dyDescent="0.3">
      <c r="A1078" s="30">
        <f t="shared" si="66"/>
        <v>43243</v>
      </c>
      <c r="B1078" s="29">
        <f t="shared" si="67"/>
        <v>43243.3125</v>
      </c>
      <c r="C1078" s="33">
        <f t="shared" si="64"/>
        <v>143.3125</v>
      </c>
      <c r="D1078">
        <f t="shared" si="65"/>
        <v>7.5</v>
      </c>
      <c r="E1078">
        <v>143</v>
      </c>
      <c r="F1078">
        <v>7</v>
      </c>
      <c r="G1078">
        <v>30</v>
      </c>
      <c r="H1078" t="e">
        <f>NA()</f>
        <v>#N/A</v>
      </c>
      <c r="I1078">
        <v>2</v>
      </c>
      <c r="J1078">
        <v>16.899999999999999</v>
      </c>
      <c r="K1078" s="32" t="e">
        <f>NA()</f>
        <v>#N/A</v>
      </c>
      <c r="L1078">
        <v>77.5</v>
      </c>
      <c r="M1078">
        <v>1019.6</v>
      </c>
      <c r="N1078">
        <v>122.22</v>
      </c>
      <c r="O1078">
        <v>1491.1</v>
      </c>
      <c r="P1078">
        <v>9.1362000000000006E-3</v>
      </c>
      <c r="Q1078">
        <v>1.218</v>
      </c>
      <c r="R1078" t="e">
        <f>NA()</f>
        <v>#N/A</v>
      </c>
      <c r="S1078" t="e">
        <v>#N/A</v>
      </c>
      <c r="T1078" t="e">
        <v>#N/A</v>
      </c>
      <c r="U1078">
        <v>140.02000000000001</v>
      </c>
      <c r="V1078">
        <v>29.706</v>
      </c>
      <c r="W1078">
        <v>374.63</v>
      </c>
      <c r="X1078">
        <v>401.85</v>
      </c>
      <c r="Y1078">
        <v>83.094999999999999</v>
      </c>
      <c r="Z1078">
        <v>13.811</v>
      </c>
      <c r="AA1078" s="25">
        <v>100</v>
      </c>
      <c r="AB1078" s="25">
        <v>100</v>
      </c>
      <c r="AC1078">
        <v>1.222</v>
      </c>
      <c r="AD1078">
        <v>2.0605000000000002</v>
      </c>
      <c r="AE1078">
        <v>62.747</v>
      </c>
      <c r="AF1078">
        <v>3.4241999999999999</v>
      </c>
      <c r="AG1078" s="2">
        <v>52.259</v>
      </c>
      <c r="AH1078" s="2">
        <v>0.15372</v>
      </c>
      <c r="AI1078" s="2">
        <v>6.1639E-8</v>
      </c>
    </row>
    <row r="1079" spans="1:35" ht="14.4" x14ac:dyDescent="0.3">
      <c r="A1079" s="30">
        <f t="shared" si="66"/>
        <v>43243</v>
      </c>
      <c r="B1079" s="29">
        <f t="shared" si="67"/>
        <v>43243.333333333336</v>
      </c>
      <c r="C1079" s="33">
        <f t="shared" si="64"/>
        <v>143.33333333333334</v>
      </c>
      <c r="D1079">
        <f t="shared" si="65"/>
        <v>8</v>
      </c>
      <c r="E1079">
        <v>143</v>
      </c>
      <c r="F1079">
        <v>8</v>
      </c>
      <c r="G1079">
        <v>0</v>
      </c>
      <c r="H1079">
        <v>50</v>
      </c>
      <c r="I1079">
        <v>2</v>
      </c>
      <c r="J1079">
        <v>17.3</v>
      </c>
      <c r="K1079" s="32" t="e">
        <f>NA()</f>
        <v>#N/A</v>
      </c>
      <c r="L1079">
        <v>75</v>
      </c>
      <c r="M1079">
        <v>1019.9</v>
      </c>
      <c r="N1079">
        <v>169.44</v>
      </c>
      <c r="O1079">
        <v>1480.9</v>
      </c>
      <c r="P1079">
        <v>9.0696000000000006E-3</v>
      </c>
      <c r="Q1079">
        <v>1.2168000000000001</v>
      </c>
      <c r="R1079">
        <v>0</v>
      </c>
      <c r="S1079">
        <v>0</v>
      </c>
      <c r="T1079">
        <v>0</v>
      </c>
      <c r="U1079">
        <v>193.72</v>
      </c>
      <c r="V1079">
        <v>41.14</v>
      </c>
      <c r="W1079">
        <v>375.95</v>
      </c>
      <c r="X1079">
        <v>406.9</v>
      </c>
      <c r="Y1079">
        <v>121.63</v>
      </c>
      <c r="Z1079">
        <v>19.105</v>
      </c>
      <c r="AA1079" s="25">
        <v>100</v>
      </c>
      <c r="AB1079" s="25">
        <v>100</v>
      </c>
      <c r="AC1079">
        <v>1.2203999999999999</v>
      </c>
      <c r="AD1079">
        <v>2.0737999999999999</v>
      </c>
      <c r="AE1079">
        <v>78.460999999999999</v>
      </c>
      <c r="AF1079">
        <v>10.788</v>
      </c>
      <c r="AG1079">
        <v>80.885999999999996</v>
      </c>
      <c r="AH1079" s="2">
        <v>0.19550999999999999</v>
      </c>
      <c r="AI1079" s="2">
        <v>-4.9052000000000001E-8</v>
      </c>
    </row>
    <row r="1080" spans="1:35" ht="14.4" x14ac:dyDescent="0.3">
      <c r="A1080" s="30">
        <f t="shared" si="66"/>
        <v>43243</v>
      </c>
      <c r="B1080" s="29">
        <f t="shared" si="67"/>
        <v>43243.354166666664</v>
      </c>
      <c r="C1080" s="33">
        <f t="shared" si="64"/>
        <v>143.35416666666669</v>
      </c>
      <c r="D1080">
        <f t="shared" si="65"/>
        <v>8.5</v>
      </c>
      <c r="E1080">
        <v>143</v>
      </c>
      <c r="F1080">
        <v>8</v>
      </c>
      <c r="G1080">
        <v>30</v>
      </c>
      <c r="H1080" t="e">
        <f>NA()</f>
        <v>#N/A</v>
      </c>
      <c r="I1080">
        <v>2.5</v>
      </c>
      <c r="J1080">
        <v>18.05</v>
      </c>
      <c r="K1080" s="32" t="e">
        <f>NA()</f>
        <v>#N/A</v>
      </c>
      <c r="L1080">
        <v>71</v>
      </c>
      <c r="M1080">
        <v>1020.1</v>
      </c>
      <c r="N1080">
        <v>233.33</v>
      </c>
      <c r="O1080">
        <v>1467.3</v>
      </c>
      <c r="P1080">
        <v>8.9847E-3</v>
      </c>
      <c r="Q1080">
        <v>1.2139</v>
      </c>
      <c r="R1080" t="e">
        <f>NA()</f>
        <v>#N/A</v>
      </c>
      <c r="S1080" t="e">
        <v>#N/A</v>
      </c>
      <c r="T1080" t="e">
        <v>#N/A</v>
      </c>
      <c r="U1080">
        <v>264.60000000000002</v>
      </c>
      <c r="V1080">
        <v>56.642000000000003</v>
      </c>
      <c r="W1080">
        <v>373.43</v>
      </c>
      <c r="X1080">
        <v>416.35</v>
      </c>
      <c r="Y1080">
        <v>165.04</v>
      </c>
      <c r="Z1080">
        <v>27.936</v>
      </c>
      <c r="AA1080" s="25">
        <v>100</v>
      </c>
      <c r="AB1080" s="25">
        <v>100</v>
      </c>
      <c r="AC1080">
        <v>1.2173</v>
      </c>
      <c r="AD1080">
        <v>2.0036999999999998</v>
      </c>
      <c r="AE1080">
        <v>75.977000000000004</v>
      </c>
      <c r="AF1080">
        <v>19.706</v>
      </c>
      <c r="AG1080">
        <v>100.25</v>
      </c>
      <c r="AH1080" s="2">
        <v>0.16700000000000001</v>
      </c>
      <c r="AI1080" s="2">
        <v>-8.2910999999999994E-8</v>
      </c>
    </row>
    <row r="1081" spans="1:35" ht="14.4" x14ac:dyDescent="0.3">
      <c r="A1081" s="30">
        <f t="shared" si="66"/>
        <v>43243</v>
      </c>
      <c r="B1081" s="29">
        <f t="shared" si="67"/>
        <v>43243.375</v>
      </c>
      <c r="C1081" s="33">
        <f t="shared" si="64"/>
        <v>143.375</v>
      </c>
      <c r="D1081">
        <f t="shared" si="65"/>
        <v>9</v>
      </c>
      <c r="E1081">
        <v>143</v>
      </c>
      <c r="F1081">
        <v>9</v>
      </c>
      <c r="G1081">
        <v>0</v>
      </c>
      <c r="H1081">
        <v>40</v>
      </c>
      <c r="I1081">
        <v>3</v>
      </c>
      <c r="J1081">
        <v>18.8</v>
      </c>
      <c r="K1081" s="32" t="e">
        <f>NA()</f>
        <v>#N/A</v>
      </c>
      <c r="L1081">
        <v>67</v>
      </c>
      <c r="M1081">
        <v>1020.2</v>
      </c>
      <c r="N1081">
        <v>297.22000000000003</v>
      </c>
      <c r="O1081">
        <v>1453.7</v>
      </c>
      <c r="P1081">
        <v>8.8997E-3</v>
      </c>
      <c r="Q1081">
        <v>1.2110000000000001</v>
      </c>
      <c r="R1081">
        <v>0</v>
      </c>
      <c r="S1081">
        <v>0</v>
      </c>
      <c r="T1081">
        <v>0</v>
      </c>
      <c r="U1081">
        <v>323.39999999999998</v>
      </c>
      <c r="V1081">
        <v>68.781000000000006</v>
      </c>
      <c r="W1081">
        <v>374.08</v>
      </c>
      <c r="X1081">
        <v>423.81</v>
      </c>
      <c r="Y1081">
        <v>204.89</v>
      </c>
      <c r="Z1081">
        <v>32.619</v>
      </c>
      <c r="AA1081" s="25">
        <v>100</v>
      </c>
      <c r="AB1081" s="25">
        <v>100</v>
      </c>
      <c r="AC1081">
        <v>1.2143999999999999</v>
      </c>
      <c r="AD1081">
        <v>2.1775000000000002</v>
      </c>
      <c r="AE1081">
        <v>73.593999999999994</v>
      </c>
      <c r="AF1081">
        <v>16.763999999999999</v>
      </c>
      <c r="AG1081">
        <v>90.247</v>
      </c>
      <c r="AH1081" s="2">
        <v>0.14717</v>
      </c>
      <c r="AI1081" s="2">
        <v>-1.9226E-7</v>
      </c>
    </row>
    <row r="1082" spans="1:35" ht="14.4" x14ac:dyDescent="0.3">
      <c r="A1082" s="30">
        <f t="shared" si="66"/>
        <v>43243</v>
      </c>
      <c r="B1082" s="29">
        <f t="shared" si="67"/>
        <v>43243.395833333336</v>
      </c>
      <c r="C1082" s="33">
        <f t="shared" si="64"/>
        <v>143.39583333333334</v>
      </c>
      <c r="D1082">
        <f t="shared" si="65"/>
        <v>9.5</v>
      </c>
      <c r="E1082">
        <v>143</v>
      </c>
      <c r="F1082">
        <v>9</v>
      </c>
      <c r="G1082">
        <v>30</v>
      </c>
      <c r="H1082" t="e">
        <f>NA()</f>
        <v>#N/A</v>
      </c>
      <c r="I1082">
        <v>3</v>
      </c>
      <c r="J1082">
        <v>20.05</v>
      </c>
      <c r="K1082" s="32" t="e">
        <f>NA()</f>
        <v>#N/A</v>
      </c>
      <c r="L1082">
        <v>61</v>
      </c>
      <c r="M1082">
        <v>1020.3</v>
      </c>
      <c r="N1082">
        <v>452.78</v>
      </c>
      <c r="O1082">
        <v>1423.3</v>
      </c>
      <c r="P1082">
        <v>8.7119999999999993E-3</v>
      </c>
      <c r="Q1082">
        <v>1.2060999999999999</v>
      </c>
      <c r="R1082" t="e">
        <f>NA()</f>
        <v>#N/A</v>
      </c>
      <c r="S1082" t="e">
        <v>#N/A</v>
      </c>
      <c r="T1082" t="e">
        <v>#N/A</v>
      </c>
      <c r="U1082">
        <v>517.54</v>
      </c>
      <c r="V1082">
        <v>110.57</v>
      </c>
      <c r="W1082">
        <v>381.51</v>
      </c>
      <c r="X1082">
        <v>438.12</v>
      </c>
      <c r="Y1082">
        <v>350.36</v>
      </c>
      <c r="Z1082">
        <v>39.39</v>
      </c>
      <c r="AA1082" s="25">
        <v>100</v>
      </c>
      <c r="AB1082" s="25">
        <v>100</v>
      </c>
      <c r="AC1082">
        <v>1.2109000000000001</v>
      </c>
      <c r="AD1082">
        <v>2.8163999999999998</v>
      </c>
      <c r="AE1082">
        <v>67.265000000000001</v>
      </c>
      <c r="AF1082">
        <v>48.155000000000001</v>
      </c>
      <c r="AG1082">
        <v>169.81</v>
      </c>
      <c r="AH1082" s="2">
        <v>0.22645999999999999</v>
      </c>
      <c r="AI1082" s="2">
        <v>-3.1636000000000001E-7</v>
      </c>
    </row>
    <row r="1083" spans="1:35" ht="14.4" x14ac:dyDescent="0.3">
      <c r="A1083" s="30">
        <f t="shared" si="66"/>
        <v>43243</v>
      </c>
      <c r="B1083" s="29">
        <f t="shared" si="67"/>
        <v>43243.416666666664</v>
      </c>
      <c r="C1083" s="33">
        <f t="shared" si="64"/>
        <v>143.41666666666666</v>
      </c>
      <c r="D1083">
        <f t="shared" si="65"/>
        <v>10</v>
      </c>
      <c r="E1083">
        <v>143</v>
      </c>
      <c r="F1083">
        <v>10</v>
      </c>
      <c r="G1083">
        <v>0</v>
      </c>
      <c r="H1083">
        <v>40</v>
      </c>
      <c r="I1083">
        <v>3</v>
      </c>
      <c r="J1083">
        <v>21.3</v>
      </c>
      <c r="K1083" s="32" t="e">
        <f>NA()</f>
        <v>#N/A</v>
      </c>
      <c r="L1083">
        <v>55</v>
      </c>
      <c r="M1083">
        <v>1020.4</v>
      </c>
      <c r="N1083">
        <v>608.33000000000004</v>
      </c>
      <c r="O1083">
        <v>1393</v>
      </c>
      <c r="P1083">
        <v>8.5243000000000003E-3</v>
      </c>
      <c r="Q1083">
        <v>1.2012</v>
      </c>
      <c r="R1083">
        <v>0</v>
      </c>
      <c r="S1083">
        <v>0</v>
      </c>
      <c r="T1083">
        <v>30</v>
      </c>
      <c r="U1083">
        <v>706.51</v>
      </c>
      <c r="V1083">
        <v>146.22</v>
      </c>
      <c r="W1083">
        <v>374.13</v>
      </c>
      <c r="X1083">
        <v>462.75</v>
      </c>
      <c r="Y1083">
        <v>471.66</v>
      </c>
      <c r="Z1083">
        <v>60.683999999999997</v>
      </c>
      <c r="AA1083" s="25">
        <v>100</v>
      </c>
      <c r="AB1083" s="25">
        <v>100</v>
      </c>
      <c r="AC1083">
        <v>1.2058</v>
      </c>
      <c r="AD1083">
        <v>2.8883000000000001</v>
      </c>
      <c r="AE1083">
        <v>72.617000000000004</v>
      </c>
      <c r="AF1083">
        <v>84.355000000000004</v>
      </c>
      <c r="AG1083">
        <v>242.48</v>
      </c>
      <c r="AH1083" s="2">
        <v>0.22675999999999999</v>
      </c>
      <c r="AI1083" s="2">
        <v>-2.8607000000000002E-7</v>
      </c>
    </row>
    <row r="1084" spans="1:35" ht="14.4" x14ac:dyDescent="0.3">
      <c r="A1084" s="30">
        <f t="shared" si="66"/>
        <v>43243</v>
      </c>
      <c r="B1084" s="29">
        <f t="shared" si="67"/>
        <v>43243.4375</v>
      </c>
      <c r="C1084" s="33">
        <f t="shared" si="64"/>
        <v>143.4375</v>
      </c>
      <c r="D1084">
        <f t="shared" si="65"/>
        <v>10.5</v>
      </c>
      <c r="E1084">
        <v>143</v>
      </c>
      <c r="F1084">
        <v>10</v>
      </c>
      <c r="G1084">
        <v>30</v>
      </c>
      <c r="H1084" t="e">
        <f>NA()</f>
        <v>#N/A</v>
      </c>
      <c r="I1084">
        <v>3.5</v>
      </c>
      <c r="J1084">
        <v>22.05</v>
      </c>
      <c r="K1084" s="32" t="e">
        <f>NA()</f>
        <v>#N/A</v>
      </c>
      <c r="L1084">
        <v>52.5</v>
      </c>
      <c r="M1084">
        <v>1020.6</v>
      </c>
      <c r="N1084">
        <v>698.61</v>
      </c>
      <c r="O1084">
        <v>1390.2</v>
      </c>
      <c r="P1084">
        <v>8.5059000000000003E-3</v>
      </c>
      <c r="Q1084">
        <v>1.1983999999999999</v>
      </c>
      <c r="R1084" t="e">
        <f>NA()</f>
        <v>#N/A</v>
      </c>
      <c r="S1084" t="e">
        <v>#N/A</v>
      </c>
      <c r="T1084" t="e">
        <v>#N/A</v>
      </c>
      <c r="U1084">
        <v>755.73</v>
      </c>
      <c r="V1084">
        <v>153.16999999999999</v>
      </c>
      <c r="W1084">
        <v>368.88</v>
      </c>
      <c r="X1084">
        <v>473.62</v>
      </c>
      <c r="Y1084">
        <v>497.82</v>
      </c>
      <c r="Z1084">
        <v>64.775000000000006</v>
      </c>
      <c r="AA1084" s="25">
        <v>100</v>
      </c>
      <c r="AB1084" s="25">
        <v>100</v>
      </c>
      <c r="AC1084">
        <v>1.2029000000000001</v>
      </c>
      <c r="AD1084">
        <v>3.1339999999999999</v>
      </c>
      <c r="AE1084">
        <v>77.058000000000007</v>
      </c>
      <c r="AF1084">
        <v>83.545000000000002</v>
      </c>
      <c r="AG1084">
        <v>224.75</v>
      </c>
      <c r="AH1084" s="2">
        <v>0.25239</v>
      </c>
      <c r="AI1084" s="2">
        <v>-2.7080000000000002E-7</v>
      </c>
    </row>
    <row r="1085" spans="1:35" ht="14.4" x14ac:dyDescent="0.3">
      <c r="A1085" s="30">
        <f t="shared" si="66"/>
        <v>43243</v>
      </c>
      <c r="B1085" s="29">
        <f t="shared" si="67"/>
        <v>43243.458333333336</v>
      </c>
      <c r="C1085" s="33">
        <f t="shared" si="64"/>
        <v>143.45833333333334</v>
      </c>
      <c r="D1085">
        <f t="shared" si="65"/>
        <v>11</v>
      </c>
      <c r="E1085">
        <v>143</v>
      </c>
      <c r="F1085">
        <v>11</v>
      </c>
      <c r="G1085">
        <v>0</v>
      </c>
      <c r="H1085">
        <v>50</v>
      </c>
      <c r="I1085">
        <v>4</v>
      </c>
      <c r="J1085">
        <v>22.8</v>
      </c>
      <c r="K1085" s="32" t="e">
        <f>NA()</f>
        <v>#N/A</v>
      </c>
      <c r="L1085">
        <v>50</v>
      </c>
      <c r="M1085">
        <v>1020.8</v>
      </c>
      <c r="N1085">
        <v>788.89</v>
      </c>
      <c r="O1085">
        <v>1387.5</v>
      </c>
      <c r="P1085">
        <v>8.4875000000000003E-3</v>
      </c>
      <c r="Q1085">
        <v>1.1956</v>
      </c>
      <c r="R1085">
        <v>0</v>
      </c>
      <c r="S1085">
        <v>0</v>
      </c>
      <c r="T1085">
        <v>48</v>
      </c>
      <c r="U1085">
        <v>846.66</v>
      </c>
      <c r="V1085">
        <v>170.37</v>
      </c>
      <c r="W1085">
        <v>369.65</v>
      </c>
      <c r="X1085">
        <v>491.59</v>
      </c>
      <c r="Y1085">
        <v>554.36</v>
      </c>
      <c r="Z1085">
        <v>68.358000000000004</v>
      </c>
      <c r="AA1085" s="25">
        <v>100</v>
      </c>
      <c r="AB1085" s="25">
        <v>100</v>
      </c>
      <c r="AC1085">
        <v>1.1992</v>
      </c>
      <c r="AD1085">
        <v>3.3412000000000002</v>
      </c>
      <c r="AE1085">
        <v>77.45</v>
      </c>
      <c r="AF1085">
        <v>111.23</v>
      </c>
      <c r="AG1085">
        <v>294.45</v>
      </c>
      <c r="AH1085" s="2">
        <v>0.27622999999999998</v>
      </c>
      <c r="AI1085" s="2">
        <v>-2.5865E-7</v>
      </c>
    </row>
    <row r="1086" spans="1:35" ht="14.4" x14ac:dyDescent="0.3">
      <c r="A1086" s="30">
        <f t="shared" si="66"/>
        <v>43243</v>
      </c>
      <c r="B1086" s="29">
        <f t="shared" si="67"/>
        <v>43243.479166666664</v>
      </c>
      <c r="C1086" s="33">
        <f t="shared" si="64"/>
        <v>143.47916666666669</v>
      </c>
      <c r="D1086">
        <f t="shared" si="65"/>
        <v>11.5</v>
      </c>
      <c r="E1086">
        <v>143</v>
      </c>
      <c r="F1086">
        <v>11</v>
      </c>
      <c r="G1086">
        <v>30</v>
      </c>
      <c r="H1086" t="e">
        <f>NA()</f>
        <v>#N/A</v>
      </c>
      <c r="I1086">
        <v>4</v>
      </c>
      <c r="J1086">
        <v>23.6</v>
      </c>
      <c r="K1086" s="32" t="e">
        <f>NA()</f>
        <v>#N/A</v>
      </c>
      <c r="L1086">
        <v>45.5</v>
      </c>
      <c r="M1086">
        <v>1020.8</v>
      </c>
      <c r="N1086">
        <v>825</v>
      </c>
      <c r="O1086">
        <v>1320.2</v>
      </c>
      <c r="P1086">
        <v>8.0736000000000002E-3</v>
      </c>
      <c r="Q1086">
        <v>1.1927000000000001</v>
      </c>
      <c r="R1086" t="e">
        <f>NA()</f>
        <v>#N/A</v>
      </c>
      <c r="S1086" t="e">
        <v>#N/A</v>
      </c>
      <c r="T1086" t="e">
        <v>#N/A</v>
      </c>
      <c r="U1086">
        <v>902.7</v>
      </c>
      <c r="V1086">
        <v>181.35</v>
      </c>
      <c r="W1086">
        <v>376.87</v>
      </c>
      <c r="X1086">
        <v>507.87</v>
      </c>
      <c r="Y1086">
        <v>590.35</v>
      </c>
      <c r="Z1086">
        <v>76.198999999999998</v>
      </c>
      <c r="AA1086" s="25">
        <v>100</v>
      </c>
      <c r="AB1086" s="25">
        <v>100</v>
      </c>
      <c r="AC1086">
        <v>1.1944999999999999</v>
      </c>
      <c r="AD1086">
        <v>3.2376</v>
      </c>
      <c r="AE1086">
        <v>81.287000000000006</v>
      </c>
      <c r="AF1086">
        <v>141.9</v>
      </c>
      <c r="AG1086">
        <v>373.12</v>
      </c>
      <c r="AH1086" s="2">
        <v>0.28264</v>
      </c>
      <c r="AI1086" s="2">
        <v>-3.0193E-7</v>
      </c>
    </row>
    <row r="1087" spans="1:35" ht="14.4" x14ac:dyDescent="0.3">
      <c r="A1087" s="30">
        <f t="shared" si="66"/>
        <v>43243</v>
      </c>
      <c r="B1087" s="29">
        <f t="shared" si="67"/>
        <v>43243.5</v>
      </c>
      <c r="C1087" s="33">
        <f t="shared" si="64"/>
        <v>143.5</v>
      </c>
      <c r="D1087">
        <f t="shared" si="65"/>
        <v>12</v>
      </c>
      <c r="E1087">
        <v>143</v>
      </c>
      <c r="F1087">
        <v>12</v>
      </c>
      <c r="G1087">
        <v>0</v>
      </c>
      <c r="H1087">
        <v>90</v>
      </c>
      <c r="I1087">
        <v>4</v>
      </c>
      <c r="J1087">
        <v>24.4</v>
      </c>
      <c r="K1087" s="32" t="e">
        <f>NA()</f>
        <v>#N/A</v>
      </c>
      <c r="L1087">
        <v>41</v>
      </c>
      <c r="M1087">
        <v>1020.8</v>
      </c>
      <c r="N1087">
        <v>861.11</v>
      </c>
      <c r="O1087">
        <v>1252.8</v>
      </c>
      <c r="P1087">
        <v>7.6595999999999999E-3</v>
      </c>
      <c r="Q1087">
        <v>1.1898</v>
      </c>
      <c r="R1087">
        <v>0</v>
      </c>
      <c r="S1087">
        <v>0</v>
      </c>
      <c r="T1087">
        <v>54</v>
      </c>
      <c r="U1087">
        <v>850.15</v>
      </c>
      <c r="V1087">
        <v>170.28</v>
      </c>
      <c r="W1087">
        <v>379.91</v>
      </c>
      <c r="X1087">
        <v>506.85</v>
      </c>
      <c r="Y1087">
        <v>552.92999999999995</v>
      </c>
      <c r="Z1087">
        <v>79.171999999999997</v>
      </c>
      <c r="AA1087" s="25">
        <v>100</v>
      </c>
      <c r="AB1087" s="25">
        <v>100</v>
      </c>
      <c r="AC1087">
        <v>1.1919999999999999</v>
      </c>
      <c r="AD1087">
        <v>3.8574000000000002</v>
      </c>
      <c r="AE1087">
        <v>110.8</v>
      </c>
      <c r="AF1087">
        <v>122.35</v>
      </c>
      <c r="AG1087">
        <v>311.64</v>
      </c>
      <c r="AH1087" s="2">
        <v>0.30292999999999998</v>
      </c>
      <c r="AI1087" s="2">
        <v>-2.1924E-7</v>
      </c>
    </row>
    <row r="1088" spans="1:35" ht="14.4" x14ac:dyDescent="0.3">
      <c r="A1088" s="30">
        <f t="shared" si="66"/>
        <v>43243</v>
      </c>
      <c r="B1088" s="29">
        <f t="shared" si="67"/>
        <v>43243.520833333336</v>
      </c>
      <c r="C1088" s="33">
        <f t="shared" si="64"/>
        <v>143.52083333333334</v>
      </c>
      <c r="D1088">
        <f t="shared" si="65"/>
        <v>12.5</v>
      </c>
      <c r="E1088">
        <v>143</v>
      </c>
      <c r="F1088">
        <v>12</v>
      </c>
      <c r="G1088">
        <v>30</v>
      </c>
      <c r="H1088" t="e">
        <f>NA()</f>
        <v>#N/A</v>
      </c>
      <c r="I1088">
        <v>5</v>
      </c>
      <c r="J1088">
        <v>24.25</v>
      </c>
      <c r="K1088" s="32" t="e">
        <f>NA()</f>
        <v>#N/A</v>
      </c>
      <c r="L1088">
        <v>43</v>
      </c>
      <c r="M1088">
        <v>1020.8</v>
      </c>
      <c r="N1088">
        <v>773.61</v>
      </c>
      <c r="O1088">
        <v>1301.7</v>
      </c>
      <c r="P1088">
        <v>7.9599000000000007E-3</v>
      </c>
      <c r="Q1088">
        <v>1.1901999999999999</v>
      </c>
      <c r="R1088" t="e">
        <f>NA()</f>
        <v>#N/A</v>
      </c>
      <c r="S1088" t="e">
        <v>#N/A</v>
      </c>
      <c r="T1088" t="e">
        <v>#N/A</v>
      </c>
      <c r="U1088">
        <v>748.06</v>
      </c>
      <c r="V1088">
        <v>151.6</v>
      </c>
      <c r="W1088">
        <v>383.48</v>
      </c>
      <c r="X1088">
        <v>494.44</v>
      </c>
      <c r="Y1088">
        <v>485.5</v>
      </c>
      <c r="Z1088">
        <v>62.174999999999997</v>
      </c>
      <c r="AA1088" s="25">
        <v>100</v>
      </c>
      <c r="AB1088" s="25">
        <v>100</v>
      </c>
      <c r="AC1088">
        <v>1.1918</v>
      </c>
      <c r="AD1088">
        <v>4.5206999999999997</v>
      </c>
      <c r="AE1088">
        <v>115.08</v>
      </c>
      <c r="AF1088">
        <v>113.08</v>
      </c>
      <c r="AG1088">
        <v>305.75</v>
      </c>
      <c r="AH1088" s="2">
        <v>0.37933</v>
      </c>
      <c r="AI1088" s="2">
        <v>-2.7776999999999998E-7</v>
      </c>
    </row>
    <row r="1089" spans="1:35" ht="14.4" x14ac:dyDescent="0.3">
      <c r="A1089" s="30">
        <f t="shared" si="66"/>
        <v>43243</v>
      </c>
      <c r="B1089" s="29">
        <f t="shared" si="67"/>
        <v>43243.541666666664</v>
      </c>
      <c r="C1089" s="33">
        <f t="shared" si="64"/>
        <v>143.54166666666666</v>
      </c>
      <c r="D1089">
        <f t="shared" si="65"/>
        <v>13</v>
      </c>
      <c r="E1089">
        <v>143</v>
      </c>
      <c r="F1089">
        <v>13</v>
      </c>
      <c r="G1089">
        <v>0</v>
      </c>
      <c r="H1089">
        <v>100</v>
      </c>
      <c r="I1089">
        <v>6</v>
      </c>
      <c r="J1089">
        <v>24.1</v>
      </c>
      <c r="K1089" s="32" t="e">
        <f>NA()</f>
        <v>#N/A</v>
      </c>
      <c r="L1089">
        <v>45</v>
      </c>
      <c r="M1089">
        <v>1020.8</v>
      </c>
      <c r="N1089">
        <v>686.11</v>
      </c>
      <c r="O1089">
        <v>1350.5</v>
      </c>
      <c r="P1089">
        <v>8.2602000000000005E-3</v>
      </c>
      <c r="Q1089">
        <v>1.1906000000000001</v>
      </c>
      <c r="R1089">
        <v>0</v>
      </c>
      <c r="S1089">
        <v>0</v>
      </c>
      <c r="T1089">
        <v>42</v>
      </c>
      <c r="U1089">
        <v>647.22</v>
      </c>
      <c r="V1089">
        <v>131.71</v>
      </c>
      <c r="W1089">
        <v>387.62</v>
      </c>
      <c r="X1089">
        <v>486.88</v>
      </c>
      <c r="Y1089">
        <v>416.26</v>
      </c>
      <c r="Z1089">
        <v>42.728000000000002</v>
      </c>
      <c r="AA1089" s="25">
        <v>100</v>
      </c>
      <c r="AB1089" s="25">
        <v>100</v>
      </c>
      <c r="AC1089">
        <v>1.1912</v>
      </c>
      <c r="AD1089">
        <v>4.5964999999999998</v>
      </c>
      <c r="AE1089">
        <v>125.15</v>
      </c>
      <c r="AF1089">
        <v>100.39</v>
      </c>
      <c r="AG1089">
        <v>270.20999999999998</v>
      </c>
      <c r="AH1089" s="2">
        <v>0.37010999999999999</v>
      </c>
      <c r="AI1089" s="2">
        <v>-3.0746999999999999E-7</v>
      </c>
    </row>
    <row r="1090" spans="1:35" ht="14.4" x14ac:dyDescent="0.3">
      <c r="A1090" s="30">
        <f t="shared" si="66"/>
        <v>43243</v>
      </c>
      <c r="B1090" s="29">
        <f t="shared" si="67"/>
        <v>43243.5625</v>
      </c>
      <c r="C1090" s="33">
        <f t="shared" si="64"/>
        <v>143.5625</v>
      </c>
      <c r="D1090">
        <f t="shared" si="65"/>
        <v>13.5</v>
      </c>
      <c r="E1090">
        <v>143</v>
      </c>
      <c r="F1090">
        <v>13</v>
      </c>
      <c r="G1090">
        <v>30</v>
      </c>
      <c r="H1090" t="e">
        <f>NA()</f>
        <v>#N/A</v>
      </c>
      <c r="I1090">
        <v>6</v>
      </c>
      <c r="J1090">
        <v>24.05</v>
      </c>
      <c r="K1090" s="32" t="e">
        <f>NA()</f>
        <v>#N/A</v>
      </c>
      <c r="L1090">
        <v>45</v>
      </c>
      <c r="M1090">
        <v>1020.8</v>
      </c>
      <c r="N1090">
        <v>645.83000000000004</v>
      </c>
      <c r="O1090">
        <v>1346.5</v>
      </c>
      <c r="P1090">
        <v>8.2357999999999997E-3</v>
      </c>
      <c r="Q1090">
        <v>1.1907000000000001</v>
      </c>
      <c r="R1090" t="e">
        <f>NA()</f>
        <v>#N/A</v>
      </c>
      <c r="S1090" t="e">
        <v>#N/A</v>
      </c>
      <c r="T1090" t="e">
        <v>#N/A</v>
      </c>
      <c r="U1090">
        <v>639.25</v>
      </c>
      <c r="V1090">
        <v>130.49</v>
      </c>
      <c r="W1090">
        <v>382.13</v>
      </c>
      <c r="X1090">
        <v>481.84</v>
      </c>
      <c r="Y1090">
        <v>409.06</v>
      </c>
      <c r="Z1090">
        <v>35.552</v>
      </c>
      <c r="AA1090" s="25">
        <v>100</v>
      </c>
      <c r="AB1090" s="25">
        <v>100</v>
      </c>
      <c r="AC1090">
        <v>1.1907000000000001</v>
      </c>
      <c r="AD1090">
        <v>4.6623000000000001</v>
      </c>
      <c r="AE1090">
        <v>120.9</v>
      </c>
      <c r="AF1090">
        <v>79.195999999999998</v>
      </c>
      <c r="AG1090">
        <v>250.11</v>
      </c>
      <c r="AH1090">
        <v>0.39267000000000002</v>
      </c>
      <c r="AI1090" s="2">
        <v>-2.8902999999999999E-7</v>
      </c>
    </row>
    <row r="1091" spans="1:35" ht="14.4" x14ac:dyDescent="0.3">
      <c r="A1091" s="30">
        <f t="shared" si="66"/>
        <v>43243</v>
      </c>
      <c r="B1091" s="29">
        <f t="shared" si="67"/>
        <v>43243.583333333336</v>
      </c>
      <c r="C1091" s="33">
        <f t="shared" si="64"/>
        <v>143.58333333333334</v>
      </c>
      <c r="D1091">
        <f t="shared" si="65"/>
        <v>14</v>
      </c>
      <c r="E1091">
        <v>143</v>
      </c>
      <c r="F1091">
        <v>14</v>
      </c>
      <c r="G1091">
        <v>0</v>
      </c>
      <c r="H1091">
        <v>90</v>
      </c>
      <c r="I1091">
        <v>6</v>
      </c>
      <c r="J1091">
        <v>24</v>
      </c>
      <c r="K1091" s="32" t="e">
        <f>NA()</f>
        <v>#N/A</v>
      </c>
      <c r="L1091">
        <v>45</v>
      </c>
      <c r="M1091">
        <v>1020.7</v>
      </c>
      <c r="N1091">
        <v>605.55999999999995</v>
      </c>
      <c r="O1091">
        <v>1342.5</v>
      </c>
      <c r="P1091">
        <v>8.2114000000000006E-3</v>
      </c>
      <c r="Q1091">
        <v>1.1909000000000001</v>
      </c>
      <c r="R1091">
        <v>0</v>
      </c>
      <c r="S1091">
        <v>0</v>
      </c>
      <c r="T1091">
        <v>30</v>
      </c>
      <c r="U1091">
        <v>596.91</v>
      </c>
      <c r="V1091">
        <v>123.39</v>
      </c>
      <c r="W1091">
        <v>378.5</v>
      </c>
      <c r="X1091">
        <v>481.7</v>
      </c>
      <c r="Y1091">
        <v>370.32</v>
      </c>
      <c r="Z1091">
        <v>42.225999999999999</v>
      </c>
      <c r="AA1091" s="25">
        <v>100</v>
      </c>
      <c r="AB1091" s="25">
        <v>100</v>
      </c>
      <c r="AC1091">
        <v>1.1903999999999999</v>
      </c>
      <c r="AD1091">
        <v>4.4187000000000003</v>
      </c>
      <c r="AE1091">
        <v>130.01</v>
      </c>
      <c r="AF1091">
        <v>64.475999999999999</v>
      </c>
      <c r="AG1091">
        <v>217.62</v>
      </c>
      <c r="AH1091">
        <v>0.35193000000000002</v>
      </c>
      <c r="AI1091" s="2">
        <v>-2.2363E-7</v>
      </c>
    </row>
    <row r="1092" spans="1:35" ht="14.4" x14ac:dyDescent="0.3">
      <c r="A1092" s="30">
        <f t="shared" si="66"/>
        <v>43243</v>
      </c>
      <c r="B1092" s="29">
        <f t="shared" si="67"/>
        <v>43243.604166666664</v>
      </c>
      <c r="C1092" s="33">
        <f t="shared" si="64"/>
        <v>143.60416666666669</v>
      </c>
      <c r="D1092">
        <f t="shared" si="65"/>
        <v>14.5</v>
      </c>
      <c r="E1092">
        <v>143</v>
      </c>
      <c r="F1092">
        <v>14</v>
      </c>
      <c r="G1092">
        <v>30</v>
      </c>
      <c r="H1092" t="e">
        <f>NA()</f>
        <v>#N/A</v>
      </c>
      <c r="I1092">
        <v>6</v>
      </c>
      <c r="J1092">
        <v>23.95</v>
      </c>
      <c r="K1092" s="32" t="e">
        <f>NA()</f>
        <v>#N/A</v>
      </c>
      <c r="L1092">
        <v>43</v>
      </c>
      <c r="M1092">
        <v>1020.6</v>
      </c>
      <c r="N1092">
        <v>579.16999999999996</v>
      </c>
      <c r="O1092">
        <v>1279.0999999999999</v>
      </c>
      <c r="P1092">
        <v>7.8230000000000001E-3</v>
      </c>
      <c r="Q1092">
        <v>1.1913</v>
      </c>
      <c r="R1092" t="e">
        <f>NA()</f>
        <v>#N/A</v>
      </c>
      <c r="S1092" t="e">
        <v>#N/A</v>
      </c>
      <c r="T1092" t="e">
        <v>#N/A</v>
      </c>
      <c r="U1092">
        <v>610.26</v>
      </c>
      <c r="V1092">
        <v>128.02000000000001</v>
      </c>
      <c r="W1092">
        <v>375.02</v>
      </c>
      <c r="X1092">
        <v>477.13</v>
      </c>
      <c r="Y1092">
        <v>380.12</v>
      </c>
      <c r="Z1092">
        <v>28.695</v>
      </c>
      <c r="AA1092" s="25">
        <v>100</v>
      </c>
      <c r="AB1092" s="25">
        <v>100</v>
      </c>
      <c r="AC1092">
        <v>1.1901999999999999</v>
      </c>
      <c r="AD1092">
        <v>4.8635999999999999</v>
      </c>
      <c r="AE1092">
        <v>118.09</v>
      </c>
      <c r="AF1092">
        <v>68.552000000000007</v>
      </c>
      <c r="AG1092">
        <v>242.09</v>
      </c>
      <c r="AH1092">
        <v>0.38867000000000002</v>
      </c>
      <c r="AI1092" s="2">
        <v>-2.8084000000000002E-7</v>
      </c>
    </row>
    <row r="1093" spans="1:35" ht="14.4" x14ac:dyDescent="0.3">
      <c r="A1093" s="30">
        <f t="shared" si="66"/>
        <v>43243</v>
      </c>
      <c r="B1093" s="29">
        <f t="shared" si="67"/>
        <v>43243.625</v>
      </c>
      <c r="C1093" s="33">
        <f t="shared" si="64"/>
        <v>143.625</v>
      </c>
      <c r="D1093">
        <f t="shared" si="65"/>
        <v>15</v>
      </c>
      <c r="E1093">
        <v>143</v>
      </c>
      <c r="F1093">
        <v>15</v>
      </c>
      <c r="G1093">
        <v>0</v>
      </c>
      <c r="H1093">
        <v>80</v>
      </c>
      <c r="I1093">
        <v>6</v>
      </c>
      <c r="J1093">
        <v>23.9</v>
      </c>
      <c r="K1093" s="32" t="e">
        <f>NA()</f>
        <v>#N/A</v>
      </c>
      <c r="L1093">
        <v>41</v>
      </c>
      <c r="M1093">
        <v>1020.5</v>
      </c>
      <c r="N1093">
        <v>552.78</v>
      </c>
      <c r="O1093">
        <v>1215.8</v>
      </c>
      <c r="P1093">
        <v>7.4346000000000004E-3</v>
      </c>
      <c r="Q1093">
        <v>1.1916</v>
      </c>
      <c r="R1093">
        <v>0</v>
      </c>
      <c r="S1093">
        <v>0</v>
      </c>
      <c r="T1093">
        <v>48</v>
      </c>
      <c r="U1093">
        <v>522.96</v>
      </c>
      <c r="V1093">
        <v>110.59</v>
      </c>
      <c r="W1093">
        <v>374.55</v>
      </c>
      <c r="X1093">
        <v>470.56</v>
      </c>
      <c r="Y1093">
        <v>316.37</v>
      </c>
      <c r="Z1093">
        <v>21.553999999999998</v>
      </c>
      <c r="AA1093" s="25">
        <v>100</v>
      </c>
      <c r="AB1093" s="25">
        <v>100</v>
      </c>
      <c r="AC1093">
        <v>1.1907000000000001</v>
      </c>
      <c r="AD1093">
        <v>4.7228000000000003</v>
      </c>
      <c r="AE1093">
        <v>116.37</v>
      </c>
      <c r="AF1093">
        <v>51.548000000000002</v>
      </c>
      <c r="AG1093">
        <v>236.55</v>
      </c>
      <c r="AH1093">
        <v>0.36604999999999999</v>
      </c>
      <c r="AI1093" s="2">
        <v>-2.9751999999999998E-7</v>
      </c>
    </row>
    <row r="1094" spans="1:35" ht="14.4" x14ac:dyDescent="0.3">
      <c r="A1094" s="30">
        <f t="shared" si="66"/>
        <v>43243</v>
      </c>
      <c r="B1094" s="29">
        <f t="shared" si="67"/>
        <v>43243.645833333336</v>
      </c>
      <c r="C1094" s="33">
        <f t="shared" si="64"/>
        <v>143.64583333333334</v>
      </c>
      <c r="D1094">
        <f t="shared" si="65"/>
        <v>15.5</v>
      </c>
      <c r="E1094">
        <v>143</v>
      </c>
      <c r="F1094">
        <v>15</v>
      </c>
      <c r="G1094">
        <v>30</v>
      </c>
      <c r="H1094" t="e">
        <f>NA()</f>
        <v>#N/A</v>
      </c>
      <c r="I1094">
        <v>6</v>
      </c>
      <c r="J1094">
        <v>24.05</v>
      </c>
      <c r="K1094" s="32" t="e">
        <f>NA()</f>
        <v>#N/A</v>
      </c>
      <c r="L1094">
        <v>39</v>
      </c>
      <c r="M1094">
        <v>1020.6</v>
      </c>
      <c r="N1094">
        <v>523.61</v>
      </c>
      <c r="O1094">
        <v>1166.5</v>
      </c>
      <c r="P1094">
        <v>7.1313000000000001E-3</v>
      </c>
      <c r="Q1094">
        <v>1.1913</v>
      </c>
      <c r="R1094" t="e">
        <f>NA()</f>
        <v>#N/A</v>
      </c>
      <c r="S1094" t="e">
        <v>#N/A</v>
      </c>
      <c r="T1094" t="e">
        <v>#N/A</v>
      </c>
      <c r="U1094">
        <v>533.70000000000005</v>
      </c>
      <c r="V1094">
        <v>115.37</v>
      </c>
      <c r="W1094">
        <v>369.8</v>
      </c>
      <c r="X1094">
        <v>467.45</v>
      </c>
      <c r="Y1094">
        <v>320.68</v>
      </c>
      <c r="Z1094">
        <v>13.23</v>
      </c>
      <c r="AA1094" s="25">
        <v>100</v>
      </c>
      <c r="AB1094" s="25">
        <v>100</v>
      </c>
      <c r="AC1094">
        <v>1.1914</v>
      </c>
      <c r="AD1094">
        <v>4.9558999999999997</v>
      </c>
      <c r="AE1094">
        <v>111.57</v>
      </c>
      <c r="AF1094">
        <v>43.582000000000001</v>
      </c>
      <c r="AG1094">
        <v>208.62</v>
      </c>
      <c r="AH1094">
        <v>0.37219000000000002</v>
      </c>
      <c r="AI1094" s="2">
        <v>-2.5619999999999998E-7</v>
      </c>
    </row>
    <row r="1095" spans="1:35" ht="14.4" x14ac:dyDescent="0.3">
      <c r="A1095" s="30">
        <f t="shared" si="66"/>
        <v>43243</v>
      </c>
      <c r="B1095" s="29">
        <f t="shared" si="67"/>
        <v>43243.666666666664</v>
      </c>
      <c r="C1095" s="33">
        <f t="shared" si="64"/>
        <v>143.66666666666666</v>
      </c>
      <c r="D1095">
        <f t="shared" si="65"/>
        <v>16</v>
      </c>
      <c r="E1095">
        <v>143</v>
      </c>
      <c r="F1095">
        <v>16</v>
      </c>
      <c r="G1095">
        <v>0</v>
      </c>
      <c r="H1095">
        <v>70</v>
      </c>
      <c r="I1095">
        <v>6</v>
      </c>
      <c r="J1095">
        <v>24.2</v>
      </c>
      <c r="K1095" s="32" t="e">
        <f>NA()</f>
        <v>#N/A</v>
      </c>
      <c r="L1095">
        <v>37</v>
      </c>
      <c r="M1095">
        <v>1020.6</v>
      </c>
      <c r="N1095">
        <v>494.44</v>
      </c>
      <c r="O1095">
        <v>1117.0999999999999</v>
      </c>
      <c r="P1095">
        <v>6.8279999999999999E-3</v>
      </c>
      <c r="Q1095">
        <v>1.1910000000000001</v>
      </c>
      <c r="R1095">
        <v>0</v>
      </c>
      <c r="S1095">
        <v>0</v>
      </c>
      <c r="T1095">
        <v>60</v>
      </c>
      <c r="U1095">
        <v>481.56</v>
      </c>
      <c r="V1095">
        <v>107.01</v>
      </c>
      <c r="W1095">
        <v>357.36</v>
      </c>
      <c r="X1095">
        <v>463.68</v>
      </c>
      <c r="Y1095">
        <v>268.23</v>
      </c>
      <c r="Z1095">
        <v>16.206</v>
      </c>
      <c r="AA1095" s="25">
        <v>100</v>
      </c>
      <c r="AB1095" s="25">
        <v>100</v>
      </c>
      <c r="AC1095">
        <v>1.1912</v>
      </c>
      <c r="AD1095">
        <v>4.2926000000000002</v>
      </c>
      <c r="AE1095">
        <v>100.76</v>
      </c>
      <c r="AF1095">
        <v>28.972999999999999</v>
      </c>
      <c r="AG1095">
        <v>199.28</v>
      </c>
      <c r="AH1095">
        <v>0.31118000000000001</v>
      </c>
      <c r="AI1095" s="2">
        <v>-2.0249000000000001E-7</v>
      </c>
    </row>
    <row r="1096" spans="1:35" ht="14.4" x14ac:dyDescent="0.3">
      <c r="A1096" s="30">
        <f t="shared" si="66"/>
        <v>43243</v>
      </c>
      <c r="B1096" s="29">
        <f t="shared" si="67"/>
        <v>43243.6875</v>
      </c>
      <c r="C1096" s="33">
        <f t="shared" ref="C1096:C1159" si="68">+E1096+F1096/24+G1096/1440</f>
        <v>143.6875</v>
      </c>
      <c r="D1096">
        <f t="shared" ref="D1096:D1159" si="69">F1096+G1096/60</f>
        <v>16.5</v>
      </c>
      <c r="E1096">
        <v>143</v>
      </c>
      <c r="F1096">
        <v>16</v>
      </c>
      <c r="G1096">
        <v>30</v>
      </c>
      <c r="H1096" t="e">
        <f>NA()</f>
        <v>#N/A</v>
      </c>
      <c r="I1096">
        <v>6</v>
      </c>
      <c r="J1096">
        <v>23.9</v>
      </c>
      <c r="K1096" s="32" t="e">
        <f>NA()</f>
        <v>#N/A</v>
      </c>
      <c r="L1096">
        <v>35.5</v>
      </c>
      <c r="M1096">
        <v>1020.6</v>
      </c>
      <c r="N1096">
        <v>419.44</v>
      </c>
      <c r="O1096">
        <v>1053.7</v>
      </c>
      <c r="P1096">
        <v>6.4390000000000003E-3</v>
      </c>
      <c r="Q1096">
        <v>1.1923999999999999</v>
      </c>
      <c r="R1096" t="e">
        <f>NA()</f>
        <v>#N/A</v>
      </c>
      <c r="S1096" t="e">
        <v>#N/A</v>
      </c>
      <c r="T1096" t="e">
        <v>#N/A</v>
      </c>
      <c r="U1096">
        <v>424.18</v>
      </c>
      <c r="V1096">
        <v>97.504000000000005</v>
      </c>
      <c r="W1096">
        <v>350.73</v>
      </c>
      <c r="X1096">
        <v>453.46</v>
      </c>
      <c r="Y1096">
        <v>223.95</v>
      </c>
      <c r="Z1096">
        <v>3.2574000000000001</v>
      </c>
      <c r="AA1096" s="25">
        <v>100</v>
      </c>
      <c r="AB1096" s="25">
        <v>100</v>
      </c>
      <c r="AC1096">
        <v>1.1913</v>
      </c>
      <c r="AD1096">
        <v>5.2792000000000003</v>
      </c>
      <c r="AE1096">
        <v>100.52</v>
      </c>
      <c r="AF1096">
        <v>10.079000000000001</v>
      </c>
      <c r="AG1096">
        <v>156.01</v>
      </c>
      <c r="AH1096">
        <v>0.36948999999999999</v>
      </c>
      <c r="AI1096" s="2">
        <v>-1.2282000000000001E-7</v>
      </c>
    </row>
    <row r="1097" spans="1:35" ht="14.4" x14ac:dyDescent="0.3">
      <c r="A1097" s="30">
        <f t="shared" ref="A1097:A1160" si="70">DATE(2018,1,0)+E1097</f>
        <v>43243</v>
      </c>
      <c r="B1097" s="29">
        <f t="shared" ref="B1097:B1160" si="71">DATE(2018,1,0)+E1097+TIME(F1097,G1097,0)</f>
        <v>43243.708333333336</v>
      </c>
      <c r="C1097" s="33">
        <f t="shared" si="68"/>
        <v>143.70833333333334</v>
      </c>
      <c r="D1097">
        <f t="shared" si="69"/>
        <v>17</v>
      </c>
      <c r="E1097">
        <v>143</v>
      </c>
      <c r="F1097">
        <v>17</v>
      </c>
      <c r="G1097">
        <v>0</v>
      </c>
      <c r="H1097">
        <v>70</v>
      </c>
      <c r="I1097">
        <v>6</v>
      </c>
      <c r="J1097">
        <v>23.6</v>
      </c>
      <c r="K1097" s="32" t="e">
        <f>NA()</f>
        <v>#N/A</v>
      </c>
      <c r="L1097">
        <v>34</v>
      </c>
      <c r="M1097">
        <v>1020.5</v>
      </c>
      <c r="N1097">
        <v>344.44</v>
      </c>
      <c r="O1097">
        <v>990.21</v>
      </c>
      <c r="P1097">
        <v>6.0499999999999998E-3</v>
      </c>
      <c r="Q1097">
        <v>1.1938</v>
      </c>
      <c r="R1097">
        <v>0</v>
      </c>
      <c r="S1097">
        <v>0</v>
      </c>
      <c r="T1097">
        <v>60</v>
      </c>
      <c r="U1097">
        <v>339.56</v>
      </c>
      <c r="V1097">
        <v>80.688000000000002</v>
      </c>
      <c r="W1097">
        <v>348.06</v>
      </c>
      <c r="X1097">
        <v>444.94</v>
      </c>
      <c r="Y1097">
        <v>162</v>
      </c>
      <c r="Z1097">
        <v>-8.0754999999999999</v>
      </c>
      <c r="AA1097" s="25">
        <v>100</v>
      </c>
      <c r="AB1097" s="25">
        <v>100</v>
      </c>
      <c r="AC1097">
        <v>1.1919</v>
      </c>
      <c r="AD1097">
        <v>4.8585000000000003</v>
      </c>
      <c r="AE1097">
        <v>101.16</v>
      </c>
      <c r="AF1097">
        <v>-11.478999999999999</v>
      </c>
      <c r="AG1097">
        <v>168.29</v>
      </c>
      <c r="AH1097">
        <v>0.35842000000000002</v>
      </c>
      <c r="AI1097" s="2">
        <v>-1.3019999999999999E-7</v>
      </c>
    </row>
    <row r="1098" spans="1:35" ht="14.4" x14ac:dyDescent="0.3">
      <c r="A1098" s="30">
        <f t="shared" si="70"/>
        <v>43243</v>
      </c>
      <c r="B1098" s="29">
        <f t="shared" si="71"/>
        <v>43243.729166666664</v>
      </c>
      <c r="C1098" s="33">
        <f t="shared" si="68"/>
        <v>143.72916666666669</v>
      </c>
      <c r="D1098">
        <f t="shared" si="69"/>
        <v>17.5</v>
      </c>
      <c r="E1098">
        <v>143</v>
      </c>
      <c r="F1098">
        <v>17</v>
      </c>
      <c r="G1098">
        <v>30</v>
      </c>
      <c r="H1098" t="e">
        <f>NA()</f>
        <v>#N/A</v>
      </c>
      <c r="I1098">
        <v>5.5</v>
      </c>
      <c r="J1098">
        <v>23.25</v>
      </c>
      <c r="K1098" s="32" t="e">
        <f>NA()</f>
        <v>#N/A</v>
      </c>
      <c r="L1098">
        <v>37.5</v>
      </c>
      <c r="M1098">
        <v>1020.7</v>
      </c>
      <c r="N1098">
        <v>276.39</v>
      </c>
      <c r="O1098">
        <v>1067.4000000000001</v>
      </c>
      <c r="P1098">
        <v>6.5227999999999996E-3</v>
      </c>
      <c r="Q1098">
        <v>1.1951000000000001</v>
      </c>
      <c r="R1098" t="e">
        <f>NA()</f>
        <v>#N/A</v>
      </c>
      <c r="S1098" t="e">
        <v>#N/A</v>
      </c>
      <c r="T1098" t="e">
        <v>#N/A</v>
      </c>
      <c r="U1098">
        <v>255.96</v>
      </c>
      <c r="V1098">
        <v>63.005000000000003</v>
      </c>
      <c r="W1098">
        <v>345.99</v>
      </c>
      <c r="X1098">
        <v>436.53</v>
      </c>
      <c r="Y1098">
        <v>102.43</v>
      </c>
      <c r="Z1098">
        <v>-16.373000000000001</v>
      </c>
      <c r="AA1098" s="25">
        <v>100</v>
      </c>
      <c r="AB1098" s="25">
        <v>100</v>
      </c>
      <c r="AC1098">
        <v>1.1927000000000001</v>
      </c>
      <c r="AD1098">
        <v>4.3522999999999996</v>
      </c>
      <c r="AE1098">
        <v>100.91</v>
      </c>
      <c r="AF1098">
        <v>-24.952999999999999</v>
      </c>
      <c r="AG1098">
        <v>114.53</v>
      </c>
      <c r="AH1098">
        <v>0.27464</v>
      </c>
      <c r="AI1098" s="2">
        <v>-5.9944999999999998E-8</v>
      </c>
    </row>
    <row r="1099" spans="1:35" ht="14.4" x14ac:dyDescent="0.3">
      <c r="A1099" s="30">
        <f t="shared" si="70"/>
        <v>43243</v>
      </c>
      <c r="B1099" s="29">
        <f t="shared" si="71"/>
        <v>43243.75</v>
      </c>
      <c r="C1099" s="33">
        <f t="shared" si="68"/>
        <v>143.75</v>
      </c>
      <c r="D1099">
        <f t="shared" si="69"/>
        <v>18</v>
      </c>
      <c r="E1099">
        <v>143</v>
      </c>
      <c r="F1099">
        <v>18</v>
      </c>
      <c r="G1099">
        <v>0</v>
      </c>
      <c r="H1099">
        <v>50</v>
      </c>
      <c r="I1099">
        <v>5</v>
      </c>
      <c r="J1099">
        <v>22.9</v>
      </c>
      <c r="K1099" s="32" t="e">
        <f>NA()</f>
        <v>#N/A</v>
      </c>
      <c r="L1099">
        <v>41</v>
      </c>
      <c r="M1099">
        <v>1020.8</v>
      </c>
      <c r="N1099">
        <v>208.33</v>
      </c>
      <c r="O1099">
        <v>1144.7</v>
      </c>
      <c r="P1099">
        <v>6.9956999999999997E-3</v>
      </c>
      <c r="Q1099">
        <v>1.1962999999999999</v>
      </c>
      <c r="R1099">
        <v>0</v>
      </c>
      <c r="S1099">
        <v>0</v>
      </c>
      <c r="T1099">
        <v>60</v>
      </c>
      <c r="U1099">
        <v>182.47</v>
      </c>
      <c r="V1099">
        <v>47.012</v>
      </c>
      <c r="W1099">
        <v>349.59</v>
      </c>
      <c r="X1099">
        <v>429.8</v>
      </c>
      <c r="Y1099">
        <v>55.246000000000002</v>
      </c>
      <c r="Z1099">
        <v>-21.15</v>
      </c>
      <c r="AA1099" s="25">
        <v>100</v>
      </c>
      <c r="AB1099" s="25">
        <v>100</v>
      </c>
      <c r="AC1099">
        <v>1.1934</v>
      </c>
      <c r="AD1099">
        <v>3.2684000000000002</v>
      </c>
      <c r="AE1099">
        <v>92.251999999999995</v>
      </c>
      <c r="AF1099">
        <v>-36.539000000000001</v>
      </c>
      <c r="AG1099">
        <v>84.191000000000003</v>
      </c>
      <c r="AH1099">
        <v>0.23760000000000001</v>
      </c>
      <c r="AI1099" s="2">
        <v>-1.8876E-8</v>
      </c>
    </row>
    <row r="1100" spans="1:35" ht="14.4" x14ac:dyDescent="0.3">
      <c r="A1100" s="30">
        <f t="shared" si="70"/>
        <v>43243</v>
      </c>
      <c r="B1100" s="29">
        <f t="shared" si="71"/>
        <v>43243.770833333336</v>
      </c>
      <c r="C1100" s="33">
        <f t="shared" si="68"/>
        <v>143.77083333333334</v>
      </c>
      <c r="D1100">
        <f t="shared" si="69"/>
        <v>18.5</v>
      </c>
      <c r="E1100">
        <v>143</v>
      </c>
      <c r="F1100">
        <v>18</v>
      </c>
      <c r="G1100">
        <v>30</v>
      </c>
      <c r="H1100" t="e">
        <f>NA()</f>
        <v>#N/A</v>
      </c>
      <c r="I1100">
        <v>4</v>
      </c>
      <c r="J1100">
        <v>22.15</v>
      </c>
      <c r="K1100" s="32" t="e">
        <f>NA()</f>
        <v>#N/A</v>
      </c>
      <c r="L1100">
        <v>42.5</v>
      </c>
      <c r="M1100">
        <v>1020.9</v>
      </c>
      <c r="N1100">
        <v>144.44</v>
      </c>
      <c r="O1100">
        <v>1132.9000000000001</v>
      </c>
      <c r="P1100">
        <v>6.9233999999999997E-3</v>
      </c>
      <c r="Q1100">
        <v>1.1995</v>
      </c>
      <c r="R1100" t="e">
        <f>NA()</f>
        <v>#N/A</v>
      </c>
      <c r="S1100" t="e">
        <v>#N/A</v>
      </c>
      <c r="T1100" t="e">
        <v>#N/A</v>
      </c>
      <c r="U1100">
        <v>113.87</v>
      </c>
      <c r="V1100">
        <v>30.02</v>
      </c>
      <c r="W1100">
        <v>358.83</v>
      </c>
      <c r="X1100">
        <v>424.62</v>
      </c>
      <c r="Y1100">
        <v>18.062999999999999</v>
      </c>
      <c r="Z1100">
        <v>-19.192</v>
      </c>
      <c r="AA1100" s="25">
        <v>100</v>
      </c>
      <c r="AB1100" s="25">
        <v>100</v>
      </c>
      <c r="AC1100">
        <v>1.1943999999999999</v>
      </c>
      <c r="AD1100">
        <v>2.7248999999999999</v>
      </c>
      <c r="AE1100">
        <v>78.417000000000002</v>
      </c>
      <c r="AF1100">
        <v>-35.261000000000003</v>
      </c>
      <c r="AG1100">
        <v>57.377000000000002</v>
      </c>
      <c r="AH1100">
        <v>0.19114999999999999</v>
      </c>
      <c r="AI1100" s="2">
        <v>5.9435000000000002E-8</v>
      </c>
    </row>
    <row r="1101" spans="1:35" ht="14.4" x14ac:dyDescent="0.3">
      <c r="A1101" s="30">
        <f t="shared" si="70"/>
        <v>43243</v>
      </c>
      <c r="B1101" s="29">
        <f t="shared" si="71"/>
        <v>43243.791666666664</v>
      </c>
      <c r="C1101" s="33">
        <f t="shared" si="68"/>
        <v>143.79166666666666</v>
      </c>
      <c r="D1101">
        <f t="shared" si="69"/>
        <v>19</v>
      </c>
      <c r="E1101">
        <v>143</v>
      </c>
      <c r="F1101">
        <v>19</v>
      </c>
      <c r="G1101">
        <v>0</v>
      </c>
      <c r="H1101">
        <v>50</v>
      </c>
      <c r="I1101">
        <v>3</v>
      </c>
      <c r="J1101">
        <v>21.4</v>
      </c>
      <c r="K1101" s="32" t="e">
        <f>NA()</f>
        <v>#N/A</v>
      </c>
      <c r="L1101">
        <v>44</v>
      </c>
      <c r="M1101">
        <v>1020.9</v>
      </c>
      <c r="N1101">
        <v>80.555999999999997</v>
      </c>
      <c r="O1101">
        <v>1121.2</v>
      </c>
      <c r="P1101">
        <v>6.8510999999999997E-3</v>
      </c>
      <c r="Q1101">
        <v>1.2025999999999999</v>
      </c>
      <c r="R1101">
        <v>0</v>
      </c>
      <c r="S1101">
        <v>0</v>
      </c>
      <c r="T1101">
        <v>48</v>
      </c>
      <c r="U1101">
        <v>49.473999999999997</v>
      </c>
      <c r="V1101">
        <v>12.673999999999999</v>
      </c>
      <c r="W1101">
        <v>357.43</v>
      </c>
      <c r="X1101">
        <v>415.65</v>
      </c>
      <c r="Y1101">
        <v>-21.425000000000001</v>
      </c>
      <c r="Z1101">
        <v>-20.399999999999999</v>
      </c>
      <c r="AA1101" s="25">
        <v>100</v>
      </c>
      <c r="AB1101" s="25">
        <v>100</v>
      </c>
      <c r="AC1101">
        <v>1.1973</v>
      </c>
      <c r="AD1101">
        <v>2.4300000000000002</v>
      </c>
      <c r="AE1101">
        <v>74.343999999999994</v>
      </c>
      <c r="AF1101">
        <v>-38.017000000000003</v>
      </c>
      <c r="AG1101">
        <v>40.212000000000003</v>
      </c>
      <c r="AH1101">
        <v>0.17965999999999999</v>
      </c>
      <c r="AI1101" s="2">
        <v>1.7898000000000001E-7</v>
      </c>
    </row>
    <row r="1102" spans="1:35" ht="14.4" x14ac:dyDescent="0.3">
      <c r="A1102" s="30">
        <f t="shared" si="70"/>
        <v>43243</v>
      </c>
      <c r="B1102" s="29">
        <f t="shared" si="71"/>
        <v>43243.8125</v>
      </c>
      <c r="C1102" s="33">
        <f t="shared" si="68"/>
        <v>143.8125</v>
      </c>
      <c r="D1102">
        <f t="shared" si="69"/>
        <v>19.5</v>
      </c>
      <c r="E1102">
        <v>143</v>
      </c>
      <c r="F1102">
        <v>19</v>
      </c>
      <c r="G1102">
        <v>30</v>
      </c>
      <c r="H1102" t="e">
        <f>NA()</f>
        <v>#N/A</v>
      </c>
      <c r="I1102">
        <v>3</v>
      </c>
      <c r="J1102">
        <v>20.350000000000001</v>
      </c>
      <c r="K1102" s="32" t="e">
        <f>NA()</f>
        <v>#N/A</v>
      </c>
      <c r="L1102">
        <v>45.5</v>
      </c>
      <c r="M1102">
        <v>1021.2</v>
      </c>
      <c r="N1102">
        <v>43.055999999999997</v>
      </c>
      <c r="O1102">
        <v>1086.5999999999999</v>
      </c>
      <c r="P1102">
        <v>6.6369999999999997E-3</v>
      </c>
      <c r="Q1102">
        <v>1.2075</v>
      </c>
      <c r="R1102" t="e">
        <f>NA()</f>
        <v>#N/A</v>
      </c>
      <c r="S1102" t="e">
        <v>#N/A</v>
      </c>
      <c r="T1102" t="e">
        <v>#N/A</v>
      </c>
      <c r="U1102">
        <v>11.72</v>
      </c>
      <c r="V1102">
        <v>2.6484000000000001</v>
      </c>
      <c r="W1102">
        <v>337.93</v>
      </c>
      <c r="X1102">
        <v>403.45</v>
      </c>
      <c r="Y1102">
        <v>-56.445</v>
      </c>
      <c r="Z1102">
        <v>-26.25</v>
      </c>
      <c r="AA1102" s="25">
        <v>100</v>
      </c>
      <c r="AB1102" s="25">
        <v>100</v>
      </c>
      <c r="AC1102">
        <v>1.2001999999999999</v>
      </c>
      <c r="AD1102">
        <v>2.3092999999999999</v>
      </c>
      <c r="AE1102">
        <v>79.253</v>
      </c>
      <c r="AF1102">
        <v>-45.094999999999999</v>
      </c>
      <c r="AG1102">
        <v>29.981000000000002</v>
      </c>
      <c r="AH1102">
        <v>0.16813</v>
      </c>
      <c r="AI1102" s="2">
        <v>2.4960000000000001E-7</v>
      </c>
    </row>
    <row r="1103" spans="1:35" ht="14.4" x14ac:dyDescent="0.3">
      <c r="A1103" s="30">
        <f t="shared" si="70"/>
        <v>43243</v>
      </c>
      <c r="B1103" s="29">
        <f t="shared" si="71"/>
        <v>43243.833333333336</v>
      </c>
      <c r="C1103" s="33">
        <f t="shared" si="68"/>
        <v>143.83333333333334</v>
      </c>
      <c r="D1103">
        <f t="shared" si="69"/>
        <v>20</v>
      </c>
      <c r="E1103">
        <v>143</v>
      </c>
      <c r="F1103">
        <v>20</v>
      </c>
      <c r="G1103">
        <v>0</v>
      </c>
      <c r="H1103">
        <v>50</v>
      </c>
      <c r="I1103">
        <v>3</v>
      </c>
      <c r="J1103">
        <v>19.3</v>
      </c>
      <c r="K1103" s="32" t="e">
        <f>NA()</f>
        <v>#N/A</v>
      </c>
      <c r="L1103">
        <v>47</v>
      </c>
      <c r="M1103">
        <v>1021.5</v>
      </c>
      <c r="N1103">
        <v>5.5556000000000001</v>
      </c>
      <c r="O1103">
        <v>1052</v>
      </c>
      <c r="P1103">
        <v>6.4228999999999996E-3</v>
      </c>
      <c r="Q1103">
        <v>1.2122999999999999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332.45</v>
      </c>
      <c r="X1103">
        <v>391.18</v>
      </c>
      <c r="Y1103">
        <v>-58.73</v>
      </c>
      <c r="Z1103">
        <v>-30.059000000000001</v>
      </c>
      <c r="AA1103" s="25">
        <v>100</v>
      </c>
      <c r="AB1103" s="25">
        <v>100</v>
      </c>
      <c r="AC1103">
        <v>1.2036</v>
      </c>
      <c r="AD1103">
        <v>1.8160000000000001</v>
      </c>
      <c r="AE1103">
        <v>74.126999999999995</v>
      </c>
      <c r="AF1103">
        <v>-32.969000000000001</v>
      </c>
      <c r="AG1103">
        <v>18.280999999999999</v>
      </c>
      <c r="AH1103">
        <v>0.10041</v>
      </c>
      <c r="AI1103" s="2">
        <v>2.0067000000000001E-7</v>
      </c>
    </row>
    <row r="1104" spans="1:35" ht="14.4" x14ac:dyDescent="0.3">
      <c r="A1104" s="30">
        <f t="shared" si="70"/>
        <v>43243</v>
      </c>
      <c r="B1104" s="29">
        <f t="shared" si="71"/>
        <v>43243.854166666664</v>
      </c>
      <c r="C1104" s="33">
        <f t="shared" si="68"/>
        <v>143.85416666666669</v>
      </c>
      <c r="D1104">
        <f t="shared" si="69"/>
        <v>20.5</v>
      </c>
      <c r="E1104">
        <v>143</v>
      </c>
      <c r="F1104">
        <v>20</v>
      </c>
      <c r="G1104">
        <v>30</v>
      </c>
      <c r="H1104" t="e">
        <f>NA()</f>
        <v>#N/A</v>
      </c>
      <c r="I1104">
        <v>3</v>
      </c>
      <c r="J1104">
        <v>18.350000000000001</v>
      </c>
      <c r="K1104" s="32" t="e">
        <f>NA()</f>
        <v>#N/A</v>
      </c>
      <c r="L1104">
        <v>49</v>
      </c>
      <c r="M1104">
        <v>1021.5</v>
      </c>
      <c r="N1104">
        <v>2.7778</v>
      </c>
      <c r="O1104">
        <v>1032.7</v>
      </c>
      <c r="P1104">
        <v>6.3043999999999999E-3</v>
      </c>
      <c r="Q1104">
        <v>1.2162999999999999</v>
      </c>
      <c r="R1104" t="e">
        <f>NA()</f>
        <v>#N/A</v>
      </c>
      <c r="S1104" t="e">
        <v>#N/A</v>
      </c>
      <c r="T1104" t="e">
        <v>#N/A</v>
      </c>
      <c r="U1104">
        <v>0</v>
      </c>
      <c r="V1104">
        <v>0</v>
      </c>
      <c r="W1104">
        <v>328.33</v>
      </c>
      <c r="X1104">
        <v>386.66</v>
      </c>
      <c r="Y1104">
        <v>-58.329000000000001</v>
      </c>
      <c r="Z1104">
        <v>-31.701000000000001</v>
      </c>
      <c r="AA1104" s="25">
        <v>100</v>
      </c>
      <c r="AB1104" s="25">
        <v>100</v>
      </c>
      <c r="AC1104">
        <v>1.2061999999999999</v>
      </c>
      <c r="AD1104">
        <v>1.9186000000000001</v>
      </c>
      <c r="AE1104">
        <v>72.811000000000007</v>
      </c>
      <c r="AF1104">
        <v>-40.777000000000001</v>
      </c>
      <c r="AG1104">
        <v>16.943000000000001</v>
      </c>
      <c r="AH1104">
        <v>0.12711</v>
      </c>
      <c r="AI1104" s="2">
        <v>2.8863000000000001E-7</v>
      </c>
    </row>
    <row r="1105" spans="1:35" ht="14.4" x14ac:dyDescent="0.3">
      <c r="A1105" s="30">
        <f t="shared" si="70"/>
        <v>43243</v>
      </c>
      <c r="B1105" s="29">
        <f t="shared" si="71"/>
        <v>43243.875</v>
      </c>
      <c r="C1105" s="33">
        <f t="shared" si="68"/>
        <v>143.875</v>
      </c>
      <c r="D1105">
        <f t="shared" si="69"/>
        <v>21</v>
      </c>
      <c r="E1105">
        <v>143</v>
      </c>
      <c r="F1105">
        <v>21</v>
      </c>
      <c r="G1105">
        <v>0</v>
      </c>
      <c r="H1105">
        <v>40</v>
      </c>
      <c r="I1105">
        <v>3</v>
      </c>
      <c r="J1105">
        <v>17.399999999999999</v>
      </c>
      <c r="K1105" s="32" t="e">
        <f>NA()</f>
        <v>#N/A</v>
      </c>
      <c r="L1105">
        <v>51</v>
      </c>
      <c r="M1105">
        <v>1021.5</v>
      </c>
      <c r="N1105">
        <v>0</v>
      </c>
      <c r="O1105">
        <v>1013.4</v>
      </c>
      <c r="P1105">
        <v>6.1859000000000003E-3</v>
      </c>
      <c r="Q1105">
        <v>1.2203999999999999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323.92</v>
      </c>
      <c r="X1105">
        <v>377.48</v>
      </c>
      <c r="Y1105">
        <v>-53.566000000000003</v>
      </c>
      <c r="Z1105">
        <v>-30.173999999999999</v>
      </c>
      <c r="AA1105" s="25">
        <v>100</v>
      </c>
      <c r="AB1105" s="25">
        <v>100</v>
      </c>
      <c r="AC1105">
        <v>1.2098</v>
      </c>
      <c r="AD1105">
        <v>1.9973000000000001</v>
      </c>
      <c r="AE1105">
        <v>65</v>
      </c>
      <c r="AF1105">
        <v>-20.94</v>
      </c>
      <c r="AG1105">
        <v>6.8681000000000001</v>
      </c>
      <c r="AH1105">
        <v>7.2022000000000003E-2</v>
      </c>
      <c r="AI1105" s="2">
        <v>1.8255E-7</v>
      </c>
    </row>
    <row r="1106" spans="1:35" ht="14.4" x14ac:dyDescent="0.3">
      <c r="A1106" s="30">
        <f t="shared" si="70"/>
        <v>43243</v>
      </c>
      <c r="B1106" s="29">
        <f t="shared" si="71"/>
        <v>43243.895833333336</v>
      </c>
      <c r="C1106" s="33">
        <f t="shared" si="68"/>
        <v>143.89583333333334</v>
      </c>
      <c r="D1106">
        <f t="shared" si="69"/>
        <v>21.5</v>
      </c>
      <c r="E1106">
        <v>143</v>
      </c>
      <c r="F1106">
        <v>21</v>
      </c>
      <c r="G1106">
        <v>30</v>
      </c>
      <c r="H1106" t="e">
        <f>NA()</f>
        <v>#N/A</v>
      </c>
      <c r="I1106">
        <v>2.5</v>
      </c>
      <c r="J1106">
        <v>17.05</v>
      </c>
      <c r="K1106" s="32" t="e">
        <f>NA()</f>
        <v>#N/A</v>
      </c>
      <c r="L1106">
        <v>51</v>
      </c>
      <c r="M1106">
        <v>1021.7</v>
      </c>
      <c r="N1106">
        <v>0</v>
      </c>
      <c r="O1106">
        <v>991.39</v>
      </c>
      <c r="P1106">
        <v>6.0501000000000001E-3</v>
      </c>
      <c r="Q1106">
        <v>1.2222</v>
      </c>
      <c r="R1106" t="e">
        <f>NA()</f>
        <v>#N/A</v>
      </c>
      <c r="S1106" t="e">
        <v>#N/A</v>
      </c>
      <c r="T1106" t="e">
        <v>#N/A</v>
      </c>
      <c r="U1106">
        <v>0</v>
      </c>
      <c r="V1106">
        <v>0</v>
      </c>
      <c r="W1106">
        <v>320.60000000000002</v>
      </c>
      <c r="X1106">
        <v>369.48</v>
      </c>
      <c r="Y1106">
        <v>-48.887999999999998</v>
      </c>
      <c r="Z1106">
        <v>-31.233000000000001</v>
      </c>
      <c r="AA1106" s="25">
        <v>100</v>
      </c>
      <c r="AB1106" s="25">
        <v>100</v>
      </c>
      <c r="AC1106">
        <v>1.2121</v>
      </c>
      <c r="AD1106">
        <v>1.7118</v>
      </c>
      <c r="AE1106">
        <v>66.299000000000007</v>
      </c>
      <c r="AF1106">
        <v>-15.601000000000001</v>
      </c>
      <c r="AG1106">
        <v>4.1003999999999996</v>
      </c>
      <c r="AH1106">
        <v>6.1002000000000001E-2</v>
      </c>
      <c r="AI1106" s="2">
        <v>1.3869999999999999E-7</v>
      </c>
    </row>
    <row r="1107" spans="1:35" ht="14.4" x14ac:dyDescent="0.3">
      <c r="A1107" s="30">
        <f t="shared" si="70"/>
        <v>43243</v>
      </c>
      <c r="B1107" s="29">
        <f t="shared" si="71"/>
        <v>43243.916666666664</v>
      </c>
      <c r="C1107" s="33">
        <f t="shared" si="68"/>
        <v>143.91666666666666</v>
      </c>
      <c r="D1107">
        <f t="shared" si="69"/>
        <v>22</v>
      </c>
      <c r="E1107">
        <v>143</v>
      </c>
      <c r="F1107">
        <v>22</v>
      </c>
      <c r="G1107">
        <v>0</v>
      </c>
      <c r="H1107">
        <v>40</v>
      </c>
      <c r="I1107">
        <v>2</v>
      </c>
      <c r="J1107">
        <v>16.7</v>
      </c>
      <c r="K1107" s="32" t="e">
        <f>NA()</f>
        <v>#N/A</v>
      </c>
      <c r="L1107">
        <v>51</v>
      </c>
      <c r="M1107">
        <v>1021.9</v>
      </c>
      <c r="N1107">
        <v>0</v>
      </c>
      <c r="O1107">
        <v>969.41</v>
      </c>
      <c r="P1107">
        <v>5.9142999999999999E-3</v>
      </c>
      <c r="Q1107">
        <v>1.224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318.83</v>
      </c>
      <c r="X1107">
        <v>368.54</v>
      </c>
      <c r="Y1107">
        <v>-49.715000000000003</v>
      </c>
      <c r="Z1107">
        <v>-32.098999999999997</v>
      </c>
      <c r="AA1107" s="25">
        <v>100</v>
      </c>
      <c r="AB1107" s="25">
        <v>100</v>
      </c>
      <c r="AC1107">
        <v>1.2148000000000001</v>
      </c>
      <c r="AD1107">
        <v>1.9077</v>
      </c>
      <c r="AE1107">
        <v>65.213999999999999</v>
      </c>
      <c r="AF1107">
        <v>-22.911999999999999</v>
      </c>
      <c r="AG1107">
        <v>5.6764000000000001</v>
      </c>
      <c r="AH1107">
        <v>5.1652000000000003E-2</v>
      </c>
      <c r="AI1107" s="2">
        <v>2.2755E-7</v>
      </c>
    </row>
    <row r="1108" spans="1:35" ht="14.4" x14ac:dyDescent="0.3">
      <c r="A1108" s="30">
        <f t="shared" si="70"/>
        <v>43243</v>
      </c>
      <c r="B1108" s="29">
        <f t="shared" si="71"/>
        <v>43243.9375</v>
      </c>
      <c r="C1108" s="33">
        <f t="shared" si="68"/>
        <v>143.9375</v>
      </c>
      <c r="D1108">
        <f t="shared" si="69"/>
        <v>22.5</v>
      </c>
      <c r="E1108">
        <v>143</v>
      </c>
      <c r="F1108">
        <v>22</v>
      </c>
      <c r="G1108">
        <v>30</v>
      </c>
      <c r="H1108" t="e">
        <f>NA()</f>
        <v>#N/A</v>
      </c>
      <c r="I1108">
        <v>2.5</v>
      </c>
      <c r="J1108">
        <v>16.05</v>
      </c>
      <c r="K1108" s="32" t="e">
        <f>NA()</f>
        <v>#N/A</v>
      </c>
      <c r="L1108">
        <v>53.5</v>
      </c>
      <c r="M1108">
        <v>1022</v>
      </c>
      <c r="N1108">
        <v>0</v>
      </c>
      <c r="O1108">
        <v>974.54</v>
      </c>
      <c r="P1108">
        <v>5.9454E-3</v>
      </c>
      <c r="Q1108">
        <v>1.2267999999999999</v>
      </c>
      <c r="R1108" t="e">
        <f>NA()</f>
        <v>#N/A</v>
      </c>
      <c r="S1108" t="e">
        <v>#N/A</v>
      </c>
      <c r="T1108" t="e">
        <v>#N/A</v>
      </c>
      <c r="U1108">
        <v>0</v>
      </c>
      <c r="V1108">
        <v>0</v>
      </c>
      <c r="W1108">
        <v>318.43</v>
      </c>
      <c r="X1108">
        <v>368.37</v>
      </c>
      <c r="Y1108">
        <v>-49.942</v>
      </c>
      <c r="Z1108">
        <v>-29.501999999999999</v>
      </c>
      <c r="AA1108" s="25">
        <v>100</v>
      </c>
      <c r="AB1108" s="25">
        <v>100</v>
      </c>
      <c r="AC1108">
        <v>1.2166999999999999</v>
      </c>
      <c r="AD1108">
        <v>1.7076</v>
      </c>
      <c r="AE1108">
        <v>71.59</v>
      </c>
      <c r="AF1108">
        <v>-20.189</v>
      </c>
      <c r="AG1108">
        <v>5.5949999999999998</v>
      </c>
      <c r="AH1108">
        <v>7.9889000000000002E-2</v>
      </c>
      <c r="AI1108" s="2">
        <v>2.0302E-7</v>
      </c>
    </row>
    <row r="1109" spans="1:35" ht="14.4" x14ac:dyDescent="0.3">
      <c r="A1109" s="30">
        <f t="shared" si="70"/>
        <v>43243</v>
      </c>
      <c r="B1109" s="29">
        <f t="shared" si="71"/>
        <v>43243.958333333336</v>
      </c>
      <c r="C1109" s="33">
        <f t="shared" si="68"/>
        <v>143.95833333333334</v>
      </c>
      <c r="D1109">
        <f t="shared" si="69"/>
        <v>23</v>
      </c>
      <c r="E1109">
        <v>143</v>
      </c>
      <c r="F1109">
        <v>23</v>
      </c>
      <c r="G1109">
        <v>0</v>
      </c>
      <c r="H1109">
        <v>40</v>
      </c>
      <c r="I1109">
        <v>3</v>
      </c>
      <c r="J1109">
        <v>15.4</v>
      </c>
      <c r="K1109" s="32" t="e">
        <f>NA()</f>
        <v>#N/A</v>
      </c>
      <c r="L1109">
        <v>56</v>
      </c>
      <c r="M1109">
        <v>1022</v>
      </c>
      <c r="N1109">
        <v>0</v>
      </c>
      <c r="O1109">
        <v>979.67</v>
      </c>
      <c r="P1109">
        <v>5.9765E-3</v>
      </c>
      <c r="Q1109">
        <v>1.2296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316.64</v>
      </c>
      <c r="X1109">
        <v>365.62</v>
      </c>
      <c r="Y1109">
        <v>-48.978999999999999</v>
      </c>
      <c r="Z1109">
        <v>-26.292000000000002</v>
      </c>
      <c r="AA1109" s="25">
        <v>100</v>
      </c>
      <c r="AB1109" s="25">
        <v>100</v>
      </c>
      <c r="AC1109">
        <v>1.2201</v>
      </c>
      <c r="AD1109">
        <v>2.1831</v>
      </c>
      <c r="AE1109">
        <v>63.029000000000003</v>
      </c>
      <c r="AF1109">
        <v>-20.539000000000001</v>
      </c>
      <c r="AG1109">
        <v>5.3718000000000004</v>
      </c>
      <c r="AH1109">
        <v>8.7003999999999998E-2</v>
      </c>
      <c r="AI1109" s="2">
        <v>1.7595000000000001E-7</v>
      </c>
    </row>
    <row r="1110" spans="1:35" ht="14.4" x14ac:dyDescent="0.3">
      <c r="A1110" s="30">
        <f t="shared" si="70"/>
        <v>43243</v>
      </c>
      <c r="B1110" s="29">
        <f t="shared" si="71"/>
        <v>43243.979166666664</v>
      </c>
      <c r="C1110" s="33">
        <f t="shared" si="68"/>
        <v>143.97916666666669</v>
      </c>
      <c r="D1110">
        <f t="shared" si="69"/>
        <v>23.5</v>
      </c>
      <c r="E1110">
        <v>143</v>
      </c>
      <c r="F1110">
        <v>23</v>
      </c>
      <c r="G1110">
        <v>30</v>
      </c>
      <c r="H1110" t="e">
        <f>NA()</f>
        <v>#N/A</v>
      </c>
      <c r="I1110">
        <v>3</v>
      </c>
      <c r="J1110">
        <v>14.75</v>
      </c>
      <c r="K1110" s="32" t="e">
        <f>NA()</f>
        <v>#N/A</v>
      </c>
      <c r="L1110">
        <v>60</v>
      </c>
      <c r="M1110">
        <v>1022</v>
      </c>
      <c r="N1110">
        <v>0</v>
      </c>
      <c r="O1110">
        <v>1004.6</v>
      </c>
      <c r="P1110">
        <v>6.1292999999999999E-3</v>
      </c>
      <c r="Q1110">
        <v>1.2323</v>
      </c>
      <c r="R1110" t="e">
        <f>NA()</f>
        <v>#N/A</v>
      </c>
      <c r="S1110" t="e">
        <v>#N/A</v>
      </c>
      <c r="T1110" t="e">
        <v>#N/A</v>
      </c>
      <c r="U1110">
        <v>0</v>
      </c>
      <c r="V1110">
        <v>0</v>
      </c>
      <c r="W1110">
        <v>315.91000000000003</v>
      </c>
      <c r="X1110">
        <v>368.55</v>
      </c>
      <c r="Y1110">
        <v>-52.631999999999998</v>
      </c>
      <c r="Z1110">
        <v>-25.641999999999999</v>
      </c>
      <c r="AA1110" s="25">
        <v>100</v>
      </c>
      <c r="AB1110" s="25">
        <v>100</v>
      </c>
      <c r="AC1110">
        <v>1.2206999999999999</v>
      </c>
      <c r="AD1110">
        <v>2.0215999999999998</v>
      </c>
      <c r="AE1110">
        <v>69.613</v>
      </c>
      <c r="AF1110">
        <v>-26.279</v>
      </c>
      <c r="AG1110">
        <v>7.0232999999999999</v>
      </c>
      <c r="AH1110">
        <v>0.10088999999999999</v>
      </c>
      <c r="AI1110" s="2">
        <v>1.5825E-7</v>
      </c>
    </row>
    <row r="1111" spans="1:35" ht="14.4" x14ac:dyDescent="0.3">
      <c r="A1111" s="30">
        <f t="shared" si="70"/>
        <v>43244</v>
      </c>
      <c r="B1111" s="29">
        <f t="shared" si="71"/>
        <v>43244</v>
      </c>
      <c r="C1111" s="33">
        <f t="shared" si="68"/>
        <v>144</v>
      </c>
      <c r="D1111">
        <f t="shared" si="69"/>
        <v>0</v>
      </c>
      <c r="E1111">
        <v>144</v>
      </c>
      <c r="F1111">
        <v>0</v>
      </c>
      <c r="G1111">
        <v>0</v>
      </c>
      <c r="H1111">
        <v>30</v>
      </c>
      <c r="I1111">
        <v>3</v>
      </c>
      <c r="J1111">
        <v>14.1</v>
      </c>
      <c r="K1111" s="32" t="e">
        <f>NA()</f>
        <v>#N/A</v>
      </c>
      <c r="L1111">
        <v>64</v>
      </c>
      <c r="M1111">
        <v>1022</v>
      </c>
      <c r="N1111">
        <v>0</v>
      </c>
      <c r="O1111">
        <v>1029.5999999999999</v>
      </c>
      <c r="P1111">
        <v>6.2820999999999997E-3</v>
      </c>
      <c r="Q1111">
        <v>1.2349000000000001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314.86</v>
      </c>
      <c r="X1111">
        <v>366.27</v>
      </c>
      <c r="Y1111">
        <v>-51.401000000000003</v>
      </c>
      <c r="Z1111">
        <v>-22.765000000000001</v>
      </c>
      <c r="AA1111" s="25">
        <v>99.99722222222222</v>
      </c>
      <c r="AB1111" s="25">
        <v>99.99722222222222</v>
      </c>
      <c r="AC1111">
        <v>1.2238</v>
      </c>
      <c r="AD1111">
        <v>2.1665999999999999</v>
      </c>
      <c r="AE1111">
        <v>63.676000000000002</v>
      </c>
      <c r="AF1111">
        <v>-12.105</v>
      </c>
      <c r="AG1111">
        <v>1.722</v>
      </c>
      <c r="AH1111">
        <v>0.11409</v>
      </c>
      <c r="AI1111" s="2">
        <v>8.1377000000000001E-8</v>
      </c>
    </row>
    <row r="1112" spans="1:35" ht="14.4" x14ac:dyDescent="0.3">
      <c r="A1112" s="30">
        <f t="shared" si="70"/>
        <v>43244</v>
      </c>
      <c r="B1112" s="29">
        <f t="shared" si="71"/>
        <v>43244.020833333336</v>
      </c>
      <c r="C1112" s="33">
        <f t="shared" si="68"/>
        <v>144.02083333333334</v>
      </c>
      <c r="D1112">
        <f t="shared" si="69"/>
        <v>0.5</v>
      </c>
      <c r="E1112">
        <v>144</v>
      </c>
      <c r="F1112">
        <v>0</v>
      </c>
      <c r="G1112">
        <v>30</v>
      </c>
      <c r="H1112" t="e">
        <f>NA()</f>
        <v>#N/A</v>
      </c>
      <c r="I1112">
        <v>3</v>
      </c>
      <c r="J1112">
        <v>14.8</v>
      </c>
      <c r="K1112" s="32" t="e">
        <f>NA()</f>
        <v>#N/A</v>
      </c>
      <c r="L1112">
        <v>62</v>
      </c>
      <c r="M1112">
        <v>1021.9</v>
      </c>
      <c r="N1112">
        <v>0</v>
      </c>
      <c r="O1112">
        <v>1043</v>
      </c>
      <c r="P1112">
        <v>6.3651999999999997E-3</v>
      </c>
      <c r="Q1112">
        <v>1.2317</v>
      </c>
      <c r="R1112" t="e">
        <f>NA()</f>
        <v>#N/A</v>
      </c>
      <c r="S1112" t="e">
        <v>#N/A</v>
      </c>
      <c r="T1112" t="e">
        <v>#N/A</v>
      </c>
      <c r="U1112">
        <v>0</v>
      </c>
      <c r="V1112">
        <v>0</v>
      </c>
      <c r="W1112">
        <v>313.93</v>
      </c>
      <c r="X1112">
        <v>366.33</v>
      </c>
      <c r="Y1112">
        <v>-52.396999999999998</v>
      </c>
      <c r="Z1112">
        <v>-21.56</v>
      </c>
      <c r="AA1112" s="25">
        <v>99.99722222222222</v>
      </c>
      <c r="AB1112" s="25">
        <v>99.99722222222222</v>
      </c>
      <c r="AC1112">
        <v>1.2241</v>
      </c>
      <c r="AD1112">
        <v>2.1236000000000002</v>
      </c>
      <c r="AE1112">
        <v>69.608999999999995</v>
      </c>
      <c r="AF1112">
        <v>-34.078000000000003</v>
      </c>
      <c r="AG1112">
        <v>7.6025</v>
      </c>
      <c r="AH1112">
        <v>0.1419</v>
      </c>
      <c r="AI1112" s="2">
        <v>2.4606999999999998E-7</v>
      </c>
    </row>
    <row r="1113" spans="1:35" ht="14.4" x14ac:dyDescent="0.3">
      <c r="A1113" s="30">
        <f t="shared" si="70"/>
        <v>43244</v>
      </c>
      <c r="B1113" s="29">
        <f t="shared" si="71"/>
        <v>43244.041666666664</v>
      </c>
      <c r="C1113" s="33">
        <f t="shared" si="68"/>
        <v>144.04166666666666</v>
      </c>
      <c r="D1113">
        <f t="shared" si="69"/>
        <v>1</v>
      </c>
      <c r="E1113">
        <v>144</v>
      </c>
      <c r="F1113">
        <v>1</v>
      </c>
      <c r="G1113">
        <v>0</v>
      </c>
      <c r="H1113">
        <v>50</v>
      </c>
      <c r="I1113">
        <v>3</v>
      </c>
      <c r="J1113">
        <v>15.5</v>
      </c>
      <c r="K1113" s="32" t="e">
        <f>NA()</f>
        <v>#N/A</v>
      </c>
      <c r="L1113">
        <v>60</v>
      </c>
      <c r="M1113">
        <v>1021.7</v>
      </c>
      <c r="N1113">
        <v>0</v>
      </c>
      <c r="O1113">
        <v>1056.4000000000001</v>
      </c>
      <c r="P1113">
        <v>6.4484E-3</v>
      </c>
      <c r="Q1113">
        <v>1.2284999999999999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315.12</v>
      </c>
      <c r="X1113">
        <v>372.11</v>
      </c>
      <c r="Y1113">
        <v>-56.985999999999997</v>
      </c>
      <c r="Z1113">
        <v>-19.619</v>
      </c>
      <c r="AA1113" s="25">
        <v>100</v>
      </c>
      <c r="AB1113" s="25">
        <v>100</v>
      </c>
      <c r="AC1113">
        <v>1.2228000000000001</v>
      </c>
      <c r="AD1113">
        <v>2.4003999999999999</v>
      </c>
      <c r="AE1113">
        <v>78.265000000000001</v>
      </c>
      <c r="AF1113">
        <v>-45.128999999999998</v>
      </c>
      <c r="AG1113">
        <v>12.956</v>
      </c>
      <c r="AH1113">
        <v>0.16519</v>
      </c>
      <c r="AI1113" s="2">
        <v>2.7986999999999998E-7</v>
      </c>
    </row>
    <row r="1114" spans="1:35" ht="14.4" x14ac:dyDescent="0.3">
      <c r="A1114" s="30">
        <f t="shared" si="70"/>
        <v>43244</v>
      </c>
      <c r="B1114" s="29">
        <f t="shared" si="71"/>
        <v>43244.0625</v>
      </c>
      <c r="C1114" s="33">
        <f t="shared" si="68"/>
        <v>144.0625</v>
      </c>
      <c r="D1114">
        <f t="shared" si="69"/>
        <v>1.5</v>
      </c>
      <c r="E1114">
        <v>144</v>
      </c>
      <c r="F1114">
        <v>1</v>
      </c>
      <c r="G1114">
        <v>30</v>
      </c>
      <c r="H1114" t="e">
        <f>NA()</f>
        <v>#N/A</v>
      </c>
      <c r="I1114">
        <v>3</v>
      </c>
      <c r="J1114">
        <v>15.2</v>
      </c>
      <c r="K1114" s="32" t="e">
        <f>NA()</f>
        <v>#N/A</v>
      </c>
      <c r="L1114">
        <v>61.5</v>
      </c>
      <c r="M1114">
        <v>1021.7</v>
      </c>
      <c r="N1114">
        <v>0</v>
      </c>
      <c r="O1114">
        <v>1061.8</v>
      </c>
      <c r="P1114">
        <v>6.4819999999999999E-3</v>
      </c>
      <c r="Q1114">
        <v>1.2297</v>
      </c>
      <c r="R1114" t="e">
        <f>NA()</f>
        <v>#N/A</v>
      </c>
      <c r="S1114" t="e">
        <v>#N/A</v>
      </c>
      <c r="T1114" t="e">
        <v>#N/A</v>
      </c>
      <c r="U1114">
        <v>0</v>
      </c>
      <c r="V1114">
        <v>0</v>
      </c>
      <c r="W1114">
        <v>316.26</v>
      </c>
      <c r="X1114">
        <v>372.54</v>
      </c>
      <c r="Y1114">
        <v>-56.283000000000001</v>
      </c>
      <c r="Z1114">
        <v>-15.281000000000001</v>
      </c>
      <c r="AA1114" s="25">
        <v>100</v>
      </c>
      <c r="AB1114" s="25">
        <v>100</v>
      </c>
      <c r="AC1114">
        <v>1.2238</v>
      </c>
      <c r="AD1114">
        <v>2.4820000000000002</v>
      </c>
      <c r="AE1114">
        <v>83.164000000000001</v>
      </c>
      <c r="AF1114">
        <v>-41.811</v>
      </c>
      <c r="AG1114">
        <v>12.273</v>
      </c>
      <c r="AH1114">
        <v>0.17294000000000001</v>
      </c>
      <c r="AI1114" s="2">
        <v>2.4951999999999997E-7</v>
      </c>
    </row>
    <row r="1115" spans="1:35" ht="14.4" x14ac:dyDescent="0.3">
      <c r="A1115" s="30">
        <f t="shared" si="70"/>
        <v>43244</v>
      </c>
      <c r="B1115" s="29">
        <f t="shared" si="71"/>
        <v>43244.083333333336</v>
      </c>
      <c r="C1115" s="33">
        <f t="shared" si="68"/>
        <v>144.08333333333334</v>
      </c>
      <c r="D1115">
        <f t="shared" si="69"/>
        <v>2</v>
      </c>
      <c r="E1115">
        <v>144</v>
      </c>
      <c r="F1115">
        <v>2</v>
      </c>
      <c r="G1115">
        <v>0</v>
      </c>
      <c r="H1115">
        <v>50</v>
      </c>
      <c r="I1115">
        <v>3</v>
      </c>
      <c r="J1115">
        <v>14.9</v>
      </c>
      <c r="K1115" s="32" t="e">
        <f>NA()</f>
        <v>#N/A</v>
      </c>
      <c r="L1115">
        <v>63</v>
      </c>
      <c r="M1115">
        <v>1021.6</v>
      </c>
      <c r="N1115">
        <v>0</v>
      </c>
      <c r="O1115">
        <v>1067.3</v>
      </c>
      <c r="P1115">
        <v>6.5154999999999996E-3</v>
      </c>
      <c r="Q1115">
        <v>1.2309000000000001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316.83999999999997</v>
      </c>
      <c r="X1115">
        <v>369.75</v>
      </c>
      <c r="Y1115">
        <v>-52.912999999999997</v>
      </c>
      <c r="Z1115">
        <v>-15.795999999999999</v>
      </c>
      <c r="AA1115" s="25">
        <v>100</v>
      </c>
      <c r="AB1115" s="25">
        <v>100</v>
      </c>
      <c r="AC1115">
        <v>1.2254</v>
      </c>
      <c r="AD1115">
        <v>2.0840000000000001</v>
      </c>
      <c r="AE1115">
        <v>81.915000000000006</v>
      </c>
      <c r="AF1115">
        <v>-33.426000000000002</v>
      </c>
      <c r="AG1115">
        <v>8.3842999999999996</v>
      </c>
      <c r="AH1115" s="2">
        <v>0.16134999999999999</v>
      </c>
      <c r="AI1115" s="2">
        <v>2.2968999999999999E-7</v>
      </c>
    </row>
    <row r="1116" spans="1:35" ht="14.4" x14ac:dyDescent="0.3">
      <c r="A1116" s="30">
        <f t="shared" si="70"/>
        <v>43244</v>
      </c>
      <c r="B1116" s="29">
        <f t="shared" si="71"/>
        <v>43244.104166666664</v>
      </c>
      <c r="C1116" s="33">
        <f t="shared" si="68"/>
        <v>144.10416666666669</v>
      </c>
      <c r="D1116">
        <f t="shared" si="69"/>
        <v>2.5</v>
      </c>
      <c r="E1116">
        <v>144</v>
      </c>
      <c r="F1116">
        <v>2</v>
      </c>
      <c r="G1116">
        <v>30</v>
      </c>
      <c r="H1116" t="e">
        <f>NA()</f>
        <v>#N/A</v>
      </c>
      <c r="I1116">
        <v>3</v>
      </c>
      <c r="J1116">
        <v>14.75</v>
      </c>
      <c r="K1116" s="32" t="e">
        <f>NA()</f>
        <v>#N/A</v>
      </c>
      <c r="L1116">
        <v>63.5</v>
      </c>
      <c r="M1116">
        <v>1021.4</v>
      </c>
      <c r="N1116">
        <v>0</v>
      </c>
      <c r="O1116">
        <v>1065.3</v>
      </c>
      <c r="P1116">
        <v>6.5050000000000004E-3</v>
      </c>
      <c r="Q1116">
        <v>1.2313000000000001</v>
      </c>
      <c r="R1116" t="e">
        <f>NA()</f>
        <v>#N/A</v>
      </c>
      <c r="S1116" t="e">
        <v>#N/A</v>
      </c>
      <c r="T1116" t="e">
        <v>#N/A</v>
      </c>
      <c r="U1116">
        <v>0</v>
      </c>
      <c r="V1116">
        <v>0</v>
      </c>
      <c r="W1116">
        <v>317.18</v>
      </c>
      <c r="X1116">
        <v>368.28</v>
      </c>
      <c r="Y1116">
        <v>-51.106999999999999</v>
      </c>
      <c r="Z1116">
        <v>-16.911000000000001</v>
      </c>
      <c r="AA1116" s="25">
        <v>100</v>
      </c>
      <c r="AB1116" s="25">
        <v>100</v>
      </c>
      <c r="AC1116">
        <v>1.2264999999999999</v>
      </c>
      <c r="AD1116">
        <v>2.0489000000000002</v>
      </c>
      <c r="AE1116">
        <v>78.718000000000004</v>
      </c>
      <c r="AF1116">
        <v>-35.701000000000001</v>
      </c>
      <c r="AG1116" s="2">
        <v>7.6493000000000002</v>
      </c>
      <c r="AH1116" s="2">
        <v>0.13088</v>
      </c>
      <c r="AI1116" s="2">
        <v>2.6738E-7</v>
      </c>
    </row>
    <row r="1117" spans="1:35" ht="14.4" x14ac:dyDescent="0.3">
      <c r="A1117" s="30">
        <f t="shared" si="70"/>
        <v>43244</v>
      </c>
      <c r="B1117" s="29">
        <f t="shared" si="71"/>
        <v>43244.125</v>
      </c>
      <c r="C1117" s="33">
        <f t="shared" si="68"/>
        <v>144.125</v>
      </c>
      <c r="D1117">
        <f t="shared" si="69"/>
        <v>3</v>
      </c>
      <c r="E1117">
        <v>144</v>
      </c>
      <c r="F1117">
        <v>3</v>
      </c>
      <c r="G1117">
        <v>0</v>
      </c>
      <c r="H1117">
        <v>50</v>
      </c>
      <c r="I1117">
        <v>3</v>
      </c>
      <c r="J1117">
        <v>14.6</v>
      </c>
      <c r="K1117" s="32" t="e">
        <f>NA()</f>
        <v>#N/A</v>
      </c>
      <c r="L1117">
        <v>64</v>
      </c>
      <c r="M1117">
        <v>1021.2</v>
      </c>
      <c r="N1117">
        <v>0</v>
      </c>
      <c r="O1117">
        <v>1063.4000000000001</v>
      </c>
      <c r="P1117">
        <v>6.4945999999999997E-3</v>
      </c>
      <c r="Q1117">
        <v>1.2317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329.28</v>
      </c>
      <c r="X1117">
        <v>369.45</v>
      </c>
      <c r="Y1117">
        <v>-40.165999999999997</v>
      </c>
      <c r="Z1117">
        <v>-16.076000000000001</v>
      </c>
      <c r="AA1117" s="25">
        <v>100</v>
      </c>
      <c r="AB1117" s="25">
        <v>100</v>
      </c>
      <c r="AC1117">
        <v>1.2279</v>
      </c>
      <c r="AD1117">
        <v>2.0771000000000002</v>
      </c>
      <c r="AE1117">
        <v>82.927999999999997</v>
      </c>
      <c r="AF1117">
        <v>-28.344000000000001</v>
      </c>
      <c r="AG1117">
        <v>8.4754000000000005</v>
      </c>
      <c r="AH1117" s="2">
        <v>0.12523000000000001</v>
      </c>
      <c r="AI1117" s="2">
        <v>2.0591E-7</v>
      </c>
    </row>
    <row r="1118" spans="1:35" ht="14.4" x14ac:dyDescent="0.3">
      <c r="A1118" s="30">
        <f t="shared" si="70"/>
        <v>43244</v>
      </c>
      <c r="B1118" s="29">
        <f t="shared" si="71"/>
        <v>43244.145833333336</v>
      </c>
      <c r="C1118" s="33">
        <f t="shared" si="68"/>
        <v>144.14583333333334</v>
      </c>
      <c r="D1118">
        <f t="shared" si="69"/>
        <v>3.5</v>
      </c>
      <c r="E1118">
        <v>144</v>
      </c>
      <c r="F1118">
        <v>3</v>
      </c>
      <c r="G1118">
        <v>30</v>
      </c>
      <c r="H1118" t="e">
        <f>NA()</f>
        <v>#N/A</v>
      </c>
      <c r="I1118">
        <v>3</v>
      </c>
      <c r="J1118">
        <v>14.35</v>
      </c>
      <c r="K1118" s="32" t="e">
        <f>NA()</f>
        <v>#N/A</v>
      </c>
      <c r="L1118">
        <v>65</v>
      </c>
      <c r="M1118">
        <v>1021.2</v>
      </c>
      <c r="N1118">
        <v>2.7778</v>
      </c>
      <c r="O1118">
        <v>1062.5999999999999</v>
      </c>
      <c r="P1118">
        <v>6.4897000000000002E-3</v>
      </c>
      <c r="Q1118">
        <v>1.2326999999999999</v>
      </c>
      <c r="R1118" t="e">
        <f>NA()</f>
        <v>#N/A</v>
      </c>
      <c r="S1118" t="e">
        <v>#N/A</v>
      </c>
      <c r="T1118" t="e">
        <v>#N/A</v>
      </c>
      <c r="U1118">
        <v>0.45371</v>
      </c>
      <c r="V1118">
        <v>0</v>
      </c>
      <c r="W1118">
        <v>337</v>
      </c>
      <c r="X1118">
        <v>373.75</v>
      </c>
      <c r="Y1118">
        <v>-36.296999999999997</v>
      </c>
      <c r="Z1118">
        <v>-11.936999999999999</v>
      </c>
      <c r="AA1118" s="25">
        <v>100</v>
      </c>
      <c r="AB1118" s="25">
        <v>100</v>
      </c>
      <c r="AC1118">
        <v>1.2279</v>
      </c>
      <c r="AD1118">
        <v>2.4567999999999999</v>
      </c>
      <c r="AE1118">
        <v>83.093999999999994</v>
      </c>
      <c r="AF1118">
        <v>-29.7</v>
      </c>
      <c r="AG1118">
        <v>15.718999999999999</v>
      </c>
      <c r="AH1118" s="2">
        <v>0.17437</v>
      </c>
      <c r="AI1118" s="2">
        <v>2.2607000000000001E-7</v>
      </c>
    </row>
    <row r="1119" spans="1:35" ht="14.4" x14ac:dyDescent="0.3">
      <c r="A1119" s="30">
        <f t="shared" si="70"/>
        <v>43244</v>
      </c>
      <c r="B1119" s="29">
        <f t="shared" si="71"/>
        <v>43244.166666666664</v>
      </c>
      <c r="C1119" s="33">
        <f t="shared" si="68"/>
        <v>144.16666666666666</v>
      </c>
      <c r="D1119">
        <f t="shared" si="69"/>
        <v>4</v>
      </c>
      <c r="E1119">
        <v>144</v>
      </c>
      <c r="F1119">
        <v>4</v>
      </c>
      <c r="G1119">
        <v>0</v>
      </c>
      <c r="H1119">
        <v>50</v>
      </c>
      <c r="I1119">
        <v>3</v>
      </c>
      <c r="J1119">
        <v>14.1</v>
      </c>
      <c r="K1119" s="32" t="e">
        <f>NA()</f>
        <v>#N/A</v>
      </c>
      <c r="L1119">
        <v>66</v>
      </c>
      <c r="M1119">
        <v>1021.1</v>
      </c>
      <c r="N1119">
        <v>5.5556000000000001</v>
      </c>
      <c r="O1119">
        <v>1061.7</v>
      </c>
      <c r="P1119">
        <v>6.4849E-3</v>
      </c>
      <c r="Q1119">
        <v>1.2337</v>
      </c>
      <c r="R1119">
        <v>0</v>
      </c>
      <c r="S1119">
        <v>0</v>
      </c>
      <c r="T1119">
        <v>0</v>
      </c>
      <c r="U1119">
        <v>9.0122999999999998</v>
      </c>
      <c r="V1119">
        <v>2.3530000000000002</v>
      </c>
      <c r="W1119">
        <v>315.83</v>
      </c>
      <c r="X1119">
        <v>368.71</v>
      </c>
      <c r="Y1119">
        <v>-46.22</v>
      </c>
      <c r="Z1119">
        <v>-12.555</v>
      </c>
      <c r="AA1119" s="25">
        <v>100</v>
      </c>
      <c r="AB1119" s="25">
        <v>100</v>
      </c>
      <c r="AC1119">
        <v>1.2295</v>
      </c>
      <c r="AD1119">
        <v>2.1595</v>
      </c>
      <c r="AE1119">
        <v>81.863</v>
      </c>
      <c r="AF1119">
        <v>-31.591999999999999</v>
      </c>
      <c r="AG1119">
        <v>10.775</v>
      </c>
      <c r="AH1119" s="2">
        <v>0.13558000000000001</v>
      </c>
      <c r="AI1119" s="2">
        <v>1.9138000000000001E-7</v>
      </c>
    </row>
    <row r="1120" spans="1:35" ht="14.4" x14ac:dyDescent="0.3">
      <c r="A1120" s="30">
        <f t="shared" si="70"/>
        <v>43244</v>
      </c>
      <c r="B1120" s="29">
        <f t="shared" si="71"/>
        <v>43244.1875</v>
      </c>
      <c r="C1120" s="33">
        <f t="shared" si="68"/>
        <v>144.1875</v>
      </c>
      <c r="D1120">
        <f t="shared" si="69"/>
        <v>4.5</v>
      </c>
      <c r="E1120">
        <v>144</v>
      </c>
      <c r="F1120">
        <v>4</v>
      </c>
      <c r="G1120">
        <v>30</v>
      </c>
      <c r="H1120" t="e">
        <f>NA()</f>
        <v>#N/A</v>
      </c>
      <c r="I1120">
        <v>3</v>
      </c>
      <c r="J1120">
        <v>14.5</v>
      </c>
      <c r="K1120" s="32" t="e">
        <f>NA()</f>
        <v>#N/A</v>
      </c>
      <c r="L1120">
        <v>65</v>
      </c>
      <c r="M1120">
        <v>1021.1</v>
      </c>
      <c r="N1120">
        <v>31.943999999999999</v>
      </c>
      <c r="O1120">
        <v>1073</v>
      </c>
      <c r="P1120">
        <v>6.5538000000000003E-3</v>
      </c>
      <c r="Q1120">
        <v>1.2319</v>
      </c>
      <c r="R1120" t="e">
        <f>NA()</f>
        <v>#N/A</v>
      </c>
      <c r="S1120" t="e">
        <v>#N/A</v>
      </c>
      <c r="T1120" t="e">
        <v>#N/A</v>
      </c>
      <c r="U1120">
        <v>42.161000000000001</v>
      </c>
      <c r="V1120">
        <v>11.092000000000001</v>
      </c>
      <c r="W1120">
        <v>323.05</v>
      </c>
      <c r="X1120">
        <v>372.54</v>
      </c>
      <c r="Y1120">
        <v>-18.419</v>
      </c>
      <c r="Z1120">
        <v>-12.619</v>
      </c>
      <c r="AA1120" s="25">
        <v>100</v>
      </c>
      <c r="AB1120" s="25">
        <v>100</v>
      </c>
      <c r="AC1120">
        <v>1.2302999999999999</v>
      </c>
      <c r="AD1120">
        <v>2.3115999999999999</v>
      </c>
      <c r="AE1120">
        <v>83.078000000000003</v>
      </c>
      <c r="AF1120">
        <v>-29.527000000000001</v>
      </c>
      <c r="AG1120">
        <v>19.376999999999999</v>
      </c>
      <c r="AH1120" s="2">
        <v>0.15687999999999999</v>
      </c>
      <c r="AI1120" s="2">
        <v>1.1759E-7</v>
      </c>
    </row>
    <row r="1121" spans="1:35" ht="14.4" x14ac:dyDescent="0.3">
      <c r="A1121" s="30">
        <f t="shared" si="70"/>
        <v>43244</v>
      </c>
      <c r="B1121" s="29">
        <f t="shared" si="71"/>
        <v>43244.208333333336</v>
      </c>
      <c r="C1121" s="33">
        <f t="shared" si="68"/>
        <v>144.20833333333334</v>
      </c>
      <c r="D1121">
        <f t="shared" si="69"/>
        <v>5</v>
      </c>
      <c r="E1121">
        <v>144</v>
      </c>
      <c r="F1121">
        <v>5</v>
      </c>
      <c r="G1121">
        <v>0</v>
      </c>
      <c r="H1121">
        <v>50</v>
      </c>
      <c r="I1121">
        <v>3</v>
      </c>
      <c r="J1121">
        <v>14.9</v>
      </c>
      <c r="K1121" s="32" t="e">
        <f>NA()</f>
        <v>#N/A</v>
      </c>
      <c r="L1121">
        <v>64</v>
      </c>
      <c r="M1121">
        <v>1021.1</v>
      </c>
      <c r="N1121">
        <v>58.332999999999998</v>
      </c>
      <c r="O1121">
        <v>1084.2</v>
      </c>
      <c r="P1121">
        <v>6.6226000000000002E-3</v>
      </c>
      <c r="Q1121">
        <v>1.2302</v>
      </c>
      <c r="R1121">
        <v>0</v>
      </c>
      <c r="S1121">
        <v>0</v>
      </c>
      <c r="T1121">
        <v>18</v>
      </c>
      <c r="U1121">
        <v>71.387</v>
      </c>
      <c r="V1121">
        <v>17.593</v>
      </c>
      <c r="W1121">
        <v>341.89</v>
      </c>
      <c r="X1121">
        <v>381.13</v>
      </c>
      <c r="Y1121">
        <v>14.56</v>
      </c>
      <c r="Z1121">
        <v>-5.9104000000000001</v>
      </c>
      <c r="AA1121" s="25">
        <v>100</v>
      </c>
      <c r="AB1121" s="25">
        <v>100</v>
      </c>
      <c r="AC1121">
        <v>1.2287999999999999</v>
      </c>
      <c r="AD1121">
        <v>2.4131</v>
      </c>
      <c r="AE1121">
        <v>81.94</v>
      </c>
      <c r="AF1121">
        <v>-18.670000000000002</v>
      </c>
      <c r="AG1121">
        <v>29.864999999999998</v>
      </c>
      <c r="AH1121" s="2">
        <v>0.1517</v>
      </c>
      <c r="AI1121" s="2">
        <v>2.4105E-8</v>
      </c>
    </row>
    <row r="1122" spans="1:35" ht="14.4" x14ac:dyDescent="0.3">
      <c r="A1122" s="30">
        <f t="shared" si="70"/>
        <v>43244</v>
      </c>
      <c r="B1122" s="29">
        <f t="shared" si="71"/>
        <v>43244.229166666664</v>
      </c>
      <c r="C1122" s="33">
        <f t="shared" si="68"/>
        <v>144.22916666666669</v>
      </c>
      <c r="D1122">
        <f t="shared" si="69"/>
        <v>5.5</v>
      </c>
      <c r="E1122">
        <v>144</v>
      </c>
      <c r="F1122">
        <v>5</v>
      </c>
      <c r="G1122">
        <v>30</v>
      </c>
      <c r="H1122" t="e">
        <f>NA()</f>
        <v>#N/A</v>
      </c>
      <c r="I1122">
        <v>3</v>
      </c>
      <c r="J1122">
        <v>15.3</v>
      </c>
      <c r="K1122" s="32" t="e">
        <f>NA()</f>
        <v>#N/A</v>
      </c>
      <c r="L1122">
        <v>63.5</v>
      </c>
      <c r="M1122">
        <v>1021.1</v>
      </c>
      <c r="N1122">
        <v>72.221999999999994</v>
      </c>
      <c r="O1122">
        <v>1103.9000000000001</v>
      </c>
      <c r="P1122">
        <v>6.7435999999999998E-3</v>
      </c>
      <c r="Q1122">
        <v>1.2282999999999999</v>
      </c>
      <c r="R1122" t="e">
        <f>NA()</f>
        <v>#N/A</v>
      </c>
      <c r="S1122" t="e">
        <v>#N/A</v>
      </c>
      <c r="T1122" t="e">
        <v>#N/A</v>
      </c>
      <c r="U1122">
        <v>72.171999999999997</v>
      </c>
      <c r="V1122">
        <v>16.417000000000002</v>
      </c>
      <c r="W1122">
        <v>368.57</v>
      </c>
      <c r="X1122">
        <v>388.05</v>
      </c>
      <c r="Y1122">
        <v>36.265999999999998</v>
      </c>
      <c r="Z1122">
        <v>1.8786</v>
      </c>
      <c r="AA1122" s="25">
        <v>100</v>
      </c>
      <c r="AB1122" s="25">
        <v>100</v>
      </c>
      <c r="AC1122">
        <v>1.2270000000000001</v>
      </c>
      <c r="AD1122">
        <v>2.4822000000000002</v>
      </c>
      <c r="AE1122">
        <v>84.177999999999997</v>
      </c>
      <c r="AF1122">
        <v>-14.584</v>
      </c>
      <c r="AG1122">
        <v>50.389000000000003</v>
      </c>
      <c r="AH1122" s="2">
        <v>0.20305000000000001</v>
      </c>
      <c r="AI1122" s="2">
        <v>5.6160000000000001E-8</v>
      </c>
    </row>
    <row r="1123" spans="1:35" ht="14.4" x14ac:dyDescent="0.3">
      <c r="A1123" s="30">
        <f t="shared" si="70"/>
        <v>43244</v>
      </c>
      <c r="B1123" s="29">
        <f t="shared" si="71"/>
        <v>43244.25</v>
      </c>
      <c r="C1123" s="33">
        <f t="shared" si="68"/>
        <v>144.25</v>
      </c>
      <c r="D1123">
        <f t="shared" si="69"/>
        <v>6</v>
      </c>
      <c r="E1123">
        <v>144</v>
      </c>
      <c r="F1123">
        <v>6</v>
      </c>
      <c r="G1123">
        <v>0</v>
      </c>
      <c r="H1123">
        <v>50</v>
      </c>
      <c r="I1123">
        <v>3</v>
      </c>
      <c r="J1123">
        <v>15.7</v>
      </c>
      <c r="K1123" s="32" t="e">
        <f>NA()</f>
        <v>#N/A</v>
      </c>
      <c r="L1123">
        <v>63</v>
      </c>
      <c r="M1123">
        <v>1021</v>
      </c>
      <c r="N1123">
        <v>86.111000000000004</v>
      </c>
      <c r="O1123">
        <v>1123.5</v>
      </c>
      <c r="P1123">
        <v>6.8644999999999999E-3</v>
      </c>
      <c r="Q1123">
        <v>1.2264999999999999</v>
      </c>
      <c r="R1123">
        <v>0</v>
      </c>
      <c r="S1123">
        <v>0</v>
      </c>
      <c r="T1123">
        <v>0</v>
      </c>
      <c r="U1123">
        <v>95.218000000000004</v>
      </c>
      <c r="V1123">
        <v>21.616</v>
      </c>
      <c r="W1123">
        <v>371.75</v>
      </c>
      <c r="X1123">
        <v>392.6</v>
      </c>
      <c r="Y1123">
        <v>52.755000000000003</v>
      </c>
      <c r="Z1123">
        <v>7.3882000000000003</v>
      </c>
      <c r="AA1123" s="25">
        <v>100</v>
      </c>
      <c r="AB1123" s="25">
        <v>100</v>
      </c>
      <c r="AC1123">
        <v>1.2261</v>
      </c>
      <c r="AD1123">
        <v>2.4214000000000002</v>
      </c>
      <c r="AE1123">
        <v>80.867000000000004</v>
      </c>
      <c r="AF1123">
        <v>-6.6706000000000003</v>
      </c>
      <c r="AG1123" s="2">
        <v>42.759</v>
      </c>
      <c r="AH1123" s="2">
        <v>0.16367000000000001</v>
      </c>
      <c r="AI1123" s="2">
        <v>2.0666000000000001E-8</v>
      </c>
    </row>
    <row r="1124" spans="1:35" ht="14.4" x14ac:dyDescent="0.3">
      <c r="A1124" s="30">
        <f t="shared" si="70"/>
        <v>43244</v>
      </c>
      <c r="B1124" s="29">
        <f t="shared" si="71"/>
        <v>43244.270833333336</v>
      </c>
      <c r="C1124" s="33">
        <f t="shared" si="68"/>
        <v>144.27083333333334</v>
      </c>
      <c r="D1124">
        <f t="shared" si="69"/>
        <v>6.5</v>
      </c>
      <c r="E1124">
        <v>144</v>
      </c>
      <c r="F1124">
        <v>6</v>
      </c>
      <c r="G1124">
        <v>30</v>
      </c>
      <c r="H1124" t="e">
        <f>NA()</f>
        <v>#N/A</v>
      </c>
      <c r="I1124">
        <v>3</v>
      </c>
      <c r="J1124">
        <v>16.899999999999999</v>
      </c>
      <c r="K1124" s="32" t="e">
        <f>NA()</f>
        <v>#N/A</v>
      </c>
      <c r="L1124">
        <v>60.5</v>
      </c>
      <c r="M1124">
        <v>1021</v>
      </c>
      <c r="N1124">
        <v>193.06</v>
      </c>
      <c r="O1124">
        <v>1164</v>
      </c>
      <c r="P1124">
        <v>7.1126999999999996E-3</v>
      </c>
      <c r="Q1124">
        <v>1.2212000000000001</v>
      </c>
      <c r="R1124" t="e">
        <f>NA()</f>
        <v>#N/A</v>
      </c>
      <c r="S1124" t="e">
        <v>#N/A</v>
      </c>
      <c r="T1124" t="e">
        <v>#N/A</v>
      </c>
      <c r="U1124">
        <v>216.98</v>
      </c>
      <c r="V1124">
        <v>51.34</v>
      </c>
      <c r="W1124">
        <v>372.59</v>
      </c>
      <c r="X1124">
        <v>403.26</v>
      </c>
      <c r="Y1124">
        <v>134.97</v>
      </c>
      <c r="Z1124">
        <v>12.33</v>
      </c>
      <c r="AA1124" s="25">
        <v>100</v>
      </c>
      <c r="AB1124" s="25">
        <v>100</v>
      </c>
      <c r="AC1124">
        <v>1.2238</v>
      </c>
      <c r="AD1124">
        <v>3.0255999999999998</v>
      </c>
      <c r="AE1124">
        <v>84.91</v>
      </c>
      <c r="AF1124">
        <v>8.1852999999999998</v>
      </c>
      <c r="AG1124">
        <v>59.277000000000001</v>
      </c>
      <c r="AH1124" s="2">
        <v>0.16411999999999999</v>
      </c>
      <c r="AI1124" s="2">
        <v>-1.3616E-7</v>
      </c>
    </row>
    <row r="1125" spans="1:35" ht="14.4" x14ac:dyDescent="0.3">
      <c r="A1125" s="30">
        <f t="shared" si="70"/>
        <v>43244</v>
      </c>
      <c r="B1125" s="29">
        <f t="shared" si="71"/>
        <v>43244.291666666664</v>
      </c>
      <c r="C1125" s="33">
        <f t="shared" si="68"/>
        <v>144.29166666666666</v>
      </c>
      <c r="D1125">
        <f t="shared" si="69"/>
        <v>7</v>
      </c>
      <c r="E1125">
        <v>144</v>
      </c>
      <c r="F1125">
        <v>7</v>
      </c>
      <c r="G1125">
        <v>0</v>
      </c>
      <c r="H1125">
        <v>60</v>
      </c>
      <c r="I1125">
        <v>3</v>
      </c>
      <c r="J1125">
        <v>18.100000000000001</v>
      </c>
      <c r="K1125" s="32" t="e">
        <f>NA()</f>
        <v>#N/A</v>
      </c>
      <c r="L1125">
        <v>58</v>
      </c>
      <c r="M1125">
        <v>1021</v>
      </c>
      <c r="N1125">
        <v>300</v>
      </c>
      <c r="O1125">
        <v>1204.4000000000001</v>
      </c>
      <c r="P1125">
        <v>7.3610000000000004E-3</v>
      </c>
      <c r="Q1125">
        <v>1.216</v>
      </c>
      <c r="R1125">
        <v>0</v>
      </c>
      <c r="S1125">
        <v>0</v>
      </c>
      <c r="T1125">
        <v>36</v>
      </c>
      <c r="U1125">
        <v>376.36</v>
      </c>
      <c r="V1125">
        <v>86.597999999999999</v>
      </c>
      <c r="W1125">
        <v>348.46</v>
      </c>
      <c r="X1125">
        <v>420.8</v>
      </c>
      <c r="Y1125">
        <v>217.42</v>
      </c>
      <c r="Z1125">
        <v>26.427</v>
      </c>
      <c r="AA1125" s="25">
        <v>100</v>
      </c>
      <c r="AB1125" s="25">
        <v>100</v>
      </c>
      <c r="AC1125">
        <v>1.2190000000000001</v>
      </c>
      <c r="AD1125">
        <v>3.1985999999999999</v>
      </c>
      <c r="AE1125">
        <v>87.873000000000005</v>
      </c>
      <c r="AF1125">
        <v>28.523</v>
      </c>
      <c r="AG1125">
        <v>90.721000000000004</v>
      </c>
      <c r="AH1125" s="2">
        <v>0.21273</v>
      </c>
      <c r="AI1125" s="2">
        <v>-2.4091E-7</v>
      </c>
    </row>
    <row r="1126" spans="1:35" ht="14.4" x14ac:dyDescent="0.3">
      <c r="A1126" s="30">
        <f t="shared" si="70"/>
        <v>43244</v>
      </c>
      <c r="B1126" s="29">
        <f t="shared" si="71"/>
        <v>43244.3125</v>
      </c>
      <c r="C1126" s="33">
        <f t="shared" si="68"/>
        <v>144.3125</v>
      </c>
      <c r="D1126">
        <f t="shared" si="69"/>
        <v>7.5</v>
      </c>
      <c r="E1126">
        <v>144</v>
      </c>
      <c r="F1126">
        <v>7</v>
      </c>
      <c r="G1126">
        <v>30</v>
      </c>
      <c r="H1126" t="e">
        <f>NA()</f>
        <v>#N/A</v>
      </c>
      <c r="I1126">
        <v>3.5</v>
      </c>
      <c r="J1126">
        <v>18.25</v>
      </c>
      <c r="K1126" s="32" t="e">
        <f>NA()</f>
        <v>#N/A</v>
      </c>
      <c r="L1126">
        <v>59.5</v>
      </c>
      <c r="M1126">
        <v>1021</v>
      </c>
      <c r="N1126">
        <v>340.28</v>
      </c>
      <c r="O1126">
        <v>1247.5999999999999</v>
      </c>
      <c r="P1126">
        <v>7.6264999999999996E-3</v>
      </c>
      <c r="Q1126">
        <v>1.2151000000000001</v>
      </c>
      <c r="R1126" t="e">
        <f>NA()</f>
        <v>#N/A</v>
      </c>
      <c r="S1126" t="e">
        <v>#N/A</v>
      </c>
      <c r="T1126" t="e">
        <v>#N/A</v>
      </c>
      <c r="U1126">
        <v>436.55</v>
      </c>
      <c r="V1126">
        <v>96.924999999999997</v>
      </c>
      <c r="W1126">
        <v>358.51</v>
      </c>
      <c r="X1126">
        <v>430.43</v>
      </c>
      <c r="Y1126">
        <v>267.70999999999998</v>
      </c>
      <c r="Z1126">
        <v>28.696999999999999</v>
      </c>
      <c r="AA1126" s="25">
        <v>100</v>
      </c>
      <c r="AB1126" s="25">
        <v>100</v>
      </c>
      <c r="AC1126">
        <v>1.2178</v>
      </c>
      <c r="AD1126">
        <v>3.2786</v>
      </c>
      <c r="AE1126">
        <v>83.555000000000007</v>
      </c>
      <c r="AF1126">
        <v>35.384999999999998</v>
      </c>
      <c r="AG1126">
        <v>91.331999999999994</v>
      </c>
      <c r="AH1126" s="2">
        <v>0.2147</v>
      </c>
      <c r="AI1126" s="2">
        <v>-2.6684999999999998E-7</v>
      </c>
    </row>
    <row r="1127" spans="1:35" ht="14.4" x14ac:dyDescent="0.3">
      <c r="A1127" s="30">
        <f t="shared" si="70"/>
        <v>43244</v>
      </c>
      <c r="B1127" s="29">
        <f t="shared" si="71"/>
        <v>43244.333333333336</v>
      </c>
      <c r="C1127" s="33">
        <f t="shared" si="68"/>
        <v>144.33333333333334</v>
      </c>
      <c r="D1127">
        <f t="shared" si="69"/>
        <v>8</v>
      </c>
      <c r="E1127">
        <v>144</v>
      </c>
      <c r="F1127">
        <v>8</v>
      </c>
      <c r="G1127">
        <v>0</v>
      </c>
      <c r="H1127">
        <v>50</v>
      </c>
      <c r="I1127">
        <v>4</v>
      </c>
      <c r="J1127">
        <v>18.399999999999999</v>
      </c>
      <c r="K1127" s="32" t="e">
        <f>NA()</f>
        <v>#N/A</v>
      </c>
      <c r="L1127">
        <v>61</v>
      </c>
      <c r="M1127">
        <v>1020.9</v>
      </c>
      <c r="N1127">
        <v>380.56</v>
      </c>
      <c r="O1127">
        <v>1290.8</v>
      </c>
      <c r="P1127">
        <v>7.8921000000000009E-3</v>
      </c>
      <c r="Q1127">
        <v>1.2141999999999999</v>
      </c>
      <c r="R1127">
        <v>0</v>
      </c>
      <c r="S1127">
        <v>0</v>
      </c>
      <c r="T1127">
        <v>24</v>
      </c>
      <c r="U1127">
        <v>318.18</v>
      </c>
      <c r="V1127">
        <v>66.807000000000002</v>
      </c>
      <c r="W1127">
        <v>353.31</v>
      </c>
      <c r="X1127">
        <v>427.77</v>
      </c>
      <c r="Y1127">
        <v>176.91</v>
      </c>
      <c r="Z1127">
        <v>36.447000000000003</v>
      </c>
      <c r="AA1127" s="25">
        <v>100</v>
      </c>
      <c r="AB1127" s="25">
        <v>100</v>
      </c>
      <c r="AC1127">
        <v>1.2174</v>
      </c>
      <c r="AD1127">
        <v>2.7675000000000001</v>
      </c>
      <c r="AE1127">
        <v>80.308999999999997</v>
      </c>
      <c r="AF1127">
        <v>24.073</v>
      </c>
      <c r="AG1127">
        <v>83.138999999999996</v>
      </c>
      <c r="AH1127" s="2">
        <v>0.18476999999999999</v>
      </c>
      <c r="AI1127" s="2">
        <v>-2.6679000000000002E-7</v>
      </c>
    </row>
    <row r="1128" spans="1:35" ht="14.4" x14ac:dyDescent="0.3">
      <c r="A1128" s="30">
        <f t="shared" si="70"/>
        <v>43244</v>
      </c>
      <c r="B1128" s="29">
        <f t="shared" si="71"/>
        <v>43244.354166666664</v>
      </c>
      <c r="C1128" s="33">
        <f t="shared" si="68"/>
        <v>144.35416666666669</v>
      </c>
      <c r="D1128">
        <f t="shared" si="69"/>
        <v>8.5</v>
      </c>
      <c r="E1128">
        <v>144</v>
      </c>
      <c r="F1128">
        <v>8</v>
      </c>
      <c r="G1128">
        <v>30</v>
      </c>
      <c r="H1128" t="e">
        <f>NA()</f>
        <v>#N/A</v>
      </c>
      <c r="I1128">
        <v>4</v>
      </c>
      <c r="J1128">
        <v>19.2</v>
      </c>
      <c r="K1128" s="32" t="e">
        <f>NA()</f>
        <v>#N/A</v>
      </c>
      <c r="L1128">
        <v>58.5</v>
      </c>
      <c r="M1128">
        <v>1020.7</v>
      </c>
      <c r="N1128">
        <v>386.11</v>
      </c>
      <c r="O1128">
        <v>1300</v>
      </c>
      <c r="P1128">
        <v>7.9501999999999993E-3</v>
      </c>
      <c r="Q1128">
        <v>1.2105999999999999</v>
      </c>
      <c r="R1128" t="e">
        <f>NA()</f>
        <v>#N/A</v>
      </c>
      <c r="S1128" t="e">
        <v>#N/A</v>
      </c>
      <c r="T1128" t="e">
        <v>#N/A</v>
      </c>
      <c r="U1128">
        <v>384.82</v>
      </c>
      <c r="V1128">
        <v>81.489999999999995</v>
      </c>
      <c r="W1128">
        <v>373.12</v>
      </c>
      <c r="X1128">
        <v>436.48</v>
      </c>
      <c r="Y1128">
        <v>239.97</v>
      </c>
      <c r="Z1128">
        <v>32.42</v>
      </c>
      <c r="AA1128" s="25">
        <v>100</v>
      </c>
      <c r="AB1128" s="25">
        <v>100</v>
      </c>
      <c r="AC1128">
        <v>1.2141999999999999</v>
      </c>
      <c r="AD1128">
        <v>3.0505</v>
      </c>
      <c r="AE1128">
        <v>93.113</v>
      </c>
      <c r="AF1128">
        <v>46.469000000000001</v>
      </c>
      <c r="AG1128">
        <v>115.05</v>
      </c>
      <c r="AH1128" s="2">
        <v>0.22550000000000001</v>
      </c>
      <c r="AI1128" s="2">
        <v>-3.1600999999999998E-7</v>
      </c>
    </row>
    <row r="1129" spans="1:35" ht="14.4" x14ac:dyDescent="0.3">
      <c r="A1129" s="30">
        <f t="shared" si="70"/>
        <v>43244</v>
      </c>
      <c r="B1129" s="29">
        <f t="shared" si="71"/>
        <v>43244.375</v>
      </c>
      <c r="C1129" s="33">
        <f t="shared" si="68"/>
        <v>144.375</v>
      </c>
      <c r="D1129">
        <f t="shared" si="69"/>
        <v>9</v>
      </c>
      <c r="E1129">
        <v>144</v>
      </c>
      <c r="F1129">
        <v>9</v>
      </c>
      <c r="G1129">
        <v>0</v>
      </c>
      <c r="H1129">
        <v>60</v>
      </c>
      <c r="I1129">
        <v>4</v>
      </c>
      <c r="J1129">
        <v>20</v>
      </c>
      <c r="K1129" s="32" t="e">
        <f>NA()</f>
        <v>#N/A</v>
      </c>
      <c r="L1129">
        <v>56</v>
      </c>
      <c r="M1129">
        <v>1020.5</v>
      </c>
      <c r="N1129">
        <v>391.67</v>
      </c>
      <c r="O1129">
        <v>1309.2</v>
      </c>
      <c r="P1129">
        <v>8.0082E-3</v>
      </c>
      <c r="Q1129">
        <v>1.2071000000000001</v>
      </c>
      <c r="R1129">
        <v>0</v>
      </c>
      <c r="S1129">
        <v>0</v>
      </c>
      <c r="T1129">
        <v>12</v>
      </c>
      <c r="U1129">
        <v>391.19</v>
      </c>
      <c r="V1129">
        <v>82.486999999999995</v>
      </c>
      <c r="W1129">
        <v>382.52</v>
      </c>
      <c r="X1129">
        <v>440.96</v>
      </c>
      <c r="Y1129">
        <v>250.26</v>
      </c>
      <c r="Z1129">
        <v>38.99</v>
      </c>
      <c r="AA1129" s="25">
        <v>100</v>
      </c>
      <c r="AB1129" s="25">
        <v>100</v>
      </c>
      <c r="AC1129">
        <v>1.2110000000000001</v>
      </c>
      <c r="AD1129">
        <v>3.2484999999999999</v>
      </c>
      <c r="AE1129">
        <v>94.32</v>
      </c>
      <c r="AF1129">
        <v>28.846</v>
      </c>
      <c r="AG1129">
        <v>110.97</v>
      </c>
      <c r="AH1129" s="2">
        <v>0.24432999999999999</v>
      </c>
      <c r="AI1129" s="2">
        <v>-3.0601000000000003E-7</v>
      </c>
    </row>
    <row r="1130" spans="1:35" ht="14.4" x14ac:dyDescent="0.3">
      <c r="A1130" s="30">
        <f t="shared" si="70"/>
        <v>43244</v>
      </c>
      <c r="B1130" s="29">
        <f t="shared" si="71"/>
        <v>43244.395833333336</v>
      </c>
      <c r="C1130" s="33">
        <f t="shared" si="68"/>
        <v>144.39583333333334</v>
      </c>
      <c r="D1130">
        <f t="shared" si="69"/>
        <v>9.5</v>
      </c>
      <c r="E1130">
        <v>144</v>
      </c>
      <c r="F1130">
        <v>9</v>
      </c>
      <c r="G1130">
        <v>30</v>
      </c>
      <c r="H1130" t="e">
        <f>NA()</f>
        <v>#N/A</v>
      </c>
      <c r="I1130">
        <v>4</v>
      </c>
      <c r="J1130">
        <v>20.8</v>
      </c>
      <c r="K1130" s="32" t="e">
        <f>NA()</f>
        <v>#N/A</v>
      </c>
      <c r="L1130">
        <v>56.5</v>
      </c>
      <c r="M1130">
        <v>1020.4</v>
      </c>
      <c r="N1130">
        <v>498.61</v>
      </c>
      <c r="O1130">
        <v>1389.8</v>
      </c>
      <c r="P1130">
        <v>8.5048999999999993E-3</v>
      </c>
      <c r="Q1130">
        <v>1.2033</v>
      </c>
      <c r="R1130" t="e">
        <f>NA()</f>
        <v>#N/A</v>
      </c>
      <c r="S1130" t="e">
        <v>#N/A</v>
      </c>
      <c r="T1130" t="e">
        <v>#N/A</v>
      </c>
      <c r="U1130">
        <v>620.5</v>
      </c>
      <c r="V1130">
        <v>130.32</v>
      </c>
      <c r="W1130">
        <v>385.97</v>
      </c>
      <c r="X1130">
        <v>466.52</v>
      </c>
      <c r="Y1130">
        <v>409.63</v>
      </c>
      <c r="Z1130">
        <v>47.44</v>
      </c>
      <c r="AA1130" s="25">
        <v>100</v>
      </c>
      <c r="AB1130" s="25">
        <v>100</v>
      </c>
      <c r="AC1130">
        <v>1.2067000000000001</v>
      </c>
      <c r="AD1130">
        <v>3.3784000000000001</v>
      </c>
      <c r="AE1130">
        <v>92.320999999999998</v>
      </c>
      <c r="AF1130">
        <v>86.394000000000005</v>
      </c>
      <c r="AG1130">
        <v>202.69</v>
      </c>
      <c r="AH1130" s="2">
        <v>0.26766000000000001</v>
      </c>
      <c r="AI1130" s="2">
        <v>-4.8876000000000004E-7</v>
      </c>
    </row>
    <row r="1131" spans="1:35" ht="14.4" x14ac:dyDescent="0.3">
      <c r="A1131" s="30">
        <f t="shared" si="70"/>
        <v>43244</v>
      </c>
      <c r="B1131" s="29">
        <f t="shared" si="71"/>
        <v>43244.416666666664</v>
      </c>
      <c r="C1131" s="33">
        <f t="shared" si="68"/>
        <v>144.41666666666666</v>
      </c>
      <c r="D1131">
        <f t="shared" si="69"/>
        <v>10</v>
      </c>
      <c r="E1131">
        <v>144</v>
      </c>
      <c r="F1131">
        <v>10</v>
      </c>
      <c r="G1131">
        <v>0</v>
      </c>
      <c r="H1131">
        <v>60</v>
      </c>
      <c r="I1131">
        <v>4</v>
      </c>
      <c r="J1131">
        <v>21.6</v>
      </c>
      <c r="K1131" s="32" t="e">
        <f>NA()</f>
        <v>#N/A</v>
      </c>
      <c r="L1131">
        <v>57</v>
      </c>
      <c r="M1131">
        <v>1020.3</v>
      </c>
      <c r="N1131">
        <v>605.55999999999995</v>
      </c>
      <c r="O1131">
        <v>1470.4</v>
      </c>
      <c r="P1131">
        <v>9.0015000000000008E-3</v>
      </c>
      <c r="Q1131">
        <v>1.1995</v>
      </c>
      <c r="R1131">
        <v>0</v>
      </c>
      <c r="S1131">
        <v>0</v>
      </c>
      <c r="T1131">
        <v>30</v>
      </c>
      <c r="U1131">
        <v>598.70000000000005</v>
      </c>
      <c r="V1131">
        <v>124.87</v>
      </c>
      <c r="W1131">
        <v>384.69</v>
      </c>
      <c r="X1131">
        <v>470.47</v>
      </c>
      <c r="Y1131">
        <v>388.05</v>
      </c>
      <c r="Z1131">
        <v>62.326999999999998</v>
      </c>
      <c r="AA1131" s="25">
        <v>100</v>
      </c>
      <c r="AB1131" s="25">
        <v>100</v>
      </c>
      <c r="AC1131">
        <v>1.2058</v>
      </c>
      <c r="AD1131">
        <v>3.407</v>
      </c>
      <c r="AE1131">
        <v>87.040999999999997</v>
      </c>
      <c r="AF1131">
        <v>82.1</v>
      </c>
      <c r="AG1131">
        <v>204.51</v>
      </c>
      <c r="AH1131" s="2">
        <v>0.27174999999999999</v>
      </c>
      <c r="AI1131" s="2">
        <v>-4.8133000000000004E-7</v>
      </c>
    </row>
    <row r="1132" spans="1:35" ht="14.4" x14ac:dyDescent="0.3">
      <c r="A1132" s="30">
        <f t="shared" si="70"/>
        <v>43244</v>
      </c>
      <c r="B1132" s="29">
        <f t="shared" si="71"/>
        <v>43244.4375</v>
      </c>
      <c r="C1132" s="33">
        <f t="shared" si="68"/>
        <v>144.4375</v>
      </c>
      <c r="D1132">
        <f t="shared" si="69"/>
        <v>10.5</v>
      </c>
      <c r="E1132">
        <v>144</v>
      </c>
      <c r="F1132">
        <v>10</v>
      </c>
      <c r="G1132">
        <v>30</v>
      </c>
      <c r="H1132" t="e">
        <f>NA()</f>
        <v>#N/A</v>
      </c>
      <c r="I1132">
        <v>4.5</v>
      </c>
      <c r="J1132">
        <v>21.7</v>
      </c>
      <c r="K1132" s="32" t="e">
        <f>NA()</f>
        <v>#N/A</v>
      </c>
      <c r="L1132">
        <v>56</v>
      </c>
      <c r="M1132">
        <v>1020</v>
      </c>
      <c r="N1132">
        <v>572.22</v>
      </c>
      <c r="O1132">
        <v>1453.3</v>
      </c>
      <c r="P1132">
        <v>8.8990000000000007E-3</v>
      </c>
      <c r="Q1132">
        <v>1.1989000000000001</v>
      </c>
      <c r="R1132" t="e">
        <f>NA()</f>
        <v>#N/A</v>
      </c>
      <c r="S1132" t="e">
        <v>#N/A</v>
      </c>
      <c r="T1132" t="e">
        <v>#N/A</v>
      </c>
      <c r="U1132">
        <v>626.79</v>
      </c>
      <c r="V1132">
        <v>131.06</v>
      </c>
      <c r="W1132">
        <v>392.2</v>
      </c>
      <c r="X1132">
        <v>471.19</v>
      </c>
      <c r="Y1132">
        <v>416.75</v>
      </c>
      <c r="Z1132">
        <v>54.237000000000002</v>
      </c>
      <c r="AA1132" s="25">
        <v>100</v>
      </c>
      <c r="AB1132" s="25">
        <v>100</v>
      </c>
      <c r="AC1132">
        <v>1.2023999999999999</v>
      </c>
      <c r="AD1132">
        <v>4.4466000000000001</v>
      </c>
      <c r="AE1132">
        <v>101.71</v>
      </c>
      <c r="AF1132">
        <v>97.903999999999996</v>
      </c>
      <c r="AG1132">
        <v>185.7</v>
      </c>
      <c r="AH1132" s="2">
        <v>0.29582999999999998</v>
      </c>
      <c r="AI1132" s="2">
        <v>-4.3683999999999999E-7</v>
      </c>
    </row>
    <row r="1133" spans="1:35" ht="14.4" x14ac:dyDescent="0.3">
      <c r="A1133" s="30">
        <f t="shared" si="70"/>
        <v>43244</v>
      </c>
      <c r="B1133" s="29">
        <f t="shared" si="71"/>
        <v>43244.458333333336</v>
      </c>
      <c r="C1133" s="33">
        <f t="shared" si="68"/>
        <v>144.45833333333334</v>
      </c>
      <c r="D1133">
        <f t="shared" si="69"/>
        <v>11</v>
      </c>
      <c r="E1133">
        <v>144</v>
      </c>
      <c r="F1133">
        <v>11</v>
      </c>
      <c r="G1133">
        <v>0</v>
      </c>
      <c r="H1133">
        <v>70</v>
      </c>
      <c r="I1133">
        <v>5</v>
      </c>
      <c r="J1133">
        <v>21.8</v>
      </c>
      <c r="K1133" s="32" t="e">
        <f>NA()</f>
        <v>#N/A</v>
      </c>
      <c r="L1133">
        <v>55</v>
      </c>
      <c r="M1133">
        <v>1019.7</v>
      </c>
      <c r="N1133">
        <v>538.89</v>
      </c>
      <c r="O1133">
        <v>1436.2</v>
      </c>
      <c r="P1133">
        <v>8.7965000000000005E-3</v>
      </c>
      <c r="Q1133">
        <v>1.1981999999999999</v>
      </c>
      <c r="R1133">
        <v>0</v>
      </c>
      <c r="S1133">
        <v>0</v>
      </c>
      <c r="T1133">
        <v>12</v>
      </c>
      <c r="U1133">
        <v>454.3</v>
      </c>
      <c r="V1133">
        <v>95.334999999999994</v>
      </c>
      <c r="W1133">
        <v>397.3</v>
      </c>
      <c r="X1133">
        <v>462.1</v>
      </c>
      <c r="Y1133">
        <v>294.17</v>
      </c>
      <c r="Z1133">
        <v>51.048000000000002</v>
      </c>
      <c r="AA1133" s="25">
        <v>100</v>
      </c>
      <c r="AB1133" s="25">
        <v>100</v>
      </c>
      <c r="AC1133">
        <v>1.2012</v>
      </c>
      <c r="AD1133">
        <v>4.4935</v>
      </c>
      <c r="AE1133">
        <v>96.4</v>
      </c>
      <c r="AF1133">
        <v>57.677999999999997</v>
      </c>
      <c r="AG1133">
        <v>145.22999999999999</v>
      </c>
      <c r="AH1133" s="2">
        <v>0.30873</v>
      </c>
      <c r="AI1133" s="2">
        <v>-2.9918000000000001E-7</v>
      </c>
    </row>
    <row r="1134" spans="1:35" ht="14.4" x14ac:dyDescent="0.3">
      <c r="A1134" s="30">
        <f t="shared" si="70"/>
        <v>43244</v>
      </c>
      <c r="B1134" s="29">
        <f t="shared" si="71"/>
        <v>43244.479166666664</v>
      </c>
      <c r="C1134" s="33">
        <f t="shared" si="68"/>
        <v>144.47916666666669</v>
      </c>
      <c r="D1134">
        <f t="shared" si="69"/>
        <v>11.5</v>
      </c>
      <c r="E1134">
        <v>144</v>
      </c>
      <c r="F1134">
        <v>11</v>
      </c>
      <c r="G1134">
        <v>30</v>
      </c>
      <c r="H1134" t="e">
        <f>NA()</f>
        <v>#N/A</v>
      </c>
      <c r="I1134">
        <v>5</v>
      </c>
      <c r="J1134">
        <v>22.55</v>
      </c>
      <c r="K1134" s="32" t="e">
        <f>NA()</f>
        <v>#N/A</v>
      </c>
      <c r="L1134">
        <v>54</v>
      </c>
      <c r="M1134">
        <v>1019.8</v>
      </c>
      <c r="N1134">
        <v>541.66999999999996</v>
      </c>
      <c r="O1134">
        <v>1476.1</v>
      </c>
      <c r="P1134">
        <v>9.0414999999999992E-3</v>
      </c>
      <c r="Q1134">
        <v>1.1950000000000001</v>
      </c>
      <c r="R1134" t="e">
        <f>NA()</f>
        <v>#N/A</v>
      </c>
      <c r="S1134" t="e">
        <v>#N/A</v>
      </c>
      <c r="T1134" t="e">
        <v>#N/A</v>
      </c>
      <c r="U1134">
        <v>484.93</v>
      </c>
      <c r="V1134">
        <v>101.02</v>
      </c>
      <c r="W1134">
        <v>394.22</v>
      </c>
      <c r="X1134">
        <v>463.06</v>
      </c>
      <c r="Y1134">
        <v>315.06</v>
      </c>
      <c r="Z1134">
        <v>38.091999999999999</v>
      </c>
      <c r="AA1134" s="25">
        <v>100</v>
      </c>
      <c r="AB1134" s="25">
        <v>100</v>
      </c>
      <c r="AC1134">
        <v>1.1994</v>
      </c>
      <c r="AD1134">
        <v>4.0723000000000003</v>
      </c>
      <c r="AE1134">
        <v>110.47</v>
      </c>
      <c r="AF1134">
        <v>58.418999999999997</v>
      </c>
      <c r="AG1134">
        <v>128.71</v>
      </c>
      <c r="AH1134" s="2">
        <v>0.30287999999999998</v>
      </c>
      <c r="AI1134" s="2">
        <v>-3.5363999999999998E-7</v>
      </c>
    </row>
    <row r="1135" spans="1:35" ht="14.4" x14ac:dyDescent="0.3">
      <c r="A1135" s="30">
        <f t="shared" si="70"/>
        <v>43244</v>
      </c>
      <c r="B1135" s="29">
        <f t="shared" si="71"/>
        <v>43244.5</v>
      </c>
      <c r="C1135" s="33">
        <f t="shared" si="68"/>
        <v>144.5</v>
      </c>
      <c r="D1135">
        <f t="shared" si="69"/>
        <v>12</v>
      </c>
      <c r="E1135">
        <v>144</v>
      </c>
      <c r="F1135">
        <v>12</v>
      </c>
      <c r="G1135">
        <v>0</v>
      </c>
      <c r="H1135">
        <v>110</v>
      </c>
      <c r="I1135">
        <v>5</v>
      </c>
      <c r="J1135">
        <v>23.3</v>
      </c>
      <c r="K1135" s="32" t="e">
        <f>NA()</f>
        <v>#N/A</v>
      </c>
      <c r="L1135">
        <v>53</v>
      </c>
      <c r="M1135">
        <v>1019.8</v>
      </c>
      <c r="N1135">
        <v>544.44000000000005</v>
      </c>
      <c r="O1135">
        <v>1515.9</v>
      </c>
      <c r="P1135">
        <v>9.2864000000000002E-3</v>
      </c>
      <c r="Q1135">
        <v>1.1919</v>
      </c>
      <c r="R1135">
        <v>0</v>
      </c>
      <c r="S1135">
        <v>0</v>
      </c>
      <c r="T1135">
        <v>12</v>
      </c>
      <c r="U1135">
        <v>613.61</v>
      </c>
      <c r="V1135">
        <v>126.27</v>
      </c>
      <c r="W1135">
        <v>395.22</v>
      </c>
      <c r="X1135">
        <v>476.41</v>
      </c>
      <c r="Y1135">
        <v>406.15</v>
      </c>
      <c r="Z1135">
        <v>44.78</v>
      </c>
      <c r="AA1135" s="25">
        <v>100</v>
      </c>
      <c r="AB1135" s="25">
        <v>100</v>
      </c>
      <c r="AC1135">
        <v>1.1950000000000001</v>
      </c>
      <c r="AD1135">
        <v>4.4890999999999996</v>
      </c>
      <c r="AE1135">
        <v>132.69999999999999</v>
      </c>
      <c r="AF1135">
        <v>83.155000000000001</v>
      </c>
      <c r="AG1135">
        <v>140.07</v>
      </c>
      <c r="AH1135" s="2">
        <v>0.33072000000000001</v>
      </c>
      <c r="AI1135" s="2">
        <v>-3.3940999999999999E-7</v>
      </c>
    </row>
    <row r="1136" spans="1:35" ht="14.4" x14ac:dyDescent="0.3">
      <c r="A1136" s="30">
        <f t="shared" si="70"/>
        <v>43244</v>
      </c>
      <c r="B1136" s="29">
        <f t="shared" si="71"/>
        <v>43244.520833333336</v>
      </c>
      <c r="C1136" s="33">
        <f t="shared" si="68"/>
        <v>144.52083333333334</v>
      </c>
      <c r="D1136">
        <f t="shared" si="69"/>
        <v>12.5</v>
      </c>
      <c r="E1136">
        <v>144</v>
      </c>
      <c r="F1136">
        <v>12</v>
      </c>
      <c r="G1136">
        <v>30</v>
      </c>
      <c r="H1136" t="e">
        <f>NA()</f>
        <v>#N/A</v>
      </c>
      <c r="I1136">
        <v>5.5</v>
      </c>
      <c r="J1136">
        <v>23.1</v>
      </c>
      <c r="K1136" s="32" t="e">
        <f>NA()</f>
        <v>#N/A</v>
      </c>
      <c r="L1136">
        <v>53.5</v>
      </c>
      <c r="M1136">
        <v>1019.7</v>
      </c>
      <c r="N1136">
        <v>480.56</v>
      </c>
      <c r="O1136">
        <v>1511.8</v>
      </c>
      <c r="P1136">
        <v>9.2618000000000006E-3</v>
      </c>
      <c r="Q1136">
        <v>1.1926000000000001</v>
      </c>
      <c r="R1136" t="e">
        <f>NA()</f>
        <v>#N/A</v>
      </c>
      <c r="S1136" t="e">
        <v>#N/A</v>
      </c>
      <c r="T1136" t="e">
        <v>#N/A</v>
      </c>
      <c r="U1136">
        <v>313.49</v>
      </c>
      <c r="V1136">
        <v>66.563000000000002</v>
      </c>
      <c r="W1136">
        <v>399.74</v>
      </c>
      <c r="X1136">
        <v>453.31</v>
      </c>
      <c r="Y1136">
        <v>193.37</v>
      </c>
      <c r="Z1136">
        <v>43.652999999999999</v>
      </c>
      <c r="AA1136" s="25">
        <v>100</v>
      </c>
      <c r="AB1136" s="25">
        <v>100</v>
      </c>
      <c r="AC1136">
        <v>1.1960999999999999</v>
      </c>
      <c r="AD1136">
        <v>4.5266999999999999</v>
      </c>
      <c r="AE1136">
        <v>122.48</v>
      </c>
      <c r="AF1136">
        <v>25.515000000000001</v>
      </c>
      <c r="AG1136">
        <v>56.56</v>
      </c>
      <c r="AH1136" s="2">
        <v>0.32762999999999998</v>
      </c>
      <c r="AI1136" s="2">
        <v>2.1543E-8</v>
      </c>
    </row>
    <row r="1137" spans="1:35" ht="14.4" x14ac:dyDescent="0.3">
      <c r="A1137" s="30">
        <f t="shared" si="70"/>
        <v>43244</v>
      </c>
      <c r="B1137" s="29">
        <f t="shared" si="71"/>
        <v>43244.541666666664</v>
      </c>
      <c r="C1137" s="33">
        <f t="shared" si="68"/>
        <v>144.54166666666666</v>
      </c>
      <c r="D1137">
        <f t="shared" si="69"/>
        <v>13</v>
      </c>
      <c r="E1137">
        <v>144</v>
      </c>
      <c r="F1137">
        <v>13</v>
      </c>
      <c r="G1137">
        <v>0</v>
      </c>
      <c r="H1137">
        <v>70</v>
      </c>
      <c r="I1137">
        <v>6</v>
      </c>
      <c r="J1137">
        <v>22.9</v>
      </c>
      <c r="K1137" s="32" t="e">
        <f>NA()</f>
        <v>#N/A</v>
      </c>
      <c r="L1137">
        <v>54</v>
      </c>
      <c r="M1137">
        <v>1019.6</v>
      </c>
      <c r="N1137">
        <v>416.67</v>
      </c>
      <c r="O1137">
        <v>1507.6</v>
      </c>
      <c r="P1137">
        <v>9.2371999999999992E-3</v>
      </c>
      <c r="Q1137">
        <v>1.1933</v>
      </c>
      <c r="R1137">
        <v>0</v>
      </c>
      <c r="S1137">
        <v>0</v>
      </c>
      <c r="T1137">
        <v>6</v>
      </c>
      <c r="U1137">
        <v>526.28</v>
      </c>
      <c r="V1137">
        <v>107.9</v>
      </c>
      <c r="W1137">
        <v>393.42</v>
      </c>
      <c r="X1137">
        <v>461.52</v>
      </c>
      <c r="Y1137">
        <v>350.28</v>
      </c>
      <c r="Z1137">
        <v>20.091999999999999</v>
      </c>
      <c r="AA1137" s="25">
        <v>100</v>
      </c>
      <c r="AB1137" s="25">
        <v>100</v>
      </c>
      <c r="AC1137">
        <v>1.1974</v>
      </c>
      <c r="AD1137">
        <v>5.6420000000000003</v>
      </c>
      <c r="AE1137">
        <v>105.88</v>
      </c>
      <c r="AF1137">
        <v>69.926000000000002</v>
      </c>
      <c r="AG1137">
        <v>150.03</v>
      </c>
      <c r="AH1137" s="2">
        <v>0.40440999999999999</v>
      </c>
      <c r="AI1137" s="2">
        <v>-3.0641000000000003E-8</v>
      </c>
    </row>
    <row r="1138" spans="1:35" ht="14.4" x14ac:dyDescent="0.3">
      <c r="A1138" s="30">
        <f t="shared" si="70"/>
        <v>43244</v>
      </c>
      <c r="B1138" s="29">
        <f t="shared" si="71"/>
        <v>43244.5625</v>
      </c>
      <c r="C1138" s="33">
        <f t="shared" si="68"/>
        <v>144.5625</v>
      </c>
      <c r="D1138">
        <f t="shared" si="69"/>
        <v>13.5</v>
      </c>
      <c r="E1138">
        <v>144</v>
      </c>
      <c r="F1138">
        <v>13</v>
      </c>
      <c r="G1138">
        <v>30</v>
      </c>
      <c r="H1138" t="e">
        <f>NA()</f>
        <v>#N/A</v>
      </c>
      <c r="I1138">
        <v>6.5</v>
      </c>
      <c r="J1138">
        <v>22.3</v>
      </c>
      <c r="K1138" s="32" t="e">
        <f>NA()</f>
        <v>#N/A</v>
      </c>
      <c r="L1138">
        <v>57</v>
      </c>
      <c r="M1138">
        <v>1019.5</v>
      </c>
      <c r="N1138">
        <v>387.5</v>
      </c>
      <c r="O1138">
        <v>1532.4</v>
      </c>
      <c r="P1138">
        <v>9.3915000000000005E-3</v>
      </c>
      <c r="Q1138">
        <v>1.1954</v>
      </c>
      <c r="R1138" t="e">
        <f>NA()</f>
        <v>#N/A</v>
      </c>
      <c r="S1138" t="e">
        <v>#N/A</v>
      </c>
      <c r="T1138" t="e">
        <v>#N/A</v>
      </c>
      <c r="U1138">
        <v>366.76</v>
      </c>
      <c r="V1138">
        <v>76.188000000000002</v>
      </c>
      <c r="W1138">
        <v>399.84</v>
      </c>
      <c r="X1138">
        <v>452.7</v>
      </c>
      <c r="Y1138">
        <v>237.71</v>
      </c>
      <c r="Z1138">
        <v>28.745999999999999</v>
      </c>
      <c r="AA1138" s="25">
        <v>100</v>
      </c>
      <c r="AB1138" s="25">
        <v>100</v>
      </c>
      <c r="AC1138">
        <v>1.1966000000000001</v>
      </c>
      <c r="AD1138">
        <v>5.9695</v>
      </c>
      <c r="AE1138">
        <v>107.9</v>
      </c>
      <c r="AF1138">
        <v>40.159999999999997</v>
      </c>
      <c r="AG1138">
        <v>140.57</v>
      </c>
      <c r="AH1138">
        <v>0.4652</v>
      </c>
      <c r="AI1138" s="2">
        <v>1.4588E-8</v>
      </c>
    </row>
    <row r="1139" spans="1:35" ht="14.4" x14ac:dyDescent="0.3">
      <c r="A1139" s="30">
        <f t="shared" si="70"/>
        <v>43244</v>
      </c>
      <c r="B1139" s="29">
        <f t="shared" si="71"/>
        <v>43244.583333333336</v>
      </c>
      <c r="C1139" s="33">
        <f t="shared" si="68"/>
        <v>144.58333333333334</v>
      </c>
      <c r="D1139">
        <f t="shared" si="69"/>
        <v>14</v>
      </c>
      <c r="E1139">
        <v>144</v>
      </c>
      <c r="F1139">
        <v>14</v>
      </c>
      <c r="G1139">
        <v>0</v>
      </c>
      <c r="H1139">
        <v>80</v>
      </c>
      <c r="I1139">
        <v>7</v>
      </c>
      <c r="J1139">
        <v>21.7</v>
      </c>
      <c r="K1139" s="32" t="e">
        <f>NA()</f>
        <v>#N/A</v>
      </c>
      <c r="L1139">
        <v>60</v>
      </c>
      <c r="M1139">
        <v>1019.3</v>
      </c>
      <c r="N1139">
        <v>358.33</v>
      </c>
      <c r="O1139">
        <v>1557.2</v>
      </c>
      <c r="P1139">
        <v>9.5458999999999995E-3</v>
      </c>
      <c r="Q1139">
        <v>1.1976</v>
      </c>
      <c r="R1139">
        <v>0</v>
      </c>
      <c r="S1139">
        <v>0</v>
      </c>
      <c r="T1139">
        <v>0</v>
      </c>
      <c r="U1139">
        <v>349.38</v>
      </c>
      <c r="V1139">
        <v>72.841999999999999</v>
      </c>
      <c r="W1139">
        <v>398.13</v>
      </c>
      <c r="X1139">
        <v>448.13</v>
      </c>
      <c r="Y1139">
        <v>226.54</v>
      </c>
      <c r="Z1139">
        <v>15.688000000000001</v>
      </c>
      <c r="AA1139" s="25">
        <v>100</v>
      </c>
      <c r="AB1139" s="25">
        <v>100</v>
      </c>
      <c r="AC1139">
        <v>1.1978</v>
      </c>
      <c r="AD1139">
        <v>5.9184000000000001</v>
      </c>
      <c r="AE1139">
        <v>113.38</v>
      </c>
      <c r="AF1139">
        <v>36.683</v>
      </c>
      <c r="AG1139">
        <v>102.17</v>
      </c>
      <c r="AH1139">
        <v>0.42709999999999998</v>
      </c>
      <c r="AI1139" s="2">
        <v>1.3672E-7</v>
      </c>
    </row>
    <row r="1140" spans="1:35" ht="14.4" x14ac:dyDescent="0.3">
      <c r="A1140" s="30">
        <f t="shared" si="70"/>
        <v>43244</v>
      </c>
      <c r="B1140" s="29">
        <f t="shared" si="71"/>
        <v>43244.604166666664</v>
      </c>
      <c r="C1140" s="33">
        <f t="shared" si="68"/>
        <v>144.60416666666669</v>
      </c>
      <c r="D1140">
        <f t="shared" si="69"/>
        <v>14.5</v>
      </c>
      <c r="E1140">
        <v>144</v>
      </c>
      <c r="F1140">
        <v>14</v>
      </c>
      <c r="G1140">
        <v>30</v>
      </c>
      <c r="H1140" t="e">
        <f>NA()</f>
        <v>#N/A</v>
      </c>
      <c r="I1140">
        <v>7</v>
      </c>
      <c r="J1140">
        <v>21.5</v>
      </c>
      <c r="K1140" s="32" t="e">
        <f>NA()</f>
        <v>#N/A</v>
      </c>
      <c r="L1140">
        <v>61</v>
      </c>
      <c r="M1140">
        <v>1019.2</v>
      </c>
      <c r="N1140">
        <v>338.89</v>
      </c>
      <c r="O1140">
        <v>1563.7</v>
      </c>
      <c r="P1140">
        <v>9.5873999999999994E-3</v>
      </c>
      <c r="Q1140">
        <v>1.1981999999999999</v>
      </c>
      <c r="R1140" t="e">
        <f>NA()</f>
        <v>#N/A</v>
      </c>
      <c r="S1140" t="e">
        <v>#N/A</v>
      </c>
      <c r="T1140" t="e">
        <v>#N/A</v>
      </c>
      <c r="U1140">
        <v>277</v>
      </c>
      <c r="V1140">
        <v>59.48</v>
      </c>
      <c r="W1140">
        <v>398.14</v>
      </c>
      <c r="X1140">
        <v>440.76</v>
      </c>
      <c r="Y1140">
        <v>174.9</v>
      </c>
      <c r="Z1140">
        <v>11.898999999999999</v>
      </c>
      <c r="AA1140" s="25">
        <v>100</v>
      </c>
      <c r="AB1140" s="25">
        <v>100</v>
      </c>
      <c r="AC1140">
        <v>1.1991000000000001</v>
      </c>
      <c r="AD1140">
        <v>5.3428000000000004</v>
      </c>
      <c r="AE1140">
        <v>117.12</v>
      </c>
      <c r="AF1140">
        <v>22.045000000000002</v>
      </c>
      <c r="AG1140">
        <v>81.173000000000002</v>
      </c>
      <c r="AH1140">
        <v>0.40666000000000002</v>
      </c>
      <c r="AI1140" s="2">
        <v>2.2840999999999999E-7</v>
      </c>
    </row>
    <row r="1141" spans="1:35" ht="14.4" x14ac:dyDescent="0.3">
      <c r="A1141" s="30">
        <f t="shared" si="70"/>
        <v>43244</v>
      </c>
      <c r="B1141" s="29">
        <f t="shared" si="71"/>
        <v>43244.625</v>
      </c>
      <c r="C1141" s="33">
        <f t="shared" si="68"/>
        <v>144.625</v>
      </c>
      <c r="D1141">
        <f t="shared" si="69"/>
        <v>15</v>
      </c>
      <c r="E1141">
        <v>144</v>
      </c>
      <c r="F1141">
        <v>15</v>
      </c>
      <c r="G1141">
        <v>0</v>
      </c>
      <c r="H1141">
        <v>100</v>
      </c>
      <c r="I1141">
        <v>7</v>
      </c>
      <c r="J1141">
        <v>21.3</v>
      </c>
      <c r="K1141" s="32" t="e">
        <f>NA()</f>
        <v>#N/A</v>
      </c>
      <c r="L1141">
        <v>62</v>
      </c>
      <c r="M1141">
        <v>1019</v>
      </c>
      <c r="N1141">
        <v>319.44</v>
      </c>
      <c r="O1141">
        <v>1570.3</v>
      </c>
      <c r="P1141">
        <v>9.6288999999999993E-3</v>
      </c>
      <c r="Q1141">
        <v>1.1988000000000001</v>
      </c>
      <c r="R1141">
        <v>0</v>
      </c>
      <c r="S1141">
        <v>0</v>
      </c>
      <c r="T1141">
        <v>12</v>
      </c>
      <c r="U1141">
        <v>364.69</v>
      </c>
      <c r="V1141">
        <v>77.474000000000004</v>
      </c>
      <c r="W1141">
        <v>391.34</v>
      </c>
      <c r="X1141">
        <v>442.28</v>
      </c>
      <c r="Y1141">
        <v>236.28</v>
      </c>
      <c r="Z1141">
        <v>9.6045999999999996</v>
      </c>
      <c r="AA1141" s="25">
        <v>100</v>
      </c>
      <c r="AB1141" s="25">
        <v>100</v>
      </c>
      <c r="AC1141">
        <v>1.2008000000000001</v>
      </c>
      <c r="AD1141">
        <v>6.0799000000000003</v>
      </c>
      <c r="AE1141">
        <v>115.55</v>
      </c>
      <c r="AF1141">
        <v>45.515999999999998</v>
      </c>
      <c r="AG1141">
        <v>96.65</v>
      </c>
      <c r="AH1141">
        <v>0.43214999999999998</v>
      </c>
      <c r="AI1141" s="2">
        <v>-2.0441E-9</v>
      </c>
    </row>
    <row r="1142" spans="1:35" ht="14.4" x14ac:dyDescent="0.3">
      <c r="A1142" s="30">
        <f t="shared" si="70"/>
        <v>43244</v>
      </c>
      <c r="B1142" s="29">
        <f t="shared" si="71"/>
        <v>43244.645833333336</v>
      </c>
      <c r="C1142" s="33">
        <f t="shared" si="68"/>
        <v>144.64583333333334</v>
      </c>
      <c r="D1142">
        <f t="shared" si="69"/>
        <v>15.5</v>
      </c>
      <c r="E1142">
        <v>144</v>
      </c>
      <c r="F1142">
        <v>15</v>
      </c>
      <c r="G1142">
        <v>30</v>
      </c>
      <c r="H1142" t="e">
        <f>NA()</f>
        <v>#N/A</v>
      </c>
      <c r="I1142">
        <v>7</v>
      </c>
      <c r="J1142">
        <v>20.7</v>
      </c>
      <c r="K1142" s="32" t="e">
        <f>NA()</f>
        <v>#N/A</v>
      </c>
      <c r="L1142">
        <v>65</v>
      </c>
      <c r="M1142">
        <v>1018.8</v>
      </c>
      <c r="N1142">
        <v>394.44</v>
      </c>
      <c r="O1142">
        <v>1584.9</v>
      </c>
      <c r="P1142">
        <v>9.7213000000000004E-3</v>
      </c>
      <c r="Q1142">
        <v>1.2009000000000001</v>
      </c>
      <c r="R1142" t="e">
        <f>NA()</f>
        <v>#N/A</v>
      </c>
      <c r="S1142" t="e">
        <v>#N/A</v>
      </c>
      <c r="T1142" t="e">
        <v>#N/A</v>
      </c>
      <c r="U1142">
        <v>496.52</v>
      </c>
      <c r="V1142">
        <v>105.61</v>
      </c>
      <c r="W1142">
        <v>386.9</v>
      </c>
      <c r="X1142">
        <v>452.26</v>
      </c>
      <c r="Y1142">
        <v>325.55</v>
      </c>
      <c r="Z1142">
        <v>24.064</v>
      </c>
      <c r="AA1142" s="25">
        <v>100</v>
      </c>
      <c r="AB1142" s="25">
        <v>100</v>
      </c>
      <c r="AC1142">
        <v>1.1999</v>
      </c>
      <c r="AD1142">
        <v>6.1551999999999998</v>
      </c>
      <c r="AE1142">
        <v>108.05</v>
      </c>
      <c r="AF1142">
        <v>75.207999999999998</v>
      </c>
      <c r="AG1142">
        <v>125.79</v>
      </c>
      <c r="AH1142">
        <v>0.43937999999999999</v>
      </c>
      <c r="AI1142" s="2">
        <v>-7.2243999999999995E-8</v>
      </c>
    </row>
    <row r="1143" spans="1:35" ht="14.4" x14ac:dyDescent="0.3">
      <c r="A1143" s="30">
        <f t="shared" si="70"/>
        <v>43244</v>
      </c>
      <c r="B1143" s="29">
        <f t="shared" si="71"/>
        <v>43244.666666666664</v>
      </c>
      <c r="C1143" s="33">
        <f t="shared" si="68"/>
        <v>144.66666666666666</v>
      </c>
      <c r="D1143">
        <f t="shared" si="69"/>
        <v>16</v>
      </c>
      <c r="E1143">
        <v>144</v>
      </c>
      <c r="F1143">
        <v>16</v>
      </c>
      <c r="G1143">
        <v>0</v>
      </c>
      <c r="H1143">
        <v>90</v>
      </c>
      <c r="I1143">
        <v>7</v>
      </c>
      <c r="J1143">
        <v>20.100000000000001</v>
      </c>
      <c r="K1143" s="32" t="e">
        <f>NA()</f>
        <v>#N/A</v>
      </c>
      <c r="L1143">
        <v>68</v>
      </c>
      <c r="M1143">
        <v>1018.6</v>
      </c>
      <c r="N1143">
        <v>469.44</v>
      </c>
      <c r="O1143">
        <v>1599.6</v>
      </c>
      <c r="P1143">
        <v>9.8136000000000004E-3</v>
      </c>
      <c r="Q1143">
        <v>1.2031000000000001</v>
      </c>
      <c r="R1143">
        <v>0</v>
      </c>
      <c r="S1143">
        <v>0</v>
      </c>
      <c r="T1143">
        <v>48</v>
      </c>
      <c r="U1143">
        <v>457.7</v>
      </c>
      <c r="V1143">
        <v>99.102999999999994</v>
      </c>
      <c r="W1143">
        <v>390.23</v>
      </c>
      <c r="X1143">
        <v>450.65</v>
      </c>
      <c r="Y1143">
        <v>298.17</v>
      </c>
      <c r="Z1143">
        <v>34.92</v>
      </c>
      <c r="AA1143" s="25">
        <v>100</v>
      </c>
      <c r="AB1143" s="25">
        <v>100</v>
      </c>
      <c r="AC1143">
        <v>1.2012</v>
      </c>
      <c r="AD1143">
        <v>6.0073999999999996</v>
      </c>
      <c r="AE1143">
        <v>115.65</v>
      </c>
      <c r="AF1143">
        <v>87.239000000000004</v>
      </c>
      <c r="AG1143">
        <v>151.04</v>
      </c>
      <c r="AH1143">
        <v>0.43575999999999998</v>
      </c>
      <c r="AI1143" s="2">
        <v>-4.7515999999999997E-7</v>
      </c>
    </row>
    <row r="1144" spans="1:35" ht="14.4" x14ac:dyDescent="0.3">
      <c r="A1144" s="30">
        <f t="shared" si="70"/>
        <v>43244</v>
      </c>
      <c r="B1144" s="29">
        <f t="shared" si="71"/>
        <v>43244.6875</v>
      </c>
      <c r="C1144" s="33">
        <f t="shared" si="68"/>
        <v>144.6875</v>
      </c>
      <c r="D1144">
        <f t="shared" si="69"/>
        <v>16.5</v>
      </c>
      <c r="E1144">
        <v>144</v>
      </c>
      <c r="F1144">
        <v>16</v>
      </c>
      <c r="G1144">
        <v>30</v>
      </c>
      <c r="H1144" t="e">
        <f>NA()</f>
        <v>#N/A</v>
      </c>
      <c r="I1144">
        <v>6.5</v>
      </c>
      <c r="J1144">
        <v>19.8</v>
      </c>
      <c r="K1144" s="32" t="e">
        <f>NA()</f>
        <v>#N/A</v>
      </c>
      <c r="L1144">
        <v>69</v>
      </c>
      <c r="M1144">
        <v>1018.5</v>
      </c>
      <c r="N1144">
        <v>270.83</v>
      </c>
      <c r="O1144">
        <v>1593</v>
      </c>
      <c r="P1144">
        <v>9.7747000000000007E-3</v>
      </c>
      <c r="Q1144">
        <v>1.2041999999999999</v>
      </c>
      <c r="R1144" t="e">
        <f>NA()</f>
        <v>#N/A</v>
      </c>
      <c r="S1144" t="e">
        <v>#N/A</v>
      </c>
      <c r="T1144" t="e">
        <v>#N/A</v>
      </c>
      <c r="U1144">
        <v>59.353999999999999</v>
      </c>
      <c r="V1144">
        <v>12.63</v>
      </c>
      <c r="W1144">
        <v>391.56</v>
      </c>
      <c r="X1144">
        <v>419.08</v>
      </c>
      <c r="Y1144">
        <v>19.206</v>
      </c>
      <c r="Z1144">
        <v>1.7523</v>
      </c>
      <c r="AA1144" s="25">
        <v>100</v>
      </c>
      <c r="AB1144" s="25">
        <v>100</v>
      </c>
      <c r="AC1144">
        <v>1.2060999999999999</v>
      </c>
      <c r="AD1144">
        <v>5.5239000000000003</v>
      </c>
      <c r="AE1144">
        <v>120.33</v>
      </c>
      <c r="AF1144">
        <v>-6.0088999999999997</v>
      </c>
      <c r="AG1144">
        <v>46.341999999999999</v>
      </c>
      <c r="AH1144">
        <v>0.39227000000000001</v>
      </c>
      <c r="AI1144" s="2">
        <v>1.1759E-7</v>
      </c>
    </row>
    <row r="1145" spans="1:35" ht="14.4" x14ac:dyDescent="0.3">
      <c r="A1145" s="30">
        <f t="shared" si="70"/>
        <v>43244</v>
      </c>
      <c r="B1145" s="29">
        <f t="shared" si="71"/>
        <v>43244.708333333336</v>
      </c>
      <c r="C1145" s="33">
        <f t="shared" si="68"/>
        <v>144.70833333333334</v>
      </c>
      <c r="D1145">
        <f t="shared" si="69"/>
        <v>17</v>
      </c>
      <c r="E1145">
        <v>144</v>
      </c>
      <c r="F1145">
        <v>17</v>
      </c>
      <c r="G1145">
        <v>0</v>
      </c>
      <c r="H1145">
        <v>90</v>
      </c>
      <c r="I1145">
        <v>6</v>
      </c>
      <c r="J1145">
        <v>19.5</v>
      </c>
      <c r="K1145" s="32" t="e">
        <f>NA()</f>
        <v>#N/A</v>
      </c>
      <c r="L1145">
        <v>70</v>
      </c>
      <c r="M1145">
        <v>1018.3</v>
      </c>
      <c r="N1145">
        <v>72.221999999999994</v>
      </c>
      <c r="O1145">
        <v>1586.5</v>
      </c>
      <c r="P1145">
        <v>9.7357999999999993E-3</v>
      </c>
      <c r="Q1145">
        <v>1.2052</v>
      </c>
      <c r="R1145">
        <v>0</v>
      </c>
      <c r="S1145">
        <v>0</v>
      </c>
      <c r="T1145">
        <v>0</v>
      </c>
      <c r="U1145">
        <v>84.707999999999998</v>
      </c>
      <c r="V1145">
        <v>18.302</v>
      </c>
      <c r="W1145">
        <v>387.6</v>
      </c>
      <c r="X1145">
        <v>417.87</v>
      </c>
      <c r="Y1145">
        <v>36.137</v>
      </c>
      <c r="Z1145">
        <v>-18.420999999999999</v>
      </c>
      <c r="AA1145" s="25">
        <v>100</v>
      </c>
      <c r="AB1145" s="25">
        <v>100</v>
      </c>
      <c r="AC1145">
        <v>1.2063999999999999</v>
      </c>
      <c r="AD1145">
        <v>4.5392999999999999</v>
      </c>
      <c r="AE1145">
        <v>116.5</v>
      </c>
      <c r="AF1145">
        <v>-3.5568</v>
      </c>
      <c r="AG1145">
        <v>48.112000000000002</v>
      </c>
      <c r="AH1145">
        <v>0.34804000000000002</v>
      </c>
      <c r="AI1145" s="2">
        <v>6.9347000000000005E-8</v>
      </c>
    </row>
    <row r="1146" spans="1:35" ht="14.4" x14ac:dyDescent="0.3">
      <c r="A1146" s="30">
        <f t="shared" si="70"/>
        <v>43244</v>
      </c>
      <c r="B1146" s="29">
        <f t="shared" si="71"/>
        <v>43244.729166666664</v>
      </c>
      <c r="C1146" s="33">
        <f t="shared" si="68"/>
        <v>144.72916666666669</v>
      </c>
      <c r="D1146">
        <f t="shared" si="69"/>
        <v>17.5</v>
      </c>
      <c r="E1146">
        <v>144</v>
      </c>
      <c r="F1146">
        <v>17</v>
      </c>
      <c r="G1146">
        <v>30</v>
      </c>
      <c r="H1146" t="e">
        <f>NA()</f>
        <v>#N/A</v>
      </c>
      <c r="I1146">
        <v>5.5</v>
      </c>
      <c r="J1146">
        <v>19.649999999999999</v>
      </c>
      <c r="K1146" s="32" t="e">
        <f>NA()</f>
        <v>#N/A</v>
      </c>
      <c r="L1146">
        <v>69.5</v>
      </c>
      <c r="M1146">
        <v>1018.3</v>
      </c>
      <c r="N1146">
        <v>86.111000000000004</v>
      </c>
      <c r="O1146">
        <v>1589.8</v>
      </c>
      <c r="P1146">
        <v>9.757E-3</v>
      </c>
      <c r="Q1146">
        <v>1.2045999999999999</v>
      </c>
      <c r="R1146" t="e">
        <f>NA()</f>
        <v>#N/A</v>
      </c>
      <c r="S1146" t="e">
        <v>#N/A</v>
      </c>
      <c r="T1146" t="e">
        <v>#N/A</v>
      </c>
      <c r="U1146">
        <v>114.89</v>
      </c>
      <c r="V1146">
        <v>24.585999999999999</v>
      </c>
      <c r="W1146">
        <v>383.77</v>
      </c>
      <c r="X1146">
        <v>420.28</v>
      </c>
      <c r="Y1146">
        <v>53.792000000000002</v>
      </c>
      <c r="Z1146">
        <v>-9.2166999999999994</v>
      </c>
      <c r="AA1146" s="25">
        <v>100</v>
      </c>
      <c r="AB1146" s="25">
        <v>100</v>
      </c>
      <c r="AC1146">
        <v>1.2052</v>
      </c>
      <c r="AD1146">
        <v>4.5585000000000004</v>
      </c>
      <c r="AE1146">
        <v>121.2</v>
      </c>
      <c r="AF1146">
        <v>-4.4311999999999996</v>
      </c>
      <c r="AG1146">
        <v>55.8</v>
      </c>
      <c r="AH1146">
        <v>0.36286000000000002</v>
      </c>
      <c r="AI1146" s="2">
        <v>-1.8906999999999999E-8</v>
      </c>
    </row>
    <row r="1147" spans="1:35" ht="14.4" x14ac:dyDescent="0.3">
      <c r="A1147" s="30">
        <f t="shared" si="70"/>
        <v>43244</v>
      </c>
      <c r="B1147" s="29">
        <f t="shared" si="71"/>
        <v>43244.75</v>
      </c>
      <c r="C1147" s="33">
        <f t="shared" si="68"/>
        <v>144.75</v>
      </c>
      <c r="D1147">
        <f t="shared" si="69"/>
        <v>18</v>
      </c>
      <c r="E1147">
        <v>144</v>
      </c>
      <c r="F1147">
        <v>18</v>
      </c>
      <c r="G1147">
        <v>0</v>
      </c>
      <c r="H1147">
        <v>100</v>
      </c>
      <c r="I1147">
        <v>5</v>
      </c>
      <c r="J1147">
        <v>19.8</v>
      </c>
      <c r="K1147" s="32" t="e">
        <f>NA()</f>
        <v>#N/A</v>
      </c>
      <c r="L1147">
        <v>69</v>
      </c>
      <c r="M1147">
        <v>1018.2</v>
      </c>
      <c r="N1147">
        <v>100</v>
      </c>
      <c r="O1147">
        <v>1593.2</v>
      </c>
      <c r="P1147">
        <v>9.7783000000000002E-3</v>
      </c>
      <c r="Q1147">
        <v>1.2039</v>
      </c>
      <c r="R1147">
        <v>0</v>
      </c>
      <c r="S1147">
        <v>0</v>
      </c>
      <c r="T1147">
        <v>0</v>
      </c>
      <c r="U1147">
        <v>86.150999999999996</v>
      </c>
      <c r="V1147">
        <v>18.989999999999998</v>
      </c>
      <c r="W1147">
        <v>383.31</v>
      </c>
      <c r="X1147">
        <v>418.26</v>
      </c>
      <c r="Y1147">
        <v>32.207000000000001</v>
      </c>
      <c r="Z1147">
        <v>-4.6569000000000003</v>
      </c>
      <c r="AA1147" s="25">
        <v>100</v>
      </c>
      <c r="AB1147" s="25">
        <v>100</v>
      </c>
      <c r="AC1147">
        <v>1.2040999999999999</v>
      </c>
      <c r="AD1147">
        <v>4.1355000000000004</v>
      </c>
      <c r="AE1147">
        <v>125.76</v>
      </c>
      <c r="AF1147">
        <v>-13.372</v>
      </c>
      <c r="AG1147">
        <v>49.558999999999997</v>
      </c>
      <c r="AH1147">
        <v>0.32690000000000002</v>
      </c>
      <c r="AI1147" s="2">
        <v>4.8423999999999997E-8</v>
      </c>
    </row>
    <row r="1148" spans="1:35" ht="14.4" x14ac:dyDescent="0.3">
      <c r="A1148" s="30">
        <f t="shared" si="70"/>
        <v>43244</v>
      </c>
      <c r="B1148" s="29">
        <f t="shared" si="71"/>
        <v>43244.770833333336</v>
      </c>
      <c r="C1148" s="33">
        <f t="shared" si="68"/>
        <v>144.77083333333334</v>
      </c>
      <c r="D1148">
        <f t="shared" si="69"/>
        <v>18.5</v>
      </c>
      <c r="E1148">
        <v>144</v>
      </c>
      <c r="F1148">
        <v>18</v>
      </c>
      <c r="G1148">
        <v>30</v>
      </c>
      <c r="H1148" t="e">
        <f>NA()</f>
        <v>#N/A</v>
      </c>
      <c r="I1148">
        <v>5</v>
      </c>
      <c r="J1148">
        <v>19.649999999999999</v>
      </c>
      <c r="K1148" s="32" t="e">
        <f>NA()</f>
        <v>#N/A</v>
      </c>
      <c r="L1148">
        <v>69</v>
      </c>
      <c r="M1148">
        <v>1018.3</v>
      </c>
      <c r="N1148">
        <v>61.110999999999997</v>
      </c>
      <c r="O1148">
        <v>1578.5</v>
      </c>
      <c r="P1148">
        <v>9.6866000000000001E-3</v>
      </c>
      <c r="Q1148">
        <v>1.2047000000000001</v>
      </c>
      <c r="R1148" t="e">
        <f>NA()</f>
        <v>#N/A</v>
      </c>
      <c r="S1148" t="e">
        <v>#N/A</v>
      </c>
      <c r="T1148" t="e">
        <v>#N/A</v>
      </c>
      <c r="U1148">
        <v>33.713999999999999</v>
      </c>
      <c r="V1148">
        <v>7.6936999999999998</v>
      </c>
      <c r="W1148">
        <v>387.67</v>
      </c>
      <c r="X1148">
        <v>414.54</v>
      </c>
      <c r="Y1148">
        <v>-0.84814999999999996</v>
      </c>
      <c r="Z1148">
        <v>-5.2234999999999996</v>
      </c>
      <c r="AA1148" s="25">
        <v>100</v>
      </c>
      <c r="AB1148" s="25">
        <v>100</v>
      </c>
      <c r="AC1148">
        <v>1.2041999999999999</v>
      </c>
      <c r="AD1148">
        <v>4.3002000000000002</v>
      </c>
      <c r="AE1148">
        <v>127.99</v>
      </c>
      <c r="AF1148">
        <v>-20.968</v>
      </c>
      <c r="AG1148">
        <v>34.783000000000001</v>
      </c>
      <c r="AH1148">
        <v>0.3387</v>
      </c>
      <c r="AI1148" s="2">
        <v>1.7597000000000001E-7</v>
      </c>
    </row>
    <row r="1149" spans="1:35" ht="14.4" x14ac:dyDescent="0.3">
      <c r="A1149" s="30">
        <f t="shared" si="70"/>
        <v>43244</v>
      </c>
      <c r="B1149" s="29">
        <f t="shared" si="71"/>
        <v>43244.791666666664</v>
      </c>
      <c r="C1149" s="33">
        <f t="shared" si="68"/>
        <v>144.79166666666666</v>
      </c>
      <c r="D1149">
        <f t="shared" si="69"/>
        <v>19</v>
      </c>
      <c r="E1149">
        <v>144</v>
      </c>
      <c r="F1149">
        <v>19</v>
      </c>
      <c r="G1149">
        <v>0</v>
      </c>
      <c r="H1149">
        <v>100</v>
      </c>
      <c r="I1149">
        <v>5</v>
      </c>
      <c r="J1149">
        <v>19.5</v>
      </c>
      <c r="K1149" s="32" t="e">
        <f>NA()</f>
        <v>#N/A</v>
      </c>
      <c r="L1149">
        <v>69</v>
      </c>
      <c r="M1149">
        <v>1018.4</v>
      </c>
      <c r="N1149">
        <v>22.222000000000001</v>
      </c>
      <c r="O1149">
        <v>1563.8</v>
      </c>
      <c r="P1149">
        <v>9.5949E-3</v>
      </c>
      <c r="Q1149">
        <v>1.2055</v>
      </c>
      <c r="R1149">
        <v>0</v>
      </c>
      <c r="S1149">
        <v>0</v>
      </c>
      <c r="T1149">
        <v>0</v>
      </c>
      <c r="U1149">
        <v>10.811</v>
      </c>
      <c r="V1149">
        <v>2.4336000000000002</v>
      </c>
      <c r="W1149">
        <v>384.5</v>
      </c>
      <c r="X1149">
        <v>410.58</v>
      </c>
      <c r="Y1149">
        <v>-17.702000000000002</v>
      </c>
      <c r="Z1149">
        <v>-10.863</v>
      </c>
      <c r="AA1149" s="25">
        <v>100</v>
      </c>
      <c r="AB1149" s="25">
        <v>100</v>
      </c>
      <c r="AC1149">
        <v>1.2052</v>
      </c>
      <c r="AD1149">
        <v>4.2472000000000003</v>
      </c>
      <c r="AE1149">
        <v>131.01</v>
      </c>
      <c r="AF1149">
        <v>-31.027999999999999</v>
      </c>
      <c r="AG1149">
        <v>33.710999999999999</v>
      </c>
      <c r="AH1149">
        <v>0.33412999999999998</v>
      </c>
      <c r="AI1149" s="2">
        <v>2.5815999999999998E-7</v>
      </c>
    </row>
    <row r="1150" spans="1:35" ht="14.4" x14ac:dyDescent="0.3">
      <c r="A1150" s="30">
        <f t="shared" si="70"/>
        <v>43244</v>
      </c>
      <c r="B1150" s="29">
        <f t="shared" si="71"/>
        <v>43244.8125</v>
      </c>
      <c r="C1150" s="33">
        <f t="shared" si="68"/>
        <v>144.8125</v>
      </c>
      <c r="D1150">
        <f t="shared" si="69"/>
        <v>19.5</v>
      </c>
      <c r="E1150">
        <v>144</v>
      </c>
      <c r="F1150">
        <v>19</v>
      </c>
      <c r="G1150">
        <v>30</v>
      </c>
      <c r="H1150" t="e">
        <f>NA()</f>
        <v>#N/A</v>
      </c>
      <c r="I1150">
        <v>4.5</v>
      </c>
      <c r="J1150">
        <v>18.95</v>
      </c>
      <c r="K1150" s="32" t="e">
        <f>NA()</f>
        <v>#N/A</v>
      </c>
      <c r="L1150">
        <v>74</v>
      </c>
      <c r="M1150">
        <v>1018.6</v>
      </c>
      <c r="N1150">
        <v>12.5</v>
      </c>
      <c r="O1150">
        <v>1617.7</v>
      </c>
      <c r="P1150">
        <v>9.9258000000000002E-3</v>
      </c>
      <c r="Q1150">
        <v>1.2077</v>
      </c>
      <c r="R1150" t="e">
        <f>NA()</f>
        <v>#N/A</v>
      </c>
      <c r="S1150" t="e">
        <v>#N/A</v>
      </c>
      <c r="T1150" t="e">
        <v>#N/A</v>
      </c>
      <c r="U1150">
        <v>3.5537999999999998</v>
      </c>
      <c r="V1150">
        <v>0.98428000000000004</v>
      </c>
      <c r="W1150">
        <v>385.58</v>
      </c>
      <c r="X1150">
        <v>407.75</v>
      </c>
      <c r="Y1150">
        <v>-19.603000000000002</v>
      </c>
      <c r="Z1150">
        <v>-11.824</v>
      </c>
      <c r="AA1150" s="25">
        <v>100</v>
      </c>
      <c r="AB1150" s="25">
        <v>100</v>
      </c>
      <c r="AC1150">
        <v>1.2060999999999999</v>
      </c>
      <c r="AD1150">
        <v>4.2712000000000003</v>
      </c>
      <c r="AE1150">
        <v>128.19</v>
      </c>
      <c r="AF1150">
        <v>-34.140999999999998</v>
      </c>
      <c r="AG1150">
        <v>34.404000000000003</v>
      </c>
      <c r="AH1150">
        <v>0.33080999999999999</v>
      </c>
      <c r="AI1150" s="2">
        <v>2.5978000000000001E-7</v>
      </c>
    </row>
    <row r="1151" spans="1:35" ht="14.4" x14ac:dyDescent="0.3">
      <c r="A1151" s="30">
        <f t="shared" si="70"/>
        <v>43244</v>
      </c>
      <c r="B1151" s="29">
        <f t="shared" si="71"/>
        <v>43244.833333333336</v>
      </c>
      <c r="C1151" s="33">
        <f t="shared" si="68"/>
        <v>144.83333333333334</v>
      </c>
      <c r="D1151">
        <f t="shared" si="69"/>
        <v>20</v>
      </c>
      <c r="E1151">
        <v>144</v>
      </c>
      <c r="F1151">
        <v>20</v>
      </c>
      <c r="G1151">
        <v>0</v>
      </c>
      <c r="H1151">
        <v>90</v>
      </c>
      <c r="I1151">
        <v>4</v>
      </c>
      <c r="J1151">
        <v>18.399999999999999</v>
      </c>
      <c r="K1151" s="32" t="e">
        <f>NA()</f>
        <v>#N/A</v>
      </c>
      <c r="L1151">
        <v>79</v>
      </c>
      <c r="M1151">
        <v>1018.8</v>
      </c>
      <c r="N1151">
        <v>2.7778</v>
      </c>
      <c r="O1151">
        <v>1671.7</v>
      </c>
      <c r="P1151">
        <v>1.0257E-2</v>
      </c>
      <c r="Q1151">
        <v>1.21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387.27</v>
      </c>
      <c r="X1151">
        <v>401.34</v>
      </c>
      <c r="Y1151">
        <v>-14.07</v>
      </c>
      <c r="Z1151">
        <v>-9.9184000000000001</v>
      </c>
      <c r="AA1151" s="25">
        <v>100</v>
      </c>
      <c r="AB1151" s="25">
        <v>100</v>
      </c>
      <c r="AC1151">
        <v>1.2088000000000001</v>
      </c>
      <c r="AD1151">
        <v>2.4441000000000002</v>
      </c>
      <c r="AE1151">
        <v>122.8</v>
      </c>
      <c r="AF1151">
        <v>-21.873000000000001</v>
      </c>
      <c r="AG1151">
        <v>17.853999999999999</v>
      </c>
      <c r="AH1151">
        <v>0.17299999999999999</v>
      </c>
      <c r="AI1151" s="2">
        <v>2.1813000000000001E-7</v>
      </c>
    </row>
    <row r="1152" spans="1:35" ht="14.4" x14ac:dyDescent="0.3">
      <c r="A1152" s="30">
        <f t="shared" si="70"/>
        <v>43244</v>
      </c>
      <c r="B1152" s="29">
        <f t="shared" si="71"/>
        <v>43244.854166666664</v>
      </c>
      <c r="C1152" s="33">
        <f t="shared" si="68"/>
        <v>144.85416666666669</v>
      </c>
      <c r="D1152">
        <f t="shared" si="69"/>
        <v>20.5</v>
      </c>
      <c r="E1152">
        <v>144</v>
      </c>
      <c r="F1152">
        <v>20</v>
      </c>
      <c r="G1152">
        <v>30</v>
      </c>
      <c r="H1152" t="e">
        <f>NA()</f>
        <v>#N/A</v>
      </c>
      <c r="I1152">
        <v>3</v>
      </c>
      <c r="J1152">
        <v>18.149999999999999</v>
      </c>
      <c r="K1152" s="32" t="e">
        <f>NA()</f>
        <v>#N/A</v>
      </c>
      <c r="L1152">
        <v>80</v>
      </c>
      <c r="M1152">
        <v>1018.8</v>
      </c>
      <c r="N1152">
        <v>1.3889</v>
      </c>
      <c r="O1152">
        <v>1666.3</v>
      </c>
      <c r="P1152">
        <v>1.0224E-2</v>
      </c>
      <c r="Q1152">
        <v>1.2111000000000001</v>
      </c>
      <c r="R1152" t="e">
        <f>NA()</f>
        <v>#N/A</v>
      </c>
      <c r="S1152" t="e">
        <v>#N/A</v>
      </c>
      <c r="T1152" t="e">
        <v>#N/A</v>
      </c>
      <c r="U1152">
        <v>0</v>
      </c>
      <c r="V1152">
        <v>0</v>
      </c>
      <c r="W1152">
        <v>383.3</v>
      </c>
      <c r="X1152">
        <v>399.4</v>
      </c>
      <c r="Y1152">
        <v>-16.091000000000001</v>
      </c>
      <c r="Z1152">
        <v>-10.548</v>
      </c>
      <c r="AA1152" s="25">
        <v>100</v>
      </c>
      <c r="AB1152" s="25">
        <v>100</v>
      </c>
      <c r="AC1152">
        <v>1.2094</v>
      </c>
      <c r="AD1152">
        <v>1.6084000000000001</v>
      </c>
      <c r="AE1152">
        <v>122.56</v>
      </c>
      <c r="AF1152">
        <v>-9.8031000000000006</v>
      </c>
      <c r="AG1152">
        <v>5.9017999999999997</v>
      </c>
      <c r="AH1152">
        <v>9.4897999999999996E-2</v>
      </c>
      <c r="AI1152" s="2">
        <v>1.4910999999999999E-7</v>
      </c>
    </row>
    <row r="1153" spans="1:35" ht="14.4" x14ac:dyDescent="0.3">
      <c r="A1153" s="30">
        <f t="shared" si="70"/>
        <v>43244</v>
      </c>
      <c r="B1153" s="29">
        <f t="shared" si="71"/>
        <v>43244.875</v>
      </c>
      <c r="C1153" s="33">
        <f t="shared" si="68"/>
        <v>144.875</v>
      </c>
      <c r="D1153">
        <f t="shared" si="69"/>
        <v>21</v>
      </c>
      <c r="E1153">
        <v>144</v>
      </c>
      <c r="F1153">
        <v>21</v>
      </c>
      <c r="G1153">
        <v>0</v>
      </c>
      <c r="H1153">
        <v>100</v>
      </c>
      <c r="I1153">
        <v>2</v>
      </c>
      <c r="J1153">
        <v>17.899999999999999</v>
      </c>
      <c r="K1153" s="32" t="e">
        <f>NA()</f>
        <v>#N/A</v>
      </c>
      <c r="L1153">
        <v>81</v>
      </c>
      <c r="M1153">
        <v>1018.8</v>
      </c>
      <c r="N1153">
        <v>0</v>
      </c>
      <c r="O1153">
        <v>1661</v>
      </c>
      <c r="P1153">
        <v>1.0191E-2</v>
      </c>
      <c r="Q1153">
        <v>1.2121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382.39</v>
      </c>
      <c r="X1153">
        <v>397.21</v>
      </c>
      <c r="Y1153">
        <v>-14.823</v>
      </c>
      <c r="Z1153">
        <v>-9.1927000000000003</v>
      </c>
      <c r="AA1153" s="25">
        <v>100</v>
      </c>
      <c r="AB1153" s="25">
        <v>100</v>
      </c>
      <c r="AC1153">
        <v>1.2101999999999999</v>
      </c>
      <c r="AD1153">
        <v>1.3868</v>
      </c>
      <c r="AE1153">
        <v>120.42</v>
      </c>
      <c r="AF1153">
        <v>-5.9459999999999997</v>
      </c>
      <c r="AG1153">
        <v>3.1435</v>
      </c>
      <c r="AH1153">
        <v>6.6754999999999995E-2</v>
      </c>
      <c r="AI1153" s="2">
        <v>1.4293E-7</v>
      </c>
    </row>
    <row r="1154" spans="1:35" ht="14.4" x14ac:dyDescent="0.3">
      <c r="A1154" s="30">
        <f t="shared" si="70"/>
        <v>43244</v>
      </c>
      <c r="B1154" s="29">
        <f t="shared" si="71"/>
        <v>43244.895833333336</v>
      </c>
      <c r="C1154" s="33">
        <f t="shared" si="68"/>
        <v>144.89583333333334</v>
      </c>
      <c r="D1154">
        <f t="shared" si="69"/>
        <v>21.5</v>
      </c>
      <c r="E1154">
        <v>144</v>
      </c>
      <c r="F1154">
        <v>21</v>
      </c>
      <c r="G1154">
        <v>30</v>
      </c>
      <c r="H1154" t="e">
        <f>NA()</f>
        <v>#N/A</v>
      </c>
      <c r="I1154">
        <v>2.5</v>
      </c>
      <c r="J1154">
        <v>18.149999999999999</v>
      </c>
      <c r="K1154" s="32" t="e">
        <f>NA()</f>
        <v>#N/A</v>
      </c>
      <c r="L1154">
        <v>78.5</v>
      </c>
      <c r="M1154">
        <v>1018.8</v>
      </c>
      <c r="N1154">
        <v>0</v>
      </c>
      <c r="O1154">
        <v>1634.6</v>
      </c>
      <c r="P1154">
        <v>1.0028E-2</v>
      </c>
      <c r="Q1154">
        <v>1.2112000000000001</v>
      </c>
      <c r="R1154" t="e">
        <f>NA()</f>
        <v>#N/A</v>
      </c>
      <c r="S1154" t="e">
        <v>#N/A</v>
      </c>
      <c r="T1154" t="e">
        <v>#N/A</v>
      </c>
      <c r="U1154">
        <v>0</v>
      </c>
      <c r="V1154">
        <v>0</v>
      </c>
      <c r="W1154">
        <v>383.3</v>
      </c>
      <c r="X1154">
        <v>399.32</v>
      </c>
      <c r="Y1154">
        <v>-16.018000000000001</v>
      </c>
      <c r="Z1154">
        <v>-8.9467999999999996</v>
      </c>
      <c r="AA1154" s="25">
        <v>100</v>
      </c>
      <c r="AB1154" s="25">
        <v>100</v>
      </c>
      <c r="AC1154">
        <v>1.2099</v>
      </c>
      <c r="AD1154">
        <v>2.0529000000000002</v>
      </c>
      <c r="AE1154">
        <v>115.79</v>
      </c>
      <c r="AF1154">
        <v>-15.714</v>
      </c>
      <c r="AG1154">
        <v>9.5033999999999992</v>
      </c>
      <c r="AH1154">
        <v>0.12938</v>
      </c>
      <c r="AI1154" s="2">
        <v>2.2741E-7</v>
      </c>
    </row>
    <row r="1155" spans="1:35" ht="14.4" x14ac:dyDescent="0.3">
      <c r="A1155" s="30">
        <f t="shared" si="70"/>
        <v>43244</v>
      </c>
      <c r="B1155" s="29">
        <f t="shared" si="71"/>
        <v>43244.916666666664</v>
      </c>
      <c r="C1155" s="33">
        <f t="shared" si="68"/>
        <v>144.91666666666666</v>
      </c>
      <c r="D1155">
        <f t="shared" si="69"/>
        <v>22</v>
      </c>
      <c r="E1155">
        <v>144</v>
      </c>
      <c r="F1155">
        <v>22</v>
      </c>
      <c r="G1155">
        <v>0</v>
      </c>
      <c r="H1155">
        <v>90</v>
      </c>
      <c r="I1155">
        <v>3</v>
      </c>
      <c r="J1155">
        <v>18.399999999999999</v>
      </c>
      <c r="K1155" s="32" t="e">
        <f>NA()</f>
        <v>#N/A</v>
      </c>
      <c r="L1155">
        <v>76</v>
      </c>
      <c r="M1155">
        <v>1018.7</v>
      </c>
      <c r="N1155">
        <v>0</v>
      </c>
      <c r="O1155">
        <v>1608.2</v>
      </c>
      <c r="P1155">
        <v>9.8659000000000004E-3</v>
      </c>
      <c r="Q1155">
        <v>1.2101999999999999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376.11</v>
      </c>
      <c r="X1155">
        <v>398.99</v>
      </c>
      <c r="Y1155">
        <v>-22.882999999999999</v>
      </c>
      <c r="Z1155">
        <v>-7.8125999999999998</v>
      </c>
      <c r="AA1155" s="25">
        <v>100</v>
      </c>
      <c r="AB1155" s="25">
        <v>100</v>
      </c>
      <c r="AC1155">
        <v>1.2099</v>
      </c>
      <c r="AD1155">
        <v>2.6092</v>
      </c>
      <c r="AE1155">
        <v>118.23</v>
      </c>
      <c r="AF1155">
        <v>-21.452000000000002</v>
      </c>
      <c r="AG1155">
        <v>11.083</v>
      </c>
      <c r="AH1155">
        <v>0.17449000000000001</v>
      </c>
      <c r="AI1155" s="2">
        <v>2.2847999999999999E-7</v>
      </c>
    </row>
    <row r="1156" spans="1:35" ht="14.4" x14ac:dyDescent="0.3">
      <c r="A1156" s="30">
        <f t="shared" si="70"/>
        <v>43244</v>
      </c>
      <c r="B1156" s="29">
        <f t="shared" si="71"/>
        <v>43244.9375</v>
      </c>
      <c r="C1156" s="33">
        <f t="shared" si="68"/>
        <v>144.9375</v>
      </c>
      <c r="D1156">
        <f t="shared" si="69"/>
        <v>22.5</v>
      </c>
      <c r="E1156">
        <v>144</v>
      </c>
      <c r="F1156">
        <v>22</v>
      </c>
      <c r="G1156">
        <v>30</v>
      </c>
      <c r="H1156" t="e">
        <f>NA()</f>
        <v>#N/A</v>
      </c>
      <c r="I1156">
        <v>3</v>
      </c>
      <c r="J1156">
        <v>18</v>
      </c>
      <c r="K1156" s="32" t="e">
        <f>NA()</f>
        <v>#N/A</v>
      </c>
      <c r="L1156">
        <v>77.5</v>
      </c>
      <c r="M1156">
        <v>1018.7</v>
      </c>
      <c r="N1156">
        <v>0</v>
      </c>
      <c r="O1156">
        <v>1598.9</v>
      </c>
      <c r="P1156">
        <v>9.8087000000000001E-3</v>
      </c>
      <c r="Q1156">
        <v>1.2119</v>
      </c>
      <c r="R1156" t="e">
        <f>NA()</f>
        <v>#N/A</v>
      </c>
      <c r="S1156" t="e">
        <v>#N/A</v>
      </c>
      <c r="T1156" t="e">
        <v>#N/A</v>
      </c>
      <c r="U1156">
        <v>0</v>
      </c>
      <c r="V1156">
        <v>0</v>
      </c>
      <c r="W1156">
        <v>373.19</v>
      </c>
      <c r="X1156">
        <v>398.58</v>
      </c>
      <c r="Y1156">
        <v>-25.393000000000001</v>
      </c>
      <c r="Z1156">
        <v>-7.2694000000000001</v>
      </c>
      <c r="AA1156" s="25">
        <v>100</v>
      </c>
      <c r="AB1156" s="25">
        <v>100</v>
      </c>
      <c r="AC1156">
        <v>1.2104999999999999</v>
      </c>
      <c r="AD1156">
        <v>2.637</v>
      </c>
      <c r="AE1156">
        <v>118.82</v>
      </c>
      <c r="AF1156">
        <v>-22.05</v>
      </c>
      <c r="AG1156">
        <v>10.894</v>
      </c>
      <c r="AH1156">
        <v>0.17867</v>
      </c>
      <c r="AI1156" s="2">
        <v>2.2755E-7</v>
      </c>
    </row>
    <row r="1157" spans="1:35" ht="14.4" x14ac:dyDescent="0.3">
      <c r="A1157" s="30">
        <f t="shared" si="70"/>
        <v>43244</v>
      </c>
      <c r="B1157" s="29">
        <f t="shared" si="71"/>
        <v>43244.958333333336</v>
      </c>
      <c r="C1157" s="33">
        <f t="shared" si="68"/>
        <v>144.95833333333334</v>
      </c>
      <c r="D1157">
        <f t="shared" si="69"/>
        <v>23</v>
      </c>
      <c r="E1157">
        <v>144</v>
      </c>
      <c r="F1157">
        <v>23</v>
      </c>
      <c r="G1157">
        <v>0</v>
      </c>
      <c r="H1157">
        <v>70</v>
      </c>
      <c r="I1157">
        <v>3</v>
      </c>
      <c r="J1157">
        <v>17.600000000000001</v>
      </c>
      <c r="K1157" s="32" t="e">
        <f>NA()</f>
        <v>#N/A</v>
      </c>
      <c r="L1157">
        <v>79</v>
      </c>
      <c r="M1157">
        <v>1018.7</v>
      </c>
      <c r="N1157">
        <v>0</v>
      </c>
      <c r="O1157">
        <v>1589.7</v>
      </c>
      <c r="P1157">
        <v>9.7514999999999998E-3</v>
      </c>
      <c r="Q1157">
        <v>1.2136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364.75</v>
      </c>
      <c r="X1157">
        <v>393.73</v>
      </c>
      <c r="Y1157">
        <v>-28.989000000000001</v>
      </c>
      <c r="Z1157">
        <v>-9.35</v>
      </c>
      <c r="AA1157" s="25">
        <v>100</v>
      </c>
      <c r="AB1157" s="25">
        <v>100</v>
      </c>
      <c r="AC1157">
        <v>1.2126999999999999</v>
      </c>
      <c r="AD1157">
        <v>2.0253999999999999</v>
      </c>
      <c r="AE1157">
        <v>103.58</v>
      </c>
      <c r="AF1157">
        <v>-18.574999999999999</v>
      </c>
      <c r="AG1157">
        <v>5.6639999999999997</v>
      </c>
      <c r="AH1157">
        <v>0.14680000000000001</v>
      </c>
      <c r="AI1157" s="2">
        <v>2.3790000000000001E-7</v>
      </c>
    </row>
    <row r="1158" spans="1:35" ht="14.4" x14ac:dyDescent="0.3">
      <c r="A1158" s="30">
        <f t="shared" si="70"/>
        <v>43244</v>
      </c>
      <c r="B1158" s="29">
        <f t="shared" si="71"/>
        <v>43244.979166666664</v>
      </c>
      <c r="C1158" s="33">
        <f t="shared" si="68"/>
        <v>144.97916666666669</v>
      </c>
      <c r="D1158">
        <f t="shared" si="69"/>
        <v>23.5</v>
      </c>
      <c r="E1158">
        <v>144</v>
      </c>
      <c r="F1158">
        <v>23</v>
      </c>
      <c r="G1158">
        <v>30</v>
      </c>
      <c r="H1158" t="e">
        <f>NA()</f>
        <v>#N/A</v>
      </c>
      <c r="I1158">
        <v>3</v>
      </c>
      <c r="J1158">
        <v>17.7</v>
      </c>
      <c r="K1158" s="32" t="e">
        <f>NA()</f>
        <v>#N/A</v>
      </c>
      <c r="L1158">
        <v>78.5</v>
      </c>
      <c r="M1158">
        <v>1018.6</v>
      </c>
      <c r="N1158">
        <v>0</v>
      </c>
      <c r="O1158">
        <v>1589.6</v>
      </c>
      <c r="P1158">
        <v>9.7517999999999997E-3</v>
      </c>
      <c r="Q1158">
        <v>1.2130000000000001</v>
      </c>
      <c r="R1158" t="e">
        <f>NA()</f>
        <v>#N/A</v>
      </c>
      <c r="S1158" t="e">
        <v>#N/A</v>
      </c>
      <c r="T1158" t="e">
        <v>#N/A</v>
      </c>
      <c r="U1158">
        <v>0</v>
      </c>
      <c r="V1158">
        <v>0</v>
      </c>
      <c r="W1158">
        <v>371.66</v>
      </c>
      <c r="X1158">
        <v>393.57</v>
      </c>
      <c r="Y1158">
        <v>-21.914000000000001</v>
      </c>
      <c r="Z1158">
        <v>-9.4451999999999998</v>
      </c>
      <c r="AA1158" s="25">
        <v>100</v>
      </c>
      <c r="AB1158" s="25">
        <v>100</v>
      </c>
      <c r="AC1158">
        <v>1.2134</v>
      </c>
      <c r="AD1158">
        <v>1.8807</v>
      </c>
      <c r="AE1158">
        <v>102.93</v>
      </c>
      <c r="AF1158">
        <v>-14.933</v>
      </c>
      <c r="AG1158">
        <v>5.2496999999999998</v>
      </c>
      <c r="AH1158">
        <v>0.12114999999999999</v>
      </c>
      <c r="AI1158" s="2">
        <v>2.1073999999999999E-7</v>
      </c>
    </row>
    <row r="1159" spans="1:35" ht="14.4" x14ac:dyDescent="0.3">
      <c r="A1159" s="30">
        <f t="shared" si="70"/>
        <v>43245</v>
      </c>
      <c r="B1159" s="29">
        <f t="shared" si="71"/>
        <v>43245</v>
      </c>
      <c r="C1159" s="33">
        <f t="shared" si="68"/>
        <v>145</v>
      </c>
      <c r="D1159">
        <f t="shared" si="69"/>
        <v>0</v>
      </c>
      <c r="E1159">
        <v>145</v>
      </c>
      <c r="F1159">
        <v>0</v>
      </c>
      <c r="G1159">
        <v>0</v>
      </c>
      <c r="H1159">
        <v>90</v>
      </c>
      <c r="I1159">
        <v>3</v>
      </c>
      <c r="J1159">
        <v>17.8</v>
      </c>
      <c r="K1159" s="32" t="e">
        <f>NA()</f>
        <v>#N/A</v>
      </c>
      <c r="L1159">
        <v>78</v>
      </c>
      <c r="M1159">
        <v>1018.5</v>
      </c>
      <c r="N1159">
        <v>0</v>
      </c>
      <c r="O1159">
        <v>1589.4</v>
      </c>
      <c r="P1159">
        <v>9.7522000000000008E-3</v>
      </c>
      <c r="Q1159">
        <v>1.2124999999999999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377.48</v>
      </c>
      <c r="X1159">
        <v>396.12</v>
      </c>
      <c r="Y1159">
        <v>-18.638000000000002</v>
      </c>
      <c r="Z1159">
        <v>-7.6787999999999998</v>
      </c>
      <c r="AA1159" s="25">
        <v>99.99722222222222</v>
      </c>
      <c r="AB1159" s="25">
        <v>99.99722222222222</v>
      </c>
      <c r="AC1159">
        <v>1.2126999999999999</v>
      </c>
      <c r="AD1159">
        <v>2.6291000000000002</v>
      </c>
      <c r="AE1159">
        <v>118.71</v>
      </c>
      <c r="AF1159">
        <v>-21.86</v>
      </c>
      <c r="AG1159">
        <v>9.2276000000000007</v>
      </c>
      <c r="AH1159">
        <v>0.19350999999999999</v>
      </c>
      <c r="AI1159" s="2">
        <v>3.2250999999999999E-7</v>
      </c>
    </row>
    <row r="1160" spans="1:35" ht="14.4" x14ac:dyDescent="0.3">
      <c r="A1160" s="30">
        <f t="shared" si="70"/>
        <v>43245</v>
      </c>
      <c r="B1160" s="29">
        <f t="shared" si="71"/>
        <v>43245.020833333336</v>
      </c>
      <c r="C1160" s="33">
        <f t="shared" ref="C1160:C1207" si="72">+E1160+F1160/24+G1160/1440</f>
        <v>145.02083333333334</v>
      </c>
      <c r="D1160">
        <f t="shared" ref="D1160:D1207" si="73">F1160+G1160/60</f>
        <v>0.5</v>
      </c>
      <c r="E1160">
        <v>145</v>
      </c>
      <c r="F1160">
        <v>0</v>
      </c>
      <c r="G1160">
        <v>30</v>
      </c>
      <c r="H1160" t="e">
        <f>NA()</f>
        <v>#N/A</v>
      </c>
      <c r="I1160">
        <v>3</v>
      </c>
      <c r="J1160">
        <v>17.5</v>
      </c>
      <c r="K1160" s="32" t="e">
        <f>NA()</f>
        <v>#N/A</v>
      </c>
      <c r="L1160">
        <v>80</v>
      </c>
      <c r="M1160">
        <v>1018.5</v>
      </c>
      <c r="N1160">
        <v>0</v>
      </c>
      <c r="O1160">
        <v>1599.2</v>
      </c>
      <c r="P1160">
        <v>9.8125E-3</v>
      </c>
      <c r="Q1160">
        <v>1.2137</v>
      </c>
      <c r="R1160" t="e">
        <f>NA()</f>
        <v>#N/A</v>
      </c>
      <c r="S1160" t="e">
        <v>#N/A</v>
      </c>
      <c r="T1160" t="e">
        <v>#N/A</v>
      </c>
      <c r="U1160">
        <v>0</v>
      </c>
      <c r="V1160">
        <v>0</v>
      </c>
      <c r="W1160">
        <v>382.53</v>
      </c>
      <c r="X1160">
        <v>397.34</v>
      </c>
      <c r="Y1160">
        <v>-14.811</v>
      </c>
      <c r="Z1160">
        <v>-5.1256000000000004</v>
      </c>
      <c r="AA1160" s="25">
        <v>99.99722222222222</v>
      </c>
      <c r="AB1160" s="25">
        <v>99.99722222222222</v>
      </c>
      <c r="AC1160">
        <v>1.2126999999999999</v>
      </c>
      <c r="AD1160">
        <v>2.5101</v>
      </c>
      <c r="AE1160">
        <v>119.32</v>
      </c>
      <c r="AF1160">
        <v>-17.93</v>
      </c>
      <c r="AG1160">
        <v>9.3750999999999998</v>
      </c>
      <c r="AH1160">
        <v>0.18140999999999999</v>
      </c>
      <c r="AI1160" s="2">
        <v>2.2907E-7</v>
      </c>
    </row>
    <row r="1161" spans="1:35" ht="14.4" x14ac:dyDescent="0.3">
      <c r="A1161" s="30">
        <f t="shared" ref="A1161:A1207" si="74">DATE(2018,1,0)+E1161</f>
        <v>43245</v>
      </c>
      <c r="B1161" s="29">
        <f t="shared" ref="B1161:B1207" si="75">DATE(2018,1,0)+E1161+TIME(F1161,G1161,0)</f>
        <v>43245.041666666664</v>
      </c>
      <c r="C1161" s="33">
        <f t="shared" si="72"/>
        <v>145.04166666666666</v>
      </c>
      <c r="D1161">
        <f t="shared" si="73"/>
        <v>1</v>
      </c>
      <c r="E1161">
        <v>145</v>
      </c>
      <c r="F1161">
        <v>1</v>
      </c>
      <c r="G1161">
        <v>0</v>
      </c>
      <c r="H1161">
        <v>100</v>
      </c>
      <c r="I1161">
        <v>3</v>
      </c>
      <c r="J1161">
        <v>17.2</v>
      </c>
      <c r="K1161" s="32" t="e">
        <f>NA()</f>
        <v>#N/A</v>
      </c>
      <c r="L1161">
        <v>82</v>
      </c>
      <c r="M1161">
        <v>1018.4</v>
      </c>
      <c r="N1161">
        <v>0</v>
      </c>
      <c r="O1161">
        <v>1608.9</v>
      </c>
      <c r="P1161">
        <v>9.8729000000000004E-3</v>
      </c>
      <c r="Q1161">
        <v>1.2148000000000001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378.84</v>
      </c>
      <c r="X1161">
        <v>396.42</v>
      </c>
      <c r="Y1161">
        <v>-17.579000000000001</v>
      </c>
      <c r="Z1161">
        <v>-3.7585999999999999</v>
      </c>
      <c r="AA1161" s="25">
        <v>100</v>
      </c>
      <c r="AB1161" s="25">
        <v>100</v>
      </c>
      <c r="AC1161">
        <v>1.2135</v>
      </c>
      <c r="AD1161">
        <v>2.1968999999999999</v>
      </c>
      <c r="AE1161">
        <v>124.12</v>
      </c>
      <c r="AF1161">
        <v>-14.794</v>
      </c>
      <c r="AG1161">
        <v>6.5669000000000004</v>
      </c>
      <c r="AH1161">
        <v>0.17039000000000001</v>
      </c>
      <c r="AI1161" s="2">
        <v>2.0242000000000001E-7</v>
      </c>
    </row>
    <row r="1162" spans="1:35" ht="14.4" x14ac:dyDescent="0.3">
      <c r="A1162" s="30">
        <f t="shared" si="74"/>
        <v>43245</v>
      </c>
      <c r="B1162" s="29">
        <f t="shared" si="75"/>
        <v>43245.0625</v>
      </c>
      <c r="C1162" s="33">
        <f t="shared" si="72"/>
        <v>145.0625</v>
      </c>
      <c r="D1162">
        <f t="shared" si="73"/>
        <v>1.5</v>
      </c>
      <c r="E1162">
        <v>145</v>
      </c>
      <c r="F1162">
        <v>1</v>
      </c>
      <c r="G1162">
        <v>30</v>
      </c>
      <c r="H1162" t="e">
        <f>NA()</f>
        <v>#N/A</v>
      </c>
      <c r="I1162">
        <v>3</v>
      </c>
      <c r="J1162">
        <v>16.8</v>
      </c>
      <c r="K1162" s="32" t="e">
        <f>NA()</f>
        <v>#N/A</v>
      </c>
      <c r="L1162">
        <v>83</v>
      </c>
      <c r="M1162">
        <v>1018.2</v>
      </c>
      <c r="N1162">
        <v>0</v>
      </c>
      <c r="O1162">
        <v>1587.7</v>
      </c>
      <c r="P1162">
        <v>9.7446000000000008E-3</v>
      </c>
      <c r="Q1162">
        <v>1.2162999999999999</v>
      </c>
      <c r="R1162" t="e">
        <f>NA()</f>
        <v>#N/A</v>
      </c>
      <c r="S1162" t="e">
        <v>#N/A</v>
      </c>
      <c r="T1162" t="e">
        <v>#N/A</v>
      </c>
      <c r="U1162">
        <v>0</v>
      </c>
      <c r="V1162">
        <v>0</v>
      </c>
      <c r="W1162">
        <v>369.62</v>
      </c>
      <c r="X1162">
        <v>392.44</v>
      </c>
      <c r="Y1162">
        <v>-22.818999999999999</v>
      </c>
      <c r="Z1162">
        <v>-5.5815000000000001</v>
      </c>
      <c r="AA1162" s="25">
        <v>100</v>
      </c>
      <c r="AB1162" s="25">
        <v>100</v>
      </c>
      <c r="AC1162">
        <v>1.2143999999999999</v>
      </c>
      <c r="AD1162">
        <v>1.7632000000000001</v>
      </c>
      <c r="AE1162">
        <v>127.3</v>
      </c>
      <c r="AF1162">
        <v>-12.845000000000001</v>
      </c>
      <c r="AG1162">
        <v>3.3256000000000001</v>
      </c>
      <c r="AH1162">
        <v>0.10098</v>
      </c>
      <c r="AI1162" s="2">
        <v>2.1859E-7</v>
      </c>
    </row>
    <row r="1163" spans="1:35" ht="14.4" x14ac:dyDescent="0.3">
      <c r="A1163" s="30">
        <f t="shared" si="74"/>
        <v>43245</v>
      </c>
      <c r="B1163" s="29">
        <f t="shared" si="75"/>
        <v>43245.083333333336</v>
      </c>
      <c r="C1163" s="33">
        <f t="shared" si="72"/>
        <v>145.08333333333334</v>
      </c>
      <c r="D1163">
        <f t="shared" si="73"/>
        <v>2</v>
      </c>
      <c r="E1163">
        <v>145</v>
      </c>
      <c r="F1163">
        <v>2</v>
      </c>
      <c r="G1163">
        <v>0</v>
      </c>
      <c r="H1163">
        <v>90</v>
      </c>
      <c r="I1163">
        <v>3</v>
      </c>
      <c r="J1163">
        <v>16.399999999999999</v>
      </c>
      <c r="K1163" s="32" t="e">
        <f>NA()</f>
        <v>#N/A</v>
      </c>
      <c r="L1163">
        <v>84</v>
      </c>
      <c r="M1163">
        <v>1017.9</v>
      </c>
      <c r="N1163">
        <v>0</v>
      </c>
      <c r="O1163">
        <v>1566.5</v>
      </c>
      <c r="P1163">
        <v>9.6162000000000001E-3</v>
      </c>
      <c r="Q1163">
        <v>1.2178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356.17</v>
      </c>
      <c r="X1163">
        <v>388.9</v>
      </c>
      <c r="Y1163">
        <v>-32.734000000000002</v>
      </c>
      <c r="Z1163">
        <v>-7.1672000000000002</v>
      </c>
      <c r="AA1163" s="25">
        <v>100</v>
      </c>
      <c r="AB1163" s="25">
        <v>100</v>
      </c>
      <c r="AC1163">
        <v>1.2161999999999999</v>
      </c>
      <c r="AD1163">
        <v>2.0222000000000002</v>
      </c>
      <c r="AE1163">
        <v>120.96</v>
      </c>
      <c r="AF1163">
        <v>-15.999000000000001</v>
      </c>
      <c r="AG1163">
        <v>1.1559999999999999</v>
      </c>
      <c r="AH1163">
        <v>0.13425000000000001</v>
      </c>
      <c r="AI1163" s="2">
        <v>1.7816E-7</v>
      </c>
    </row>
    <row r="1164" spans="1:35" ht="14.4" x14ac:dyDescent="0.3">
      <c r="A1164" s="30">
        <f t="shared" si="74"/>
        <v>43245</v>
      </c>
      <c r="B1164" s="29">
        <f t="shared" si="75"/>
        <v>43245.104166666664</v>
      </c>
      <c r="C1164" s="33">
        <f t="shared" si="72"/>
        <v>145.10416666666669</v>
      </c>
      <c r="D1164">
        <f t="shared" si="73"/>
        <v>2.5</v>
      </c>
      <c r="E1164">
        <v>145</v>
      </c>
      <c r="F1164">
        <v>2</v>
      </c>
      <c r="G1164">
        <v>30</v>
      </c>
      <c r="H1164" t="e">
        <f>NA()</f>
        <v>#N/A</v>
      </c>
      <c r="I1164">
        <v>2.5</v>
      </c>
      <c r="J1164">
        <v>16.149999999999999</v>
      </c>
      <c r="K1164" s="32" t="e">
        <f>NA()</f>
        <v>#N/A</v>
      </c>
      <c r="L1164">
        <v>85.5</v>
      </c>
      <c r="M1164">
        <v>1017.9</v>
      </c>
      <c r="N1164">
        <v>0</v>
      </c>
      <c r="O1164">
        <v>1569</v>
      </c>
      <c r="P1164">
        <v>9.6317E-3</v>
      </c>
      <c r="Q1164">
        <v>1.2188000000000001</v>
      </c>
      <c r="R1164" t="e">
        <f>NA()</f>
        <v>#N/A</v>
      </c>
      <c r="S1164" t="e">
        <v>#N/A</v>
      </c>
      <c r="T1164" t="e">
        <v>#N/A</v>
      </c>
      <c r="U1164">
        <v>0</v>
      </c>
      <c r="V1164">
        <v>0</v>
      </c>
      <c r="W1164">
        <v>358.81</v>
      </c>
      <c r="X1164">
        <v>386.84</v>
      </c>
      <c r="Y1164">
        <v>-28.033000000000001</v>
      </c>
      <c r="Z1164">
        <v>-10.718</v>
      </c>
      <c r="AA1164" s="25">
        <v>100</v>
      </c>
      <c r="AB1164" s="25">
        <v>100</v>
      </c>
      <c r="AC1164">
        <v>1.2173</v>
      </c>
      <c r="AD1164">
        <v>1.6902999999999999</v>
      </c>
      <c r="AE1164">
        <v>124.89</v>
      </c>
      <c r="AF1164">
        <v>-12.323</v>
      </c>
      <c r="AG1164">
        <v>0.56886000000000003</v>
      </c>
      <c r="AH1164">
        <v>0.10084</v>
      </c>
      <c r="AI1164" s="2">
        <v>1.5239E-7</v>
      </c>
    </row>
    <row r="1165" spans="1:35" ht="14.4" x14ac:dyDescent="0.3">
      <c r="A1165" s="30">
        <f t="shared" si="74"/>
        <v>43245</v>
      </c>
      <c r="B1165" s="29">
        <f t="shared" si="75"/>
        <v>43245.125</v>
      </c>
      <c r="C1165" s="33">
        <f t="shared" si="72"/>
        <v>145.125</v>
      </c>
      <c r="D1165">
        <f t="shared" si="73"/>
        <v>3</v>
      </c>
      <c r="E1165">
        <v>145</v>
      </c>
      <c r="F1165">
        <v>3</v>
      </c>
      <c r="G1165">
        <v>0</v>
      </c>
      <c r="H1165">
        <v>90</v>
      </c>
      <c r="I1165">
        <v>2</v>
      </c>
      <c r="J1165">
        <v>15.9</v>
      </c>
      <c r="K1165" s="32" t="e">
        <f>NA()</f>
        <v>#N/A</v>
      </c>
      <c r="L1165">
        <v>87</v>
      </c>
      <c r="M1165">
        <v>1017.9</v>
      </c>
      <c r="N1165">
        <v>0</v>
      </c>
      <c r="O1165">
        <v>1571.5</v>
      </c>
      <c r="P1165">
        <v>9.6471999999999999E-3</v>
      </c>
      <c r="Q1165">
        <v>1.2198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358.13</v>
      </c>
      <c r="X1165">
        <v>383.98</v>
      </c>
      <c r="Y1165">
        <v>-25.847999999999999</v>
      </c>
      <c r="Z1165">
        <v>-10.568</v>
      </c>
      <c r="AA1165" s="25">
        <v>100</v>
      </c>
      <c r="AB1165" s="25">
        <v>100</v>
      </c>
      <c r="AC1165">
        <v>1.2181</v>
      </c>
      <c r="AD1165">
        <v>1.5847</v>
      </c>
      <c r="AE1165">
        <v>115.02</v>
      </c>
      <c r="AF1165">
        <v>-6.4318</v>
      </c>
      <c r="AG1165">
        <v>9.0878E-2</v>
      </c>
      <c r="AH1165" s="2">
        <v>6.9506999999999999E-2</v>
      </c>
      <c r="AI1165" s="2">
        <v>1.1846E-7</v>
      </c>
    </row>
    <row r="1166" spans="1:35" ht="14.4" x14ac:dyDescent="0.3">
      <c r="A1166" s="30">
        <f t="shared" si="74"/>
        <v>43245</v>
      </c>
      <c r="B1166" s="29">
        <f t="shared" si="75"/>
        <v>43245.145833333336</v>
      </c>
      <c r="C1166" s="33">
        <f t="shared" si="72"/>
        <v>145.14583333333334</v>
      </c>
      <c r="D1166">
        <f t="shared" si="73"/>
        <v>3.5</v>
      </c>
      <c r="E1166">
        <v>145</v>
      </c>
      <c r="F1166">
        <v>3</v>
      </c>
      <c r="G1166">
        <v>30</v>
      </c>
      <c r="H1166" t="e">
        <f>NA()</f>
        <v>#N/A</v>
      </c>
      <c r="I1166">
        <v>2</v>
      </c>
      <c r="J1166">
        <v>15.75</v>
      </c>
      <c r="K1166" s="32" t="e">
        <f>NA()</f>
        <v>#N/A</v>
      </c>
      <c r="L1166">
        <v>87.5</v>
      </c>
      <c r="M1166">
        <v>1017.9</v>
      </c>
      <c r="N1166">
        <v>2.7778</v>
      </c>
      <c r="O1166">
        <v>1565.4</v>
      </c>
      <c r="P1166">
        <v>9.6095999999999994E-3</v>
      </c>
      <c r="Q1166">
        <v>1.2204999999999999</v>
      </c>
      <c r="R1166" t="e">
        <f>NA()</f>
        <v>#N/A</v>
      </c>
      <c r="S1166" t="e">
        <v>#N/A</v>
      </c>
      <c r="T1166" t="e">
        <v>#N/A</v>
      </c>
      <c r="U1166">
        <v>2.3643000000000001</v>
      </c>
      <c r="V1166">
        <v>0.69364000000000003</v>
      </c>
      <c r="W1166">
        <v>359.95</v>
      </c>
      <c r="X1166">
        <v>383.49</v>
      </c>
      <c r="Y1166">
        <v>-21.875</v>
      </c>
      <c r="Z1166">
        <v>-9.5759000000000007</v>
      </c>
      <c r="AA1166" s="25">
        <v>100</v>
      </c>
      <c r="AB1166" s="25">
        <v>100</v>
      </c>
      <c r="AC1166">
        <v>1.2199</v>
      </c>
      <c r="AD1166">
        <v>1.4217</v>
      </c>
      <c r="AE1166">
        <v>111.01</v>
      </c>
      <c r="AF1166">
        <v>-5.98</v>
      </c>
      <c r="AG1166">
        <v>-0.20988999999999999</v>
      </c>
      <c r="AH1166" s="2">
        <v>5.8806999999999998E-2</v>
      </c>
      <c r="AI1166" s="2">
        <v>1.0414E-7</v>
      </c>
    </row>
    <row r="1167" spans="1:35" ht="14.4" x14ac:dyDescent="0.3">
      <c r="A1167" s="30">
        <f t="shared" si="74"/>
        <v>43245</v>
      </c>
      <c r="B1167" s="29">
        <f t="shared" si="75"/>
        <v>43245.166666666664</v>
      </c>
      <c r="C1167" s="33">
        <f t="shared" si="72"/>
        <v>145.16666666666666</v>
      </c>
      <c r="D1167">
        <f t="shared" si="73"/>
        <v>4</v>
      </c>
      <c r="E1167">
        <v>145</v>
      </c>
      <c r="F1167">
        <v>4</v>
      </c>
      <c r="G1167">
        <v>0</v>
      </c>
      <c r="H1167">
        <v>90</v>
      </c>
      <c r="I1167">
        <v>2</v>
      </c>
      <c r="J1167">
        <v>15.6</v>
      </c>
      <c r="K1167" s="32" t="e">
        <f>NA()</f>
        <v>#N/A</v>
      </c>
      <c r="L1167">
        <v>88</v>
      </c>
      <c r="M1167">
        <v>1017.9</v>
      </c>
      <c r="N1167">
        <v>5.5556000000000001</v>
      </c>
      <c r="O1167">
        <v>1559.4</v>
      </c>
      <c r="P1167">
        <v>9.5721000000000001E-3</v>
      </c>
      <c r="Q1167">
        <v>1.2212000000000001</v>
      </c>
      <c r="R1167">
        <v>0</v>
      </c>
      <c r="S1167">
        <v>0</v>
      </c>
      <c r="T1167">
        <v>0</v>
      </c>
      <c r="U1167">
        <v>9.6221999999999994</v>
      </c>
      <c r="V1167">
        <v>2.5706000000000002</v>
      </c>
      <c r="W1167">
        <v>354.35</v>
      </c>
      <c r="X1167">
        <v>384.82</v>
      </c>
      <c r="Y1167">
        <v>-23.413</v>
      </c>
      <c r="Z1167">
        <v>-8.2378</v>
      </c>
      <c r="AA1167" s="25">
        <v>100</v>
      </c>
      <c r="AB1167" s="25">
        <v>100</v>
      </c>
      <c r="AC1167">
        <v>1.2210000000000001</v>
      </c>
      <c r="AD1167">
        <v>1.5763</v>
      </c>
      <c r="AE1167">
        <v>111.49</v>
      </c>
      <c r="AF1167">
        <v>-9.4884000000000004</v>
      </c>
      <c r="AG1167">
        <v>1.1967000000000001</v>
      </c>
      <c r="AH1167" s="2">
        <v>9.9196000000000006E-2</v>
      </c>
      <c r="AI1167" s="2">
        <v>1.4947E-7</v>
      </c>
    </row>
    <row r="1168" spans="1:35" ht="14.4" x14ac:dyDescent="0.3">
      <c r="A1168" s="30">
        <f t="shared" si="74"/>
        <v>43245</v>
      </c>
      <c r="B1168" s="29">
        <f t="shared" si="75"/>
        <v>43245.1875</v>
      </c>
      <c r="C1168" s="33">
        <f t="shared" si="72"/>
        <v>145.1875</v>
      </c>
      <c r="D1168">
        <f t="shared" si="73"/>
        <v>4.5</v>
      </c>
      <c r="E1168">
        <v>145</v>
      </c>
      <c r="F1168">
        <v>4</v>
      </c>
      <c r="G1168">
        <v>30</v>
      </c>
      <c r="H1168" t="e">
        <f>NA()</f>
        <v>#N/A</v>
      </c>
      <c r="I1168">
        <v>2</v>
      </c>
      <c r="J1168">
        <v>15.9</v>
      </c>
      <c r="K1168" s="32" t="e">
        <f>NA()</f>
        <v>#N/A</v>
      </c>
      <c r="L1168">
        <v>88</v>
      </c>
      <c r="M1168">
        <v>1018.1</v>
      </c>
      <c r="N1168">
        <v>15.278</v>
      </c>
      <c r="O1168">
        <v>1589.8</v>
      </c>
      <c r="P1168">
        <v>9.7588999999999992E-3</v>
      </c>
      <c r="Q1168">
        <v>1.2199</v>
      </c>
      <c r="R1168" t="e">
        <f>NA()</f>
        <v>#N/A</v>
      </c>
      <c r="S1168" t="e">
        <v>#N/A</v>
      </c>
      <c r="T1168" t="e">
        <v>#N/A</v>
      </c>
      <c r="U1168">
        <v>17.370999999999999</v>
      </c>
      <c r="V1168">
        <v>3.6095000000000002</v>
      </c>
      <c r="W1168">
        <v>362.41</v>
      </c>
      <c r="X1168">
        <v>386.12</v>
      </c>
      <c r="Y1168">
        <v>-9.9487000000000005</v>
      </c>
      <c r="Z1168">
        <v>-7.585</v>
      </c>
      <c r="AA1168" s="25">
        <v>100</v>
      </c>
      <c r="AB1168" s="25">
        <v>100</v>
      </c>
      <c r="AC1168">
        <v>1.2208000000000001</v>
      </c>
      <c r="AD1168">
        <v>1.1033999999999999</v>
      </c>
      <c r="AE1168">
        <v>148.74</v>
      </c>
      <c r="AF1168">
        <v>-6.5476999999999999</v>
      </c>
      <c r="AG1168">
        <v>1.1296999999999999</v>
      </c>
      <c r="AH1168" s="2">
        <v>8.1782999999999995E-2</v>
      </c>
      <c r="AI1168" s="2">
        <v>1.4025E-7</v>
      </c>
    </row>
    <row r="1169" spans="1:35" ht="14.4" x14ac:dyDescent="0.3">
      <c r="A1169" s="30">
        <f t="shared" si="74"/>
        <v>43245</v>
      </c>
      <c r="B1169" s="29">
        <f t="shared" si="75"/>
        <v>43245.208333333336</v>
      </c>
      <c r="C1169" s="33">
        <f t="shared" si="72"/>
        <v>145.20833333333334</v>
      </c>
      <c r="D1169">
        <f t="shared" si="73"/>
        <v>5</v>
      </c>
      <c r="E1169">
        <v>145</v>
      </c>
      <c r="F1169">
        <v>5</v>
      </c>
      <c r="G1169">
        <v>0</v>
      </c>
      <c r="H1169">
        <v>100</v>
      </c>
      <c r="I1169">
        <v>2</v>
      </c>
      <c r="J1169">
        <v>16.2</v>
      </c>
      <c r="K1169" s="32" t="e">
        <f>NA()</f>
        <v>#N/A</v>
      </c>
      <c r="L1169">
        <v>88</v>
      </c>
      <c r="M1169">
        <v>1018.2</v>
      </c>
      <c r="N1169">
        <v>25</v>
      </c>
      <c r="O1169">
        <v>1620.3</v>
      </c>
      <c r="P1169">
        <v>9.9456000000000006E-3</v>
      </c>
      <c r="Q1169">
        <v>1.2186999999999999</v>
      </c>
      <c r="R1169">
        <v>0</v>
      </c>
      <c r="S1169">
        <v>0</v>
      </c>
      <c r="T1169">
        <v>0</v>
      </c>
      <c r="U1169">
        <v>28.515999999999998</v>
      </c>
      <c r="V1169">
        <v>6.3672000000000004</v>
      </c>
      <c r="W1169">
        <v>376.49</v>
      </c>
      <c r="X1169">
        <v>392.98</v>
      </c>
      <c r="Y1169">
        <v>5.6619000000000002</v>
      </c>
      <c r="Z1169">
        <v>-1.9396</v>
      </c>
      <c r="AA1169" s="25">
        <v>100</v>
      </c>
      <c r="AB1169" s="25">
        <v>100</v>
      </c>
      <c r="AC1169">
        <v>1.2197</v>
      </c>
      <c r="AD1169">
        <v>1.0959000000000001</v>
      </c>
      <c r="AE1169">
        <v>140.19</v>
      </c>
      <c r="AF1169">
        <v>-2.9411999999999998</v>
      </c>
      <c r="AG1169">
        <v>3.5209000000000001</v>
      </c>
      <c r="AH1169">
        <v>6.8205000000000002E-2</v>
      </c>
      <c r="AI1169" s="2">
        <v>9.5915999999999997E-8</v>
      </c>
    </row>
    <row r="1170" spans="1:35" ht="14.4" x14ac:dyDescent="0.3">
      <c r="A1170" s="30">
        <f t="shared" si="74"/>
        <v>43245</v>
      </c>
      <c r="B1170" s="29">
        <f t="shared" si="75"/>
        <v>43245.229166666664</v>
      </c>
      <c r="C1170" s="33">
        <f t="shared" si="72"/>
        <v>145.22916666666669</v>
      </c>
      <c r="D1170">
        <f t="shared" si="73"/>
        <v>5.5</v>
      </c>
      <c r="E1170">
        <v>145</v>
      </c>
      <c r="F1170">
        <v>5</v>
      </c>
      <c r="G1170">
        <v>30</v>
      </c>
      <c r="H1170" t="e">
        <f>NA()</f>
        <v>#N/A</v>
      </c>
      <c r="I1170">
        <v>2</v>
      </c>
      <c r="J1170">
        <v>16.7</v>
      </c>
      <c r="K1170" s="32" t="e">
        <f>NA()</f>
        <v>#N/A</v>
      </c>
      <c r="L1170">
        <v>86.5</v>
      </c>
      <c r="M1170">
        <v>1018.4</v>
      </c>
      <c r="N1170">
        <v>44.444000000000003</v>
      </c>
      <c r="O1170">
        <v>1644</v>
      </c>
      <c r="P1170">
        <v>1.009E-2</v>
      </c>
      <c r="Q1170">
        <v>1.2166999999999999</v>
      </c>
      <c r="R1170" t="e">
        <f>NA()</f>
        <v>#N/A</v>
      </c>
      <c r="S1170" t="e">
        <v>#N/A</v>
      </c>
      <c r="T1170" t="e">
        <v>#N/A</v>
      </c>
      <c r="U1170">
        <v>45.826999999999998</v>
      </c>
      <c r="V1170">
        <v>10.334</v>
      </c>
      <c r="W1170">
        <v>377.11</v>
      </c>
      <c r="X1170">
        <v>396.83</v>
      </c>
      <c r="Y1170">
        <v>15.77</v>
      </c>
      <c r="Z1170">
        <v>4.2572999999999999</v>
      </c>
      <c r="AA1170" s="25">
        <v>100</v>
      </c>
      <c r="AB1170" s="25">
        <v>100</v>
      </c>
      <c r="AC1170">
        <v>1.2188000000000001</v>
      </c>
      <c r="AD1170">
        <v>1.3340000000000001</v>
      </c>
      <c r="AE1170">
        <v>112.44</v>
      </c>
      <c r="AF1170">
        <v>-2.3698000000000001</v>
      </c>
      <c r="AG1170">
        <v>6.9149000000000003</v>
      </c>
      <c r="AH1170">
        <v>8.3585999999999994E-2</v>
      </c>
      <c r="AI1170" s="2">
        <v>7.5748999999999999E-8</v>
      </c>
    </row>
    <row r="1171" spans="1:35" ht="14.4" x14ac:dyDescent="0.3">
      <c r="A1171" s="30">
        <f t="shared" si="74"/>
        <v>43245</v>
      </c>
      <c r="B1171" s="29">
        <f t="shared" si="75"/>
        <v>43245.25</v>
      </c>
      <c r="C1171" s="33">
        <f t="shared" si="72"/>
        <v>145.25</v>
      </c>
      <c r="D1171">
        <f t="shared" si="73"/>
        <v>6</v>
      </c>
      <c r="E1171">
        <v>145</v>
      </c>
      <c r="F1171">
        <v>6</v>
      </c>
      <c r="G1171">
        <v>0</v>
      </c>
      <c r="H1171">
        <v>90</v>
      </c>
      <c r="I1171">
        <v>2</v>
      </c>
      <c r="J1171">
        <v>17.2</v>
      </c>
      <c r="K1171" s="32" t="e">
        <f>NA()</f>
        <v>#N/A</v>
      </c>
      <c r="L1171">
        <v>85</v>
      </c>
      <c r="M1171">
        <v>1018.6</v>
      </c>
      <c r="N1171">
        <v>63.889000000000003</v>
      </c>
      <c r="O1171">
        <v>1667.7</v>
      </c>
      <c r="P1171">
        <v>1.0234E-2</v>
      </c>
      <c r="Q1171">
        <v>1.2148000000000001</v>
      </c>
      <c r="R1171">
        <v>0</v>
      </c>
      <c r="S1171">
        <v>0</v>
      </c>
      <c r="T1171">
        <v>0</v>
      </c>
      <c r="U1171">
        <v>79.236000000000004</v>
      </c>
      <c r="V1171">
        <v>17.489999999999998</v>
      </c>
      <c r="W1171">
        <v>379.32</v>
      </c>
      <c r="X1171">
        <v>401.58</v>
      </c>
      <c r="Y1171">
        <v>39.49</v>
      </c>
      <c r="Z1171">
        <v>8.8515999999999995</v>
      </c>
      <c r="AA1171" s="25">
        <v>100</v>
      </c>
      <c r="AB1171" s="25">
        <v>100</v>
      </c>
      <c r="AC1171">
        <v>1.2177</v>
      </c>
      <c r="AD1171">
        <v>1.8443000000000001</v>
      </c>
      <c r="AE1171">
        <v>123.91</v>
      </c>
      <c r="AF1171">
        <v>-1.5134000000000001</v>
      </c>
      <c r="AG1171">
        <v>19.123000000000001</v>
      </c>
      <c r="AH1171">
        <v>0.13699</v>
      </c>
      <c r="AI1171" s="2">
        <v>3.2561000000000003E-8</v>
      </c>
    </row>
    <row r="1172" spans="1:35" ht="14.4" x14ac:dyDescent="0.3">
      <c r="A1172" s="30">
        <f t="shared" si="74"/>
        <v>43245</v>
      </c>
      <c r="B1172" s="29">
        <f t="shared" si="75"/>
        <v>43245.270833333336</v>
      </c>
      <c r="C1172" s="33">
        <f t="shared" si="72"/>
        <v>145.27083333333334</v>
      </c>
      <c r="D1172">
        <f t="shared" si="73"/>
        <v>6.5</v>
      </c>
      <c r="E1172">
        <v>145</v>
      </c>
      <c r="F1172">
        <v>6</v>
      </c>
      <c r="G1172">
        <v>30</v>
      </c>
      <c r="H1172" t="e">
        <f>NA()</f>
        <v>#N/A</v>
      </c>
      <c r="I1172">
        <v>2.5</v>
      </c>
      <c r="J1172">
        <v>17.8</v>
      </c>
      <c r="K1172" s="32" t="e">
        <f>NA()</f>
        <v>#N/A</v>
      </c>
      <c r="L1172">
        <v>83</v>
      </c>
      <c r="M1172">
        <v>1018.7</v>
      </c>
      <c r="N1172">
        <v>130.56</v>
      </c>
      <c r="O1172">
        <v>1690.9</v>
      </c>
      <c r="P1172">
        <v>1.0377000000000001E-2</v>
      </c>
      <c r="Q1172">
        <v>1.2121999999999999</v>
      </c>
      <c r="R1172" t="e">
        <f>NA()</f>
        <v>#N/A</v>
      </c>
      <c r="S1172" t="e">
        <v>#N/A</v>
      </c>
      <c r="T1172" t="e">
        <v>#N/A</v>
      </c>
      <c r="U1172">
        <v>153.47</v>
      </c>
      <c r="V1172">
        <v>33.393999999999998</v>
      </c>
      <c r="W1172">
        <v>371.87</v>
      </c>
      <c r="X1172">
        <v>408.75</v>
      </c>
      <c r="Y1172">
        <v>83.188000000000002</v>
      </c>
      <c r="Z1172">
        <v>15.044</v>
      </c>
      <c r="AA1172" s="25">
        <v>100</v>
      </c>
      <c r="AB1172" s="25">
        <v>100</v>
      </c>
      <c r="AC1172">
        <v>1.2154</v>
      </c>
      <c r="AD1172">
        <v>2.4072</v>
      </c>
      <c r="AE1172">
        <v>128.02000000000001</v>
      </c>
      <c r="AF1172">
        <v>7.9598000000000004</v>
      </c>
      <c r="AG1172">
        <v>46.110999999999997</v>
      </c>
      <c r="AH1172">
        <v>0.18154000000000001</v>
      </c>
      <c r="AI1172" s="2">
        <v>-2.4605000000000001E-7</v>
      </c>
    </row>
    <row r="1173" spans="1:35" ht="14.4" x14ac:dyDescent="0.3">
      <c r="A1173" s="30">
        <f t="shared" si="74"/>
        <v>43245</v>
      </c>
      <c r="B1173" s="29">
        <f t="shared" si="75"/>
        <v>43245.291666666664</v>
      </c>
      <c r="C1173" s="33">
        <f t="shared" si="72"/>
        <v>145.29166666666666</v>
      </c>
      <c r="D1173">
        <f t="shared" si="73"/>
        <v>7</v>
      </c>
      <c r="E1173">
        <v>145</v>
      </c>
      <c r="F1173">
        <v>7</v>
      </c>
      <c r="G1173">
        <v>0</v>
      </c>
      <c r="H1173">
        <v>100</v>
      </c>
      <c r="I1173">
        <v>3</v>
      </c>
      <c r="J1173">
        <v>18.399999999999999</v>
      </c>
      <c r="K1173" s="32" t="e">
        <f>NA()</f>
        <v>#N/A</v>
      </c>
      <c r="L1173">
        <v>81</v>
      </c>
      <c r="M1173">
        <v>1018.7</v>
      </c>
      <c r="N1173">
        <v>197.22</v>
      </c>
      <c r="O1173">
        <v>1714</v>
      </c>
      <c r="P1173">
        <v>1.0519000000000001E-2</v>
      </c>
      <c r="Q1173">
        <v>1.2097</v>
      </c>
      <c r="R1173">
        <v>0</v>
      </c>
      <c r="S1173">
        <v>0</v>
      </c>
      <c r="T1173">
        <v>6</v>
      </c>
      <c r="U1173">
        <v>236.87</v>
      </c>
      <c r="V1173">
        <v>52.798999999999999</v>
      </c>
      <c r="W1173">
        <v>370.29</v>
      </c>
      <c r="X1173">
        <v>419.45</v>
      </c>
      <c r="Y1173">
        <v>134.91</v>
      </c>
      <c r="Z1173">
        <v>21.98</v>
      </c>
      <c r="AA1173" s="25">
        <v>100</v>
      </c>
      <c r="AB1173" s="25">
        <v>100</v>
      </c>
      <c r="AC1173">
        <v>1.2126999999999999</v>
      </c>
      <c r="AD1173">
        <v>2.4161999999999999</v>
      </c>
      <c r="AE1173">
        <v>120.98</v>
      </c>
      <c r="AF1173">
        <v>26.783999999999999</v>
      </c>
      <c r="AG1173">
        <v>73.522999999999996</v>
      </c>
      <c r="AH1173">
        <v>0.19957</v>
      </c>
      <c r="AI1173" s="2">
        <v>-4.5013999999999998E-7</v>
      </c>
    </row>
    <row r="1174" spans="1:35" ht="14.4" x14ac:dyDescent="0.3">
      <c r="A1174" s="30">
        <f t="shared" si="74"/>
        <v>43245</v>
      </c>
      <c r="B1174" s="29">
        <f t="shared" si="75"/>
        <v>43245.3125</v>
      </c>
      <c r="C1174" s="33">
        <f t="shared" si="72"/>
        <v>145.3125</v>
      </c>
      <c r="D1174">
        <f t="shared" si="73"/>
        <v>7.5</v>
      </c>
      <c r="E1174">
        <v>145</v>
      </c>
      <c r="F1174">
        <v>7</v>
      </c>
      <c r="G1174">
        <v>30</v>
      </c>
      <c r="H1174" t="e">
        <f>NA()</f>
        <v>#N/A</v>
      </c>
      <c r="I1174">
        <v>3</v>
      </c>
      <c r="J1174">
        <v>18.75</v>
      </c>
      <c r="K1174" s="32" t="e">
        <f>NA()</f>
        <v>#N/A</v>
      </c>
      <c r="L1174">
        <v>80.5</v>
      </c>
      <c r="M1174">
        <v>1018.8</v>
      </c>
      <c r="N1174">
        <v>237.5</v>
      </c>
      <c r="O1174">
        <v>1741.3</v>
      </c>
      <c r="P1174">
        <v>1.0687E-2</v>
      </c>
      <c r="Q1174">
        <v>1.2081999999999999</v>
      </c>
      <c r="R1174" t="e">
        <f>NA()</f>
        <v>#N/A</v>
      </c>
      <c r="S1174" t="e">
        <v>#N/A</v>
      </c>
      <c r="T1174" t="e">
        <v>#N/A</v>
      </c>
      <c r="U1174">
        <v>306.01</v>
      </c>
      <c r="V1174">
        <v>66.816999999999993</v>
      </c>
      <c r="W1174">
        <v>376.98</v>
      </c>
      <c r="X1174">
        <v>428.26</v>
      </c>
      <c r="Y1174">
        <v>187.91</v>
      </c>
      <c r="Z1174">
        <v>28.158999999999999</v>
      </c>
      <c r="AA1174" s="25">
        <v>100</v>
      </c>
      <c r="AB1174" s="25">
        <v>100</v>
      </c>
      <c r="AC1174">
        <v>1.2114</v>
      </c>
      <c r="AD1174">
        <v>2.5440999999999998</v>
      </c>
      <c r="AE1174">
        <v>122.28</v>
      </c>
      <c r="AF1174">
        <v>27.709</v>
      </c>
      <c r="AG1174">
        <v>75.873000000000005</v>
      </c>
      <c r="AH1174">
        <v>0.21076</v>
      </c>
      <c r="AI1174" s="2">
        <v>-4.3688999999999999E-7</v>
      </c>
    </row>
    <row r="1175" spans="1:35" ht="14.4" x14ac:dyDescent="0.3">
      <c r="A1175" s="30">
        <f t="shared" si="74"/>
        <v>43245</v>
      </c>
      <c r="B1175" s="29">
        <f t="shared" si="75"/>
        <v>43245.333333333336</v>
      </c>
      <c r="C1175" s="33">
        <f t="shared" si="72"/>
        <v>145.33333333333334</v>
      </c>
      <c r="D1175">
        <f t="shared" si="73"/>
        <v>8</v>
      </c>
      <c r="E1175">
        <v>145</v>
      </c>
      <c r="F1175">
        <v>8</v>
      </c>
      <c r="G1175">
        <v>0</v>
      </c>
      <c r="H1175">
        <v>90</v>
      </c>
      <c r="I1175">
        <v>3</v>
      </c>
      <c r="J1175">
        <v>19.100000000000001</v>
      </c>
      <c r="K1175" s="32" t="e">
        <f>NA()</f>
        <v>#N/A</v>
      </c>
      <c r="L1175">
        <v>80</v>
      </c>
      <c r="M1175">
        <v>1018.9</v>
      </c>
      <c r="N1175">
        <v>277.77999999999997</v>
      </c>
      <c r="O1175">
        <v>1768.5</v>
      </c>
      <c r="P1175">
        <v>1.0854000000000001E-2</v>
      </c>
      <c r="Q1175">
        <v>1.2068000000000001</v>
      </c>
      <c r="R1175">
        <v>0</v>
      </c>
      <c r="S1175">
        <v>0</v>
      </c>
      <c r="T1175">
        <v>6</v>
      </c>
      <c r="U1175">
        <v>246.99</v>
      </c>
      <c r="V1175">
        <v>50.901000000000003</v>
      </c>
      <c r="W1175">
        <v>372.72</v>
      </c>
      <c r="X1175">
        <v>428.38</v>
      </c>
      <c r="Y1175">
        <v>140.44</v>
      </c>
      <c r="Z1175">
        <v>36.021000000000001</v>
      </c>
      <c r="AA1175" s="25">
        <v>100</v>
      </c>
      <c r="AB1175" s="25">
        <v>100</v>
      </c>
      <c r="AC1175">
        <v>1.2109000000000001</v>
      </c>
      <c r="AD1175">
        <v>2.2490999999999999</v>
      </c>
      <c r="AE1175">
        <v>124.86</v>
      </c>
      <c r="AF1175">
        <v>25.545000000000002</v>
      </c>
      <c r="AG1175">
        <v>81.893000000000001</v>
      </c>
      <c r="AH1175">
        <v>0.19900999999999999</v>
      </c>
      <c r="AI1175" s="2">
        <v>-5.2145E-7</v>
      </c>
    </row>
    <row r="1176" spans="1:35" ht="14.4" x14ac:dyDescent="0.3">
      <c r="A1176" s="30">
        <f t="shared" si="74"/>
        <v>43245</v>
      </c>
      <c r="B1176" s="29">
        <f t="shared" si="75"/>
        <v>43245.354166666664</v>
      </c>
      <c r="C1176" s="33">
        <f t="shared" si="72"/>
        <v>145.35416666666669</v>
      </c>
      <c r="D1176">
        <f t="shared" si="73"/>
        <v>8.5</v>
      </c>
      <c r="E1176">
        <v>145</v>
      </c>
      <c r="F1176">
        <v>8</v>
      </c>
      <c r="G1176">
        <v>30</v>
      </c>
      <c r="H1176" t="e">
        <f>NA()</f>
        <v>#N/A</v>
      </c>
      <c r="I1176">
        <v>3</v>
      </c>
      <c r="J1176">
        <v>20.149999999999999</v>
      </c>
      <c r="K1176" s="32" t="e">
        <f>NA()</f>
        <v>#N/A</v>
      </c>
      <c r="L1176">
        <v>76</v>
      </c>
      <c r="M1176">
        <v>1019</v>
      </c>
      <c r="N1176">
        <v>375</v>
      </c>
      <c r="O1176">
        <v>1790.5</v>
      </c>
      <c r="P1176">
        <v>1.0988E-2</v>
      </c>
      <c r="Q1176">
        <v>1.2024999999999999</v>
      </c>
      <c r="R1176" t="e">
        <f>NA()</f>
        <v>#N/A</v>
      </c>
      <c r="S1176" t="e">
        <v>#N/A</v>
      </c>
      <c r="T1176" t="e">
        <v>#N/A</v>
      </c>
      <c r="U1176">
        <v>369.49</v>
      </c>
      <c r="V1176">
        <v>76.31</v>
      </c>
      <c r="W1176">
        <v>370.08</v>
      </c>
      <c r="X1176">
        <v>439.48</v>
      </c>
      <c r="Y1176">
        <v>223.79</v>
      </c>
      <c r="Z1176">
        <v>29.478999999999999</v>
      </c>
      <c r="AA1176" s="25">
        <v>100</v>
      </c>
      <c r="AB1176" s="25">
        <v>100</v>
      </c>
      <c r="AC1176">
        <v>1.2092000000000001</v>
      </c>
      <c r="AD1176">
        <v>2.3967999999999998</v>
      </c>
      <c r="AE1176">
        <v>113.14</v>
      </c>
      <c r="AF1176">
        <v>44.069000000000003</v>
      </c>
      <c r="AG1176">
        <v>111.46</v>
      </c>
      <c r="AH1176">
        <v>0.19794999999999999</v>
      </c>
      <c r="AI1176" s="2">
        <v>-6.3776000000000001E-7</v>
      </c>
    </row>
    <row r="1177" spans="1:35" ht="14.4" x14ac:dyDescent="0.3">
      <c r="A1177" s="30">
        <f t="shared" si="74"/>
        <v>43245</v>
      </c>
      <c r="B1177" s="29">
        <f t="shared" si="75"/>
        <v>43245.375</v>
      </c>
      <c r="C1177" s="33">
        <f t="shared" si="72"/>
        <v>145.375</v>
      </c>
      <c r="D1177">
        <f t="shared" si="73"/>
        <v>9</v>
      </c>
      <c r="E1177">
        <v>145</v>
      </c>
      <c r="F1177">
        <v>9</v>
      </c>
      <c r="G1177">
        <v>0</v>
      </c>
      <c r="H1177">
        <v>100</v>
      </c>
      <c r="I1177">
        <v>3</v>
      </c>
      <c r="J1177">
        <v>21.2</v>
      </c>
      <c r="K1177" s="32" t="e">
        <f>NA()</f>
        <v>#N/A</v>
      </c>
      <c r="L1177">
        <v>72</v>
      </c>
      <c r="M1177">
        <v>1019.1</v>
      </c>
      <c r="N1177">
        <v>472.22</v>
      </c>
      <c r="O1177">
        <v>1812.4</v>
      </c>
      <c r="P1177">
        <v>1.1122999999999999E-2</v>
      </c>
      <c r="Q1177">
        <v>1.1981999999999999</v>
      </c>
      <c r="R1177">
        <v>0</v>
      </c>
      <c r="S1177">
        <v>0</v>
      </c>
      <c r="T1177">
        <v>18</v>
      </c>
      <c r="U1177">
        <v>580.79999999999995</v>
      </c>
      <c r="V1177">
        <v>122.24</v>
      </c>
      <c r="W1177">
        <v>367.22</v>
      </c>
      <c r="X1177">
        <v>459.62</v>
      </c>
      <c r="Y1177">
        <v>366.15</v>
      </c>
      <c r="Z1177">
        <v>36.232999999999997</v>
      </c>
      <c r="AA1177" s="25">
        <v>100</v>
      </c>
      <c r="AB1177" s="25">
        <v>100</v>
      </c>
      <c r="AC1177">
        <v>1.2072000000000001</v>
      </c>
      <c r="AD1177">
        <v>2.2400000000000002</v>
      </c>
      <c r="AE1177">
        <v>120.53</v>
      </c>
      <c r="AF1177">
        <v>84.120999999999995</v>
      </c>
      <c r="AG1177">
        <v>169.89</v>
      </c>
      <c r="AH1177">
        <v>0.19292999999999999</v>
      </c>
      <c r="AI1177" s="2">
        <v>-7.6069000000000002E-7</v>
      </c>
    </row>
    <row r="1178" spans="1:35" ht="14.4" x14ac:dyDescent="0.3">
      <c r="A1178" s="30">
        <f t="shared" si="74"/>
        <v>43245</v>
      </c>
      <c r="B1178" s="29">
        <f t="shared" si="75"/>
        <v>43245.395833333336</v>
      </c>
      <c r="C1178" s="33">
        <f t="shared" si="72"/>
        <v>145.39583333333334</v>
      </c>
      <c r="D1178">
        <f t="shared" si="73"/>
        <v>9.5</v>
      </c>
      <c r="E1178">
        <v>145</v>
      </c>
      <c r="F1178">
        <v>9</v>
      </c>
      <c r="G1178">
        <v>30</v>
      </c>
      <c r="H1178" t="e">
        <f>NA()</f>
        <v>#N/A</v>
      </c>
      <c r="I1178">
        <v>3</v>
      </c>
      <c r="J1178">
        <v>21.95</v>
      </c>
      <c r="K1178" s="32" t="e">
        <f>NA()</f>
        <v>#N/A</v>
      </c>
      <c r="L1178">
        <v>68.5</v>
      </c>
      <c r="M1178">
        <v>1019.1</v>
      </c>
      <c r="N1178">
        <v>597.22</v>
      </c>
      <c r="O1178">
        <v>1802.6</v>
      </c>
      <c r="P1178">
        <v>1.1063E-2</v>
      </c>
      <c r="Q1178">
        <v>1.1952</v>
      </c>
      <c r="R1178" t="e">
        <f>NA()</f>
        <v>#N/A</v>
      </c>
      <c r="S1178" t="e">
        <v>#N/A</v>
      </c>
      <c r="T1178" t="e">
        <v>#N/A</v>
      </c>
      <c r="U1178">
        <v>660.09</v>
      </c>
      <c r="V1178">
        <v>135.07</v>
      </c>
      <c r="W1178">
        <v>374.16</v>
      </c>
      <c r="X1178">
        <v>478.77</v>
      </c>
      <c r="Y1178">
        <v>420.41</v>
      </c>
      <c r="Z1178">
        <v>64.117999999999995</v>
      </c>
      <c r="AA1178" s="25">
        <v>100</v>
      </c>
      <c r="AB1178" s="25">
        <v>100</v>
      </c>
      <c r="AC1178">
        <v>1.2045999999999999</v>
      </c>
      <c r="AD1178">
        <v>2.0661</v>
      </c>
      <c r="AE1178">
        <v>123.08</v>
      </c>
      <c r="AF1178">
        <v>97.896000000000001</v>
      </c>
      <c r="AG1178">
        <v>191.97</v>
      </c>
      <c r="AH1178">
        <v>0.1525</v>
      </c>
      <c r="AI1178" s="2">
        <v>-6.7622E-7</v>
      </c>
    </row>
    <row r="1179" spans="1:35" ht="14.4" x14ac:dyDescent="0.3">
      <c r="A1179" s="30">
        <f t="shared" si="74"/>
        <v>43245</v>
      </c>
      <c r="B1179" s="29">
        <f t="shared" si="75"/>
        <v>43245.416666666664</v>
      </c>
      <c r="C1179" s="33">
        <f t="shared" si="72"/>
        <v>145.41666666666666</v>
      </c>
      <c r="D1179">
        <f t="shared" si="73"/>
        <v>10</v>
      </c>
      <c r="E1179">
        <v>145</v>
      </c>
      <c r="F1179">
        <v>10</v>
      </c>
      <c r="G1179">
        <v>0</v>
      </c>
      <c r="H1179">
        <v>100</v>
      </c>
      <c r="I1179">
        <v>3</v>
      </c>
      <c r="J1179">
        <v>22.7</v>
      </c>
      <c r="K1179" s="32" t="e">
        <f>NA()</f>
        <v>#N/A</v>
      </c>
      <c r="L1179">
        <v>65</v>
      </c>
      <c r="M1179">
        <v>1019</v>
      </c>
      <c r="N1179">
        <v>722.22</v>
      </c>
      <c r="O1179">
        <v>1792.9</v>
      </c>
      <c r="P1179">
        <v>1.1003000000000001E-2</v>
      </c>
      <c r="Q1179">
        <v>1.1920999999999999</v>
      </c>
      <c r="R1179">
        <v>0</v>
      </c>
      <c r="S1179">
        <v>0</v>
      </c>
      <c r="T1179">
        <v>42</v>
      </c>
      <c r="U1179">
        <v>808.6</v>
      </c>
      <c r="V1179">
        <v>164.43</v>
      </c>
      <c r="W1179">
        <v>386.44</v>
      </c>
      <c r="X1179">
        <v>501.16</v>
      </c>
      <c r="Y1179">
        <v>529.44000000000005</v>
      </c>
      <c r="Z1179">
        <v>75.94</v>
      </c>
      <c r="AA1179" s="25">
        <v>100</v>
      </c>
      <c r="AB1179" s="25">
        <v>100</v>
      </c>
      <c r="AC1179">
        <v>1.1997</v>
      </c>
      <c r="AD1179">
        <v>2.4142999999999999</v>
      </c>
      <c r="AE1179">
        <v>119.32</v>
      </c>
      <c r="AF1179">
        <v>130.63999999999999</v>
      </c>
      <c r="AG1179">
        <v>261.23</v>
      </c>
      <c r="AH1179">
        <v>0.25220999999999999</v>
      </c>
      <c r="AI1179" s="2">
        <v>-6.9162E-7</v>
      </c>
    </row>
    <row r="1180" spans="1:35" ht="14.4" x14ac:dyDescent="0.3">
      <c r="A1180" s="30">
        <f t="shared" si="74"/>
        <v>43245</v>
      </c>
      <c r="B1180" s="29">
        <f t="shared" si="75"/>
        <v>43245.4375</v>
      </c>
      <c r="C1180" s="33">
        <f t="shared" si="72"/>
        <v>145.4375</v>
      </c>
      <c r="D1180">
        <f t="shared" si="73"/>
        <v>10.5</v>
      </c>
      <c r="E1180">
        <v>145</v>
      </c>
      <c r="F1180">
        <v>10</v>
      </c>
      <c r="G1180">
        <v>30</v>
      </c>
      <c r="H1180" t="e">
        <f>NA()</f>
        <v>#N/A</v>
      </c>
      <c r="I1180">
        <v>2.5</v>
      </c>
      <c r="J1180">
        <v>22.8</v>
      </c>
      <c r="K1180" s="32" t="e">
        <f>NA()</f>
        <v>#N/A</v>
      </c>
      <c r="L1180">
        <v>63.5</v>
      </c>
      <c r="M1180">
        <v>1019.1</v>
      </c>
      <c r="N1180">
        <v>676.39</v>
      </c>
      <c r="O1180">
        <v>1761.9</v>
      </c>
      <c r="P1180">
        <v>1.0810999999999999E-2</v>
      </c>
      <c r="Q1180">
        <v>1.1919</v>
      </c>
      <c r="R1180" t="e">
        <f>NA()</f>
        <v>#N/A</v>
      </c>
      <c r="S1180" t="e">
        <v>#N/A</v>
      </c>
      <c r="T1180" t="e">
        <v>#N/A</v>
      </c>
      <c r="U1180">
        <v>734.26</v>
      </c>
      <c r="V1180">
        <v>146.51</v>
      </c>
      <c r="W1180">
        <v>385.03</v>
      </c>
      <c r="X1180">
        <v>506.63</v>
      </c>
      <c r="Y1180">
        <v>466.14</v>
      </c>
      <c r="Z1180">
        <v>82.915000000000006</v>
      </c>
      <c r="AA1180" s="25">
        <v>100</v>
      </c>
      <c r="AB1180" s="25">
        <v>100</v>
      </c>
      <c r="AC1180">
        <v>1.1972</v>
      </c>
      <c r="AD1180">
        <v>1.5249999999999999</v>
      </c>
      <c r="AE1180">
        <v>124.19</v>
      </c>
      <c r="AF1180">
        <v>114.96</v>
      </c>
      <c r="AG1180">
        <v>236.02</v>
      </c>
      <c r="AH1180">
        <v>0.21285999999999999</v>
      </c>
      <c r="AI1180" s="2">
        <v>-5.7103999999999996E-7</v>
      </c>
    </row>
    <row r="1181" spans="1:35" ht="14.4" x14ac:dyDescent="0.3">
      <c r="A1181" s="30">
        <f t="shared" si="74"/>
        <v>43245</v>
      </c>
      <c r="B1181" s="29">
        <f t="shared" si="75"/>
        <v>43245.458333333336</v>
      </c>
      <c r="C1181" s="33">
        <f t="shared" si="72"/>
        <v>145.45833333333334</v>
      </c>
      <c r="D1181">
        <f t="shared" si="73"/>
        <v>11</v>
      </c>
      <c r="E1181">
        <v>145</v>
      </c>
      <c r="F1181">
        <v>11</v>
      </c>
      <c r="G1181">
        <v>0</v>
      </c>
      <c r="H1181">
        <v>120</v>
      </c>
      <c r="I1181">
        <v>2</v>
      </c>
      <c r="J1181">
        <v>22.9</v>
      </c>
      <c r="K1181" s="32" t="e">
        <f>NA()</f>
        <v>#N/A</v>
      </c>
      <c r="L1181">
        <v>62</v>
      </c>
      <c r="M1181">
        <v>1019.1</v>
      </c>
      <c r="N1181">
        <v>630.55999999999995</v>
      </c>
      <c r="O1181">
        <v>1731</v>
      </c>
      <c r="P1181">
        <v>1.0619999999999999E-2</v>
      </c>
      <c r="Q1181">
        <v>1.1917</v>
      </c>
      <c r="R1181">
        <v>0</v>
      </c>
      <c r="S1181">
        <v>0</v>
      </c>
      <c r="T1181">
        <v>36</v>
      </c>
      <c r="U1181">
        <v>542.04</v>
      </c>
      <c r="V1181">
        <v>109.56</v>
      </c>
      <c r="W1181">
        <v>399.13</v>
      </c>
      <c r="X1181">
        <v>490.79</v>
      </c>
      <c r="Y1181">
        <v>340.81</v>
      </c>
      <c r="Z1181">
        <v>74.218999999999994</v>
      </c>
      <c r="AA1181" s="25">
        <v>100</v>
      </c>
      <c r="AB1181" s="25">
        <v>100</v>
      </c>
      <c r="AC1181">
        <v>1.1951000000000001</v>
      </c>
      <c r="AD1181">
        <v>2.1286</v>
      </c>
      <c r="AE1181">
        <v>124.39</v>
      </c>
      <c r="AF1181">
        <v>71.314999999999998</v>
      </c>
      <c r="AG1181">
        <v>201.21</v>
      </c>
      <c r="AH1181">
        <v>0.15314</v>
      </c>
      <c r="AI1181" s="2">
        <v>-5.0330000000000001E-7</v>
      </c>
    </row>
    <row r="1182" spans="1:35" ht="14.4" x14ac:dyDescent="0.3">
      <c r="A1182" s="30">
        <f t="shared" si="74"/>
        <v>43245</v>
      </c>
      <c r="B1182" s="29">
        <f t="shared" si="75"/>
        <v>43245.479166666664</v>
      </c>
      <c r="C1182" s="33">
        <f t="shared" si="72"/>
        <v>145.47916666666669</v>
      </c>
      <c r="D1182">
        <f t="shared" si="73"/>
        <v>11.5</v>
      </c>
      <c r="E1182">
        <v>145</v>
      </c>
      <c r="F1182">
        <v>11</v>
      </c>
      <c r="G1182">
        <v>30</v>
      </c>
      <c r="H1182" t="e">
        <f>NA()</f>
        <v>#N/A</v>
      </c>
      <c r="I1182">
        <v>2</v>
      </c>
      <c r="J1182">
        <v>23.1</v>
      </c>
      <c r="K1182" s="32" t="e">
        <f>NA()</f>
        <v>#N/A</v>
      </c>
      <c r="L1182">
        <v>60.5</v>
      </c>
      <c r="M1182">
        <v>1018.9</v>
      </c>
      <c r="N1182">
        <v>509.72</v>
      </c>
      <c r="O1182">
        <v>1709.2</v>
      </c>
      <c r="P1182">
        <v>1.0488000000000001E-2</v>
      </c>
      <c r="Q1182">
        <v>1.1908000000000001</v>
      </c>
      <c r="R1182" t="e">
        <f>NA()</f>
        <v>#N/A</v>
      </c>
      <c r="S1182" t="e">
        <v>#N/A</v>
      </c>
      <c r="T1182" t="e">
        <v>#N/A</v>
      </c>
      <c r="U1182">
        <v>429.86</v>
      </c>
      <c r="V1182">
        <v>87.649000000000001</v>
      </c>
      <c r="W1182">
        <v>403.14</v>
      </c>
      <c r="X1182">
        <v>478.64</v>
      </c>
      <c r="Y1182">
        <v>266.70999999999998</v>
      </c>
      <c r="Z1182">
        <v>49.228999999999999</v>
      </c>
      <c r="AA1182" s="25">
        <v>100</v>
      </c>
      <c r="AB1182" s="25">
        <v>100</v>
      </c>
      <c r="AC1182">
        <v>1.1940999999999999</v>
      </c>
      <c r="AD1182">
        <v>1.2493000000000001</v>
      </c>
      <c r="AE1182">
        <v>150.65</v>
      </c>
      <c r="AF1182">
        <v>38.664999999999999</v>
      </c>
      <c r="AG1182">
        <v>153.25</v>
      </c>
      <c r="AH1182">
        <v>6.9727999999999998E-2</v>
      </c>
      <c r="AI1182" s="2">
        <v>-4.1766E-7</v>
      </c>
    </row>
    <row r="1183" spans="1:35" ht="14.4" x14ac:dyDescent="0.3">
      <c r="A1183" s="30">
        <f t="shared" si="74"/>
        <v>43245</v>
      </c>
      <c r="B1183" s="29">
        <f t="shared" si="75"/>
        <v>43245.5</v>
      </c>
      <c r="C1183" s="33">
        <f t="shared" si="72"/>
        <v>145.5</v>
      </c>
      <c r="D1183">
        <f t="shared" si="73"/>
        <v>12</v>
      </c>
      <c r="E1183">
        <v>145</v>
      </c>
      <c r="F1183">
        <v>12</v>
      </c>
      <c r="G1183">
        <v>0</v>
      </c>
      <c r="H1183">
        <v>90</v>
      </c>
      <c r="I1183">
        <v>2</v>
      </c>
      <c r="J1183">
        <v>23.3</v>
      </c>
      <c r="K1183" s="32" t="e">
        <f>NA()</f>
        <v>#N/A</v>
      </c>
      <c r="L1183">
        <v>59</v>
      </c>
      <c r="M1183">
        <v>1018.7</v>
      </c>
      <c r="N1183">
        <v>388.89</v>
      </c>
      <c r="O1183">
        <v>1687.5</v>
      </c>
      <c r="P1183">
        <v>1.0356000000000001E-2</v>
      </c>
      <c r="Q1183">
        <v>1.1898</v>
      </c>
      <c r="R1183">
        <v>0</v>
      </c>
      <c r="S1183">
        <v>0</v>
      </c>
      <c r="T1183">
        <v>6</v>
      </c>
      <c r="U1183">
        <v>352.7</v>
      </c>
      <c r="V1183">
        <v>71.873000000000005</v>
      </c>
      <c r="W1183">
        <v>403.99</v>
      </c>
      <c r="X1183">
        <v>469.08</v>
      </c>
      <c r="Y1183">
        <v>215.74</v>
      </c>
      <c r="Z1183">
        <v>36.49</v>
      </c>
      <c r="AA1183" s="25">
        <v>100</v>
      </c>
      <c r="AB1183" s="25">
        <v>100</v>
      </c>
      <c r="AC1183">
        <v>1.1931</v>
      </c>
      <c r="AD1183">
        <v>2.069</v>
      </c>
      <c r="AE1183">
        <v>120.78</v>
      </c>
      <c r="AF1183">
        <v>24.509</v>
      </c>
      <c r="AG1183">
        <v>148.04</v>
      </c>
      <c r="AH1183">
        <v>0.18478</v>
      </c>
      <c r="AI1183" s="2">
        <v>-4.3707999999999999E-7</v>
      </c>
    </row>
    <row r="1184" spans="1:35" ht="14.4" x14ac:dyDescent="0.3">
      <c r="A1184" s="30">
        <f t="shared" si="74"/>
        <v>43245</v>
      </c>
      <c r="B1184" s="29">
        <f t="shared" si="75"/>
        <v>43245.520833333336</v>
      </c>
      <c r="C1184" s="33">
        <f t="shared" si="72"/>
        <v>145.52083333333334</v>
      </c>
      <c r="D1184">
        <f t="shared" si="73"/>
        <v>12.5</v>
      </c>
      <c r="E1184">
        <v>145</v>
      </c>
      <c r="F1184">
        <v>12</v>
      </c>
      <c r="G1184">
        <v>30</v>
      </c>
      <c r="H1184" t="e">
        <f>NA()</f>
        <v>#N/A</v>
      </c>
      <c r="I1184">
        <v>2</v>
      </c>
      <c r="J1184">
        <v>23.25</v>
      </c>
      <c r="K1184" s="32" t="e">
        <f>NA()</f>
        <v>#N/A</v>
      </c>
      <c r="L1184">
        <v>62</v>
      </c>
      <c r="M1184">
        <v>1018.7</v>
      </c>
      <c r="N1184">
        <v>293.06</v>
      </c>
      <c r="O1184">
        <v>1767.7</v>
      </c>
      <c r="P1184">
        <v>1.0852000000000001E-2</v>
      </c>
      <c r="Q1184">
        <v>1.1896</v>
      </c>
      <c r="R1184" t="e">
        <f>NA()</f>
        <v>#N/A</v>
      </c>
      <c r="S1184" t="e">
        <v>#N/A</v>
      </c>
      <c r="T1184" t="e">
        <v>#N/A</v>
      </c>
      <c r="U1184">
        <v>225.49</v>
      </c>
      <c r="V1184">
        <v>46.33</v>
      </c>
      <c r="W1184">
        <v>407.98</v>
      </c>
      <c r="X1184">
        <v>458.04</v>
      </c>
      <c r="Y1184">
        <v>129.1</v>
      </c>
      <c r="Z1184">
        <v>29.341000000000001</v>
      </c>
      <c r="AA1184" s="25">
        <v>100</v>
      </c>
      <c r="AB1184" s="25">
        <v>100</v>
      </c>
      <c r="AC1184">
        <v>1.1923999999999999</v>
      </c>
      <c r="AD1184">
        <v>1.3644000000000001</v>
      </c>
      <c r="AE1184">
        <v>142.79</v>
      </c>
      <c r="AF1184">
        <v>9.7307000000000006</v>
      </c>
      <c r="AG1184">
        <v>118.53</v>
      </c>
      <c r="AH1184">
        <v>0.13227</v>
      </c>
      <c r="AI1184" s="2">
        <v>-2.7361000000000003E-7</v>
      </c>
    </row>
    <row r="1185" spans="1:35" ht="14.4" x14ac:dyDescent="0.3">
      <c r="A1185" s="30">
        <f t="shared" si="74"/>
        <v>43245</v>
      </c>
      <c r="B1185" s="29">
        <f t="shared" si="75"/>
        <v>43245.541666666664</v>
      </c>
      <c r="C1185" s="33">
        <f t="shared" si="72"/>
        <v>145.54166666666666</v>
      </c>
      <c r="D1185">
        <f t="shared" si="73"/>
        <v>13</v>
      </c>
      <c r="E1185">
        <v>145</v>
      </c>
      <c r="F1185">
        <v>13</v>
      </c>
      <c r="G1185">
        <v>0</v>
      </c>
      <c r="H1185">
        <v>100</v>
      </c>
      <c r="I1185">
        <v>2</v>
      </c>
      <c r="J1185">
        <v>23.2</v>
      </c>
      <c r="K1185" s="32" t="e">
        <f>NA()</f>
        <v>#N/A</v>
      </c>
      <c r="L1185">
        <v>65</v>
      </c>
      <c r="M1185">
        <v>1018.6</v>
      </c>
      <c r="N1185">
        <v>197.22</v>
      </c>
      <c r="O1185">
        <v>1847.9</v>
      </c>
      <c r="P1185">
        <v>1.1348E-2</v>
      </c>
      <c r="Q1185">
        <v>1.1894</v>
      </c>
      <c r="R1185">
        <v>-0.1</v>
      </c>
      <c r="S1185">
        <v>0</v>
      </c>
      <c r="T1185">
        <v>0</v>
      </c>
      <c r="U1185">
        <v>167.13</v>
      </c>
      <c r="V1185">
        <v>38.332000000000001</v>
      </c>
      <c r="W1185">
        <v>408.54</v>
      </c>
      <c r="X1185">
        <v>442.92</v>
      </c>
      <c r="Y1185">
        <v>94.414000000000001</v>
      </c>
      <c r="Z1185">
        <v>12.311</v>
      </c>
      <c r="AA1185" s="25">
        <v>100</v>
      </c>
      <c r="AB1185" s="25">
        <v>100</v>
      </c>
      <c r="AC1185">
        <v>1.1927000000000001</v>
      </c>
      <c r="AD1185">
        <v>1.4274</v>
      </c>
      <c r="AE1185">
        <v>148.22999999999999</v>
      </c>
      <c r="AF1185">
        <v>-4.5721999999999996</v>
      </c>
      <c r="AG1185">
        <v>70.411000000000001</v>
      </c>
      <c r="AH1185">
        <v>9.4615000000000005E-2</v>
      </c>
      <c r="AI1185" s="2">
        <v>-1.2884999999999999E-7</v>
      </c>
    </row>
    <row r="1186" spans="1:35" ht="14.4" x14ac:dyDescent="0.3">
      <c r="A1186" s="30">
        <f t="shared" si="74"/>
        <v>43245</v>
      </c>
      <c r="B1186" s="29">
        <f t="shared" si="75"/>
        <v>43245.5625</v>
      </c>
      <c r="C1186" s="33">
        <f t="shared" si="72"/>
        <v>145.5625</v>
      </c>
      <c r="D1186">
        <f t="shared" si="73"/>
        <v>13.5</v>
      </c>
      <c r="E1186">
        <v>145</v>
      </c>
      <c r="F1186">
        <v>13</v>
      </c>
      <c r="G1186">
        <v>30</v>
      </c>
      <c r="H1186" t="e">
        <f>NA()</f>
        <v>#N/A</v>
      </c>
      <c r="I1186">
        <v>2</v>
      </c>
      <c r="J1186">
        <v>23.6</v>
      </c>
      <c r="K1186" s="32" t="e">
        <f>NA()</f>
        <v>#N/A</v>
      </c>
      <c r="L1186">
        <v>61.5</v>
      </c>
      <c r="M1186">
        <v>1018.7</v>
      </c>
      <c r="N1186">
        <v>270.83</v>
      </c>
      <c r="O1186">
        <v>1789.1</v>
      </c>
      <c r="P1186">
        <v>1.0983E-2</v>
      </c>
      <c r="Q1186">
        <v>1.1881999999999999</v>
      </c>
      <c r="R1186" t="e">
        <f>NA()</f>
        <v>#N/A</v>
      </c>
      <c r="S1186" t="e">
        <v>#N/A</v>
      </c>
      <c r="T1186" t="e">
        <v>#N/A</v>
      </c>
      <c r="U1186">
        <v>391.7</v>
      </c>
      <c r="V1186">
        <v>83.62</v>
      </c>
      <c r="W1186">
        <v>408.6</v>
      </c>
      <c r="X1186">
        <v>467.19</v>
      </c>
      <c r="Y1186">
        <v>249.48</v>
      </c>
      <c r="Z1186">
        <v>16.248999999999999</v>
      </c>
      <c r="AA1186" s="25">
        <v>100</v>
      </c>
      <c r="AB1186" s="25">
        <v>100</v>
      </c>
      <c r="AC1186">
        <v>1.1900999999999999</v>
      </c>
      <c r="AD1186">
        <v>1.4419</v>
      </c>
      <c r="AE1186">
        <v>125.12</v>
      </c>
      <c r="AF1186">
        <v>27.14</v>
      </c>
      <c r="AG1186">
        <v>154.13999999999999</v>
      </c>
      <c r="AH1186">
        <v>0.17113999999999999</v>
      </c>
      <c r="AI1186" s="2">
        <v>-4.9841999999999999E-7</v>
      </c>
    </row>
    <row r="1187" spans="1:35" ht="14.4" x14ac:dyDescent="0.3">
      <c r="A1187" s="30">
        <f t="shared" si="74"/>
        <v>43245</v>
      </c>
      <c r="B1187" s="29">
        <f t="shared" si="75"/>
        <v>43245.583333333336</v>
      </c>
      <c r="C1187" s="33">
        <f t="shared" si="72"/>
        <v>145.58333333333334</v>
      </c>
      <c r="D1187">
        <f t="shared" si="73"/>
        <v>14</v>
      </c>
      <c r="E1187">
        <v>145</v>
      </c>
      <c r="F1187">
        <v>14</v>
      </c>
      <c r="G1187">
        <v>0</v>
      </c>
      <c r="H1187">
        <v>110</v>
      </c>
      <c r="I1187">
        <v>2</v>
      </c>
      <c r="J1187">
        <v>24</v>
      </c>
      <c r="K1187" s="32" t="e">
        <f>NA()</f>
        <v>#N/A</v>
      </c>
      <c r="L1187">
        <v>58</v>
      </c>
      <c r="M1187">
        <v>1018.8</v>
      </c>
      <c r="N1187">
        <v>344.44</v>
      </c>
      <c r="O1187">
        <v>1730.3</v>
      </c>
      <c r="P1187">
        <v>1.0619E-2</v>
      </c>
      <c r="Q1187">
        <v>1.1869000000000001</v>
      </c>
      <c r="R1187">
        <v>0</v>
      </c>
      <c r="S1187">
        <v>0</v>
      </c>
      <c r="T1187">
        <v>0</v>
      </c>
      <c r="U1187">
        <v>303.01</v>
      </c>
      <c r="V1187">
        <v>63.323999999999998</v>
      </c>
      <c r="W1187">
        <v>408.51</v>
      </c>
      <c r="X1187">
        <v>465.33</v>
      </c>
      <c r="Y1187">
        <v>182.86</v>
      </c>
      <c r="Z1187">
        <v>35.97</v>
      </c>
      <c r="AA1187" s="25">
        <v>100</v>
      </c>
      <c r="AB1187" s="25">
        <v>100</v>
      </c>
      <c r="AC1187">
        <v>1.1895</v>
      </c>
      <c r="AD1187">
        <v>1.5781000000000001</v>
      </c>
      <c r="AE1187">
        <v>145.96</v>
      </c>
      <c r="AF1187">
        <v>9.5820000000000007</v>
      </c>
      <c r="AG1187">
        <v>145.24</v>
      </c>
      <c r="AH1187">
        <v>0.14643</v>
      </c>
      <c r="AI1187" s="2">
        <v>-4.3555000000000001E-7</v>
      </c>
    </row>
    <row r="1188" spans="1:35" ht="14.4" x14ac:dyDescent="0.3">
      <c r="A1188" s="30">
        <f t="shared" si="74"/>
        <v>43245</v>
      </c>
      <c r="B1188" s="29">
        <f t="shared" si="75"/>
        <v>43245.604166666664</v>
      </c>
      <c r="C1188" s="33">
        <f t="shared" si="72"/>
        <v>145.60416666666669</v>
      </c>
      <c r="D1188">
        <f t="shared" si="73"/>
        <v>14.5</v>
      </c>
      <c r="E1188">
        <v>145</v>
      </c>
      <c r="F1188">
        <v>14</v>
      </c>
      <c r="G1188">
        <v>30</v>
      </c>
      <c r="H1188" t="e">
        <f>NA()</f>
        <v>#N/A</v>
      </c>
      <c r="I1188">
        <v>3</v>
      </c>
      <c r="J1188">
        <v>24.35</v>
      </c>
      <c r="K1188" s="32" t="e">
        <f>NA()</f>
        <v>#N/A</v>
      </c>
      <c r="L1188">
        <v>56.5</v>
      </c>
      <c r="M1188">
        <v>1018.8</v>
      </c>
      <c r="N1188">
        <v>386.11</v>
      </c>
      <c r="O1188">
        <v>1720.6</v>
      </c>
      <c r="P1188">
        <v>1.0559000000000001E-2</v>
      </c>
      <c r="Q1188">
        <v>1.1856</v>
      </c>
      <c r="R1188" t="e">
        <f>NA()</f>
        <v>#N/A</v>
      </c>
      <c r="S1188" t="e">
        <v>#N/A</v>
      </c>
      <c r="T1188" t="e">
        <v>#N/A</v>
      </c>
      <c r="U1188">
        <v>301.11</v>
      </c>
      <c r="V1188">
        <v>64.944000000000003</v>
      </c>
      <c r="W1188">
        <v>406.74</v>
      </c>
      <c r="X1188">
        <v>458.76</v>
      </c>
      <c r="Y1188">
        <v>184.15</v>
      </c>
      <c r="Z1188">
        <v>22.701000000000001</v>
      </c>
      <c r="AA1188" s="25">
        <v>100</v>
      </c>
      <c r="AB1188" s="25">
        <v>100</v>
      </c>
      <c r="AC1188">
        <v>1.1890000000000001</v>
      </c>
      <c r="AD1188">
        <v>2.8233999999999999</v>
      </c>
      <c r="AE1188">
        <v>127.88</v>
      </c>
      <c r="AF1188">
        <v>4.9253999999999998</v>
      </c>
      <c r="AG1188">
        <v>129.74</v>
      </c>
      <c r="AH1188">
        <v>0.21081</v>
      </c>
      <c r="AI1188" s="2">
        <v>-3.7422999999999998E-7</v>
      </c>
    </row>
    <row r="1189" spans="1:35" ht="14.4" x14ac:dyDescent="0.3">
      <c r="A1189" s="30">
        <f t="shared" si="74"/>
        <v>43245</v>
      </c>
      <c r="B1189" s="29">
        <f t="shared" si="75"/>
        <v>43245.625</v>
      </c>
      <c r="C1189" s="33">
        <f t="shared" si="72"/>
        <v>145.625</v>
      </c>
      <c r="D1189">
        <f t="shared" si="73"/>
        <v>15</v>
      </c>
      <c r="E1189">
        <v>145</v>
      </c>
      <c r="F1189">
        <v>15</v>
      </c>
      <c r="G1189">
        <v>0</v>
      </c>
      <c r="H1189">
        <v>100</v>
      </c>
      <c r="I1189">
        <v>4</v>
      </c>
      <c r="J1189">
        <v>24.7</v>
      </c>
      <c r="K1189" s="32" t="e">
        <f>NA()</f>
        <v>#N/A</v>
      </c>
      <c r="L1189">
        <v>55</v>
      </c>
      <c r="M1189">
        <v>1018.8</v>
      </c>
      <c r="N1189">
        <v>427.78</v>
      </c>
      <c r="O1189">
        <v>1711</v>
      </c>
      <c r="P1189">
        <v>1.0500000000000001E-2</v>
      </c>
      <c r="Q1189">
        <v>1.1841999999999999</v>
      </c>
      <c r="R1189">
        <v>0</v>
      </c>
      <c r="S1189">
        <v>0</v>
      </c>
      <c r="T1189">
        <v>24</v>
      </c>
      <c r="U1189" s="32" t="e">
        <f>NA()</f>
        <v>#N/A</v>
      </c>
      <c r="V1189" s="32" t="e">
        <f>NA()</f>
        <v>#N/A</v>
      </c>
      <c r="W1189" s="32" t="e">
        <f>NA()</f>
        <v>#N/A</v>
      </c>
      <c r="X1189" s="32" t="e">
        <f>NA()</f>
        <v>#N/A</v>
      </c>
      <c r="Y1189" s="32" t="e">
        <f>NA()</f>
        <v>#N/A</v>
      </c>
      <c r="Z1189" s="32" t="e">
        <f>NA()</f>
        <v>#N/A</v>
      </c>
      <c r="AA1189" s="25">
        <v>51.113888888888887</v>
      </c>
      <c r="AB1189" s="25">
        <v>51.113888888888887</v>
      </c>
      <c r="AC1189">
        <v>1.1917</v>
      </c>
      <c r="AD1189">
        <v>4.3095999999999997</v>
      </c>
      <c r="AE1189">
        <v>126.27</v>
      </c>
      <c r="AF1189">
        <v>33.618000000000002</v>
      </c>
      <c r="AG1189">
        <v>174.98</v>
      </c>
      <c r="AH1189">
        <v>0.33517999999999998</v>
      </c>
      <c r="AI1189" s="2">
        <v>-5.7324000000000002E-7</v>
      </c>
    </row>
    <row r="1190" spans="1:35" ht="14.4" x14ac:dyDescent="0.3">
      <c r="A1190" s="30">
        <f t="shared" si="74"/>
        <v>43245</v>
      </c>
      <c r="B1190" s="29">
        <f t="shared" si="75"/>
        <v>43245.645833333336</v>
      </c>
      <c r="C1190" s="33">
        <f t="shared" si="72"/>
        <v>145.64583333333334</v>
      </c>
      <c r="D1190">
        <f t="shared" si="73"/>
        <v>15.5</v>
      </c>
      <c r="E1190">
        <v>145</v>
      </c>
      <c r="F1190">
        <v>15</v>
      </c>
      <c r="G1190">
        <v>30</v>
      </c>
      <c r="H1190" t="e">
        <f>NA()</f>
        <v>#N/A</v>
      </c>
      <c r="I1190">
        <v>3.5</v>
      </c>
      <c r="J1190">
        <v>24.2</v>
      </c>
      <c r="K1190" s="32" t="e">
        <f>NA()</f>
        <v>#N/A</v>
      </c>
      <c r="L1190">
        <v>58</v>
      </c>
      <c r="M1190">
        <v>1018.8</v>
      </c>
      <c r="N1190">
        <v>430.56</v>
      </c>
      <c r="O1190">
        <v>1749.1</v>
      </c>
      <c r="P1190">
        <v>1.0736000000000001E-2</v>
      </c>
      <c r="Q1190">
        <v>1.1859999999999999</v>
      </c>
      <c r="R1190" t="e">
        <f>NA()</f>
        <v>#N/A</v>
      </c>
      <c r="S1190" t="e">
        <v>#N/A</v>
      </c>
      <c r="T1190" t="e">
        <v>#N/A</v>
      </c>
      <c r="U1190" s="32" t="e">
        <f>NA()</f>
        <v>#N/A</v>
      </c>
      <c r="V1190" s="32" t="e">
        <f>NA()</f>
        <v>#N/A</v>
      </c>
      <c r="W1190" s="32" t="e">
        <f>NA()</f>
        <v>#N/A</v>
      </c>
      <c r="X1190" s="32" t="e">
        <f>NA()</f>
        <v>#N/A</v>
      </c>
      <c r="Y1190" s="32" t="e">
        <f>NA()</f>
        <v>#N/A</v>
      </c>
      <c r="Z1190" s="32" t="e">
        <f>NA()</f>
        <v>#N/A</v>
      </c>
      <c r="AA1190" s="25">
        <v>0</v>
      </c>
      <c r="AB1190" s="25">
        <v>0</v>
      </c>
      <c r="AC1190" t="e">
        <v>#N/A</v>
      </c>
      <c r="AD1190" t="e">
        <v>#N/A</v>
      </c>
      <c r="AE1190" t="e">
        <v>#N/A</v>
      </c>
      <c r="AF1190" t="e">
        <v>#N/A</v>
      </c>
      <c r="AG1190" t="e">
        <v>#N/A</v>
      </c>
      <c r="AH1190" t="e">
        <v>#N/A</v>
      </c>
      <c r="AI1190" s="2" t="e">
        <v>#N/A</v>
      </c>
    </row>
    <row r="1191" spans="1:35" ht="14.4" x14ac:dyDescent="0.3">
      <c r="A1191" s="30">
        <f t="shared" si="74"/>
        <v>43245</v>
      </c>
      <c r="B1191" s="29">
        <f t="shared" si="75"/>
        <v>43245.666666666664</v>
      </c>
      <c r="C1191" s="33">
        <f t="shared" si="72"/>
        <v>145.66666666666666</v>
      </c>
      <c r="D1191">
        <f t="shared" si="73"/>
        <v>16</v>
      </c>
      <c r="E1191">
        <v>145</v>
      </c>
      <c r="F1191">
        <v>16</v>
      </c>
      <c r="G1191">
        <v>0</v>
      </c>
      <c r="H1191">
        <v>80</v>
      </c>
      <c r="I1191">
        <v>3</v>
      </c>
      <c r="J1191">
        <v>23.7</v>
      </c>
      <c r="K1191" s="32" t="e">
        <f>NA()</f>
        <v>#N/A</v>
      </c>
      <c r="L1191">
        <v>61</v>
      </c>
      <c r="M1191">
        <v>1018.7</v>
      </c>
      <c r="N1191">
        <v>433.33</v>
      </c>
      <c r="O1191">
        <v>1787.3</v>
      </c>
      <c r="P1191">
        <v>1.0972000000000001E-2</v>
      </c>
      <c r="Q1191">
        <v>1.1878</v>
      </c>
      <c r="R1191">
        <v>0</v>
      </c>
      <c r="S1191">
        <v>0</v>
      </c>
      <c r="T1191">
        <v>42</v>
      </c>
      <c r="U1191" s="32" t="e">
        <f>NA()</f>
        <v>#N/A</v>
      </c>
      <c r="V1191" s="32" t="e">
        <f>NA()</f>
        <v>#N/A</v>
      </c>
      <c r="W1191" s="32" t="e">
        <f>NA()</f>
        <v>#N/A</v>
      </c>
      <c r="X1191" s="32" t="e">
        <f>NA()</f>
        <v>#N/A</v>
      </c>
      <c r="Y1191" s="32" t="e">
        <f>NA()</f>
        <v>#N/A</v>
      </c>
      <c r="Z1191" s="32" t="e">
        <f>NA()</f>
        <v>#N/A</v>
      </c>
      <c r="AA1191" s="25">
        <v>0</v>
      </c>
      <c r="AB1191" s="25">
        <v>0</v>
      </c>
      <c r="AC1191" t="e">
        <v>#N/A</v>
      </c>
      <c r="AD1191" t="e">
        <v>#N/A</v>
      </c>
      <c r="AE1191" t="e">
        <v>#N/A</v>
      </c>
      <c r="AF1191" t="e">
        <v>#N/A</v>
      </c>
      <c r="AG1191" t="e">
        <v>#N/A</v>
      </c>
      <c r="AH1191" t="e">
        <v>#N/A</v>
      </c>
      <c r="AI1191" s="2" t="e">
        <v>#N/A</v>
      </c>
    </row>
    <row r="1192" spans="1:35" ht="14.4" x14ac:dyDescent="0.3">
      <c r="A1192" s="30">
        <f t="shared" si="74"/>
        <v>43245</v>
      </c>
      <c r="B1192" s="29">
        <f t="shared" si="75"/>
        <v>43245.6875</v>
      </c>
      <c r="C1192" s="33">
        <f t="shared" si="72"/>
        <v>145.6875</v>
      </c>
      <c r="D1192">
        <f t="shared" si="73"/>
        <v>16.5</v>
      </c>
      <c r="E1192">
        <v>145</v>
      </c>
      <c r="F1192">
        <v>16</v>
      </c>
      <c r="G1192">
        <v>30</v>
      </c>
      <c r="H1192" t="e">
        <f>NA()</f>
        <v>#N/A</v>
      </c>
      <c r="I1192">
        <v>3.5</v>
      </c>
      <c r="J1192">
        <v>23.65</v>
      </c>
      <c r="K1192" s="32" t="e">
        <f>NA()</f>
        <v>#N/A</v>
      </c>
      <c r="L1192">
        <v>59.5</v>
      </c>
      <c r="M1192">
        <v>1018.5</v>
      </c>
      <c r="N1192">
        <v>370.83</v>
      </c>
      <c r="O1192">
        <v>1738.2</v>
      </c>
      <c r="P1192">
        <v>1.0671E-2</v>
      </c>
      <c r="Q1192">
        <v>1.1879</v>
      </c>
      <c r="R1192" t="e">
        <f>NA()</f>
        <v>#N/A</v>
      </c>
      <c r="S1192" t="e">
        <v>#N/A</v>
      </c>
      <c r="T1192" t="e">
        <v>#N/A</v>
      </c>
      <c r="U1192" s="32" t="e">
        <f>NA()</f>
        <v>#N/A</v>
      </c>
      <c r="V1192" s="32" t="e">
        <f>NA()</f>
        <v>#N/A</v>
      </c>
      <c r="W1192" s="32" t="e">
        <f>NA()</f>
        <v>#N/A</v>
      </c>
      <c r="X1192" s="32" t="e">
        <f>NA()</f>
        <v>#N/A</v>
      </c>
      <c r="Y1192" s="32" t="e">
        <f>NA()</f>
        <v>#N/A</v>
      </c>
      <c r="Z1192" s="32" t="e">
        <f>NA()</f>
        <v>#N/A</v>
      </c>
      <c r="AA1192" s="25">
        <v>0</v>
      </c>
      <c r="AB1192" s="25">
        <v>0</v>
      </c>
      <c r="AC1192" t="e">
        <v>#N/A</v>
      </c>
      <c r="AD1192" t="e">
        <v>#N/A</v>
      </c>
      <c r="AE1192" t="e">
        <v>#N/A</v>
      </c>
      <c r="AF1192" t="e">
        <v>#N/A</v>
      </c>
      <c r="AG1192" t="e">
        <v>#N/A</v>
      </c>
      <c r="AH1192" t="e">
        <v>#N/A</v>
      </c>
      <c r="AI1192" s="2" t="e">
        <v>#N/A</v>
      </c>
    </row>
    <row r="1193" spans="1:35" ht="14.4" x14ac:dyDescent="0.3">
      <c r="A1193" s="30">
        <f t="shared" si="74"/>
        <v>43245</v>
      </c>
      <c r="B1193" s="29">
        <f t="shared" si="75"/>
        <v>43245.708333333336</v>
      </c>
      <c r="C1193" s="33">
        <f t="shared" si="72"/>
        <v>145.70833333333334</v>
      </c>
      <c r="D1193">
        <f t="shared" si="73"/>
        <v>17</v>
      </c>
      <c r="E1193">
        <v>145</v>
      </c>
      <c r="F1193">
        <v>17</v>
      </c>
      <c r="G1193">
        <v>0</v>
      </c>
      <c r="H1193">
        <v>90</v>
      </c>
      <c r="I1193">
        <v>4</v>
      </c>
      <c r="J1193">
        <v>23.6</v>
      </c>
      <c r="K1193" s="32" t="e">
        <f>NA()</f>
        <v>#N/A</v>
      </c>
      <c r="L1193">
        <v>58</v>
      </c>
      <c r="M1193">
        <v>1018.2</v>
      </c>
      <c r="N1193">
        <v>308.33</v>
      </c>
      <c r="O1193">
        <v>1689.2</v>
      </c>
      <c r="P1193">
        <v>1.0371E-2</v>
      </c>
      <c r="Q1193">
        <v>1.1879999999999999</v>
      </c>
      <c r="R1193">
        <v>0</v>
      </c>
      <c r="S1193">
        <v>0</v>
      </c>
      <c r="T1193">
        <v>42</v>
      </c>
      <c r="U1193" s="32" t="e">
        <f>NA()</f>
        <v>#N/A</v>
      </c>
      <c r="V1193" s="32" t="e">
        <f>NA()</f>
        <v>#N/A</v>
      </c>
      <c r="W1193" s="32" t="e">
        <f>NA()</f>
        <v>#N/A</v>
      </c>
      <c r="X1193" s="32" t="e">
        <f>NA()</f>
        <v>#N/A</v>
      </c>
      <c r="Y1193" s="32" t="e">
        <f>NA()</f>
        <v>#N/A</v>
      </c>
      <c r="Z1193" s="32" t="e">
        <f>NA()</f>
        <v>#N/A</v>
      </c>
      <c r="AA1193" s="25">
        <v>0</v>
      </c>
      <c r="AB1193" s="25">
        <v>0</v>
      </c>
      <c r="AC1193" t="e">
        <v>#N/A</v>
      </c>
      <c r="AD1193" t="e">
        <v>#N/A</v>
      </c>
      <c r="AE1193" t="e">
        <v>#N/A</v>
      </c>
      <c r="AF1193" t="e">
        <v>#N/A</v>
      </c>
      <c r="AG1193" t="e">
        <v>#N/A</v>
      </c>
      <c r="AH1193" t="e">
        <v>#N/A</v>
      </c>
      <c r="AI1193" s="2" t="e">
        <v>#N/A</v>
      </c>
    </row>
    <row r="1194" spans="1:35" ht="14.4" x14ac:dyDescent="0.3">
      <c r="A1194" s="30">
        <f t="shared" si="74"/>
        <v>43245</v>
      </c>
      <c r="B1194" s="29">
        <f t="shared" si="75"/>
        <v>43245.729166666664</v>
      </c>
      <c r="C1194" s="33">
        <f t="shared" si="72"/>
        <v>145.72916666666669</v>
      </c>
      <c r="D1194">
        <f t="shared" si="73"/>
        <v>17.5</v>
      </c>
      <c r="E1194">
        <v>145</v>
      </c>
      <c r="F1194">
        <v>17</v>
      </c>
      <c r="G1194">
        <v>30</v>
      </c>
      <c r="H1194" t="e">
        <f>NA()</f>
        <v>#N/A</v>
      </c>
      <c r="I1194">
        <v>3.5</v>
      </c>
      <c r="J1194">
        <v>23.35</v>
      </c>
      <c r="K1194" s="32" t="e">
        <f>NA()</f>
        <v>#N/A</v>
      </c>
      <c r="L1194">
        <v>60</v>
      </c>
      <c r="M1194">
        <v>1018.3</v>
      </c>
      <c r="N1194">
        <v>258.33</v>
      </c>
      <c r="O1194">
        <v>1720.6</v>
      </c>
      <c r="P1194">
        <v>1.0564E-2</v>
      </c>
      <c r="Q1194">
        <v>1.1890000000000001</v>
      </c>
      <c r="R1194" t="e">
        <f>NA()</f>
        <v>#N/A</v>
      </c>
      <c r="S1194" t="e">
        <v>#N/A</v>
      </c>
      <c r="T1194" t="e">
        <v>#N/A</v>
      </c>
      <c r="U1194" s="32" t="e">
        <f>NA()</f>
        <v>#N/A</v>
      </c>
      <c r="V1194" s="32" t="e">
        <f>NA()</f>
        <v>#N/A</v>
      </c>
      <c r="W1194" s="32" t="e">
        <f>NA()</f>
        <v>#N/A</v>
      </c>
      <c r="X1194" s="32" t="e">
        <f>NA()</f>
        <v>#N/A</v>
      </c>
      <c r="Y1194" s="32" t="e">
        <f>NA()</f>
        <v>#N/A</v>
      </c>
      <c r="Z1194" s="32" t="e">
        <f>NA()</f>
        <v>#N/A</v>
      </c>
      <c r="AA1194" s="25">
        <v>0</v>
      </c>
      <c r="AB1194" s="25">
        <v>0</v>
      </c>
      <c r="AC1194" t="e">
        <v>#N/A</v>
      </c>
      <c r="AD1194" t="e">
        <v>#N/A</v>
      </c>
      <c r="AE1194" t="e">
        <v>#N/A</v>
      </c>
      <c r="AF1194" t="e">
        <v>#N/A</v>
      </c>
      <c r="AG1194" t="e">
        <v>#N/A</v>
      </c>
      <c r="AH1194" t="e">
        <v>#N/A</v>
      </c>
      <c r="AI1194" s="2" t="e">
        <v>#N/A</v>
      </c>
    </row>
    <row r="1195" spans="1:35" ht="14.4" x14ac:dyDescent="0.3">
      <c r="A1195" s="30">
        <f t="shared" si="74"/>
        <v>43245</v>
      </c>
      <c r="B1195" s="29">
        <f t="shared" si="75"/>
        <v>43245.75</v>
      </c>
      <c r="C1195" s="33">
        <f t="shared" si="72"/>
        <v>145.75</v>
      </c>
      <c r="D1195">
        <f t="shared" si="73"/>
        <v>18</v>
      </c>
      <c r="E1195">
        <v>145</v>
      </c>
      <c r="F1195">
        <v>18</v>
      </c>
      <c r="G1195">
        <v>0</v>
      </c>
      <c r="H1195">
        <v>80</v>
      </c>
      <c r="I1195">
        <v>3</v>
      </c>
      <c r="J1195">
        <v>23.1</v>
      </c>
      <c r="K1195" s="32" t="e">
        <f>NA()</f>
        <v>#N/A</v>
      </c>
      <c r="L1195">
        <v>62</v>
      </c>
      <c r="M1195">
        <v>1018.4</v>
      </c>
      <c r="N1195">
        <v>208.33</v>
      </c>
      <c r="O1195">
        <v>1752</v>
      </c>
      <c r="P1195">
        <v>1.0756999999999999E-2</v>
      </c>
      <c r="Q1195">
        <v>1.19</v>
      </c>
      <c r="R1195">
        <v>0</v>
      </c>
      <c r="S1195">
        <v>0</v>
      </c>
      <c r="T1195">
        <v>60</v>
      </c>
      <c r="U1195" s="32" t="e">
        <f>NA()</f>
        <v>#N/A</v>
      </c>
      <c r="V1195" s="32" t="e">
        <f>NA()</f>
        <v>#N/A</v>
      </c>
      <c r="W1195" s="32" t="e">
        <f>NA()</f>
        <v>#N/A</v>
      </c>
      <c r="X1195" s="32" t="e">
        <f>NA()</f>
        <v>#N/A</v>
      </c>
      <c r="Y1195" s="32" t="e">
        <f>NA()</f>
        <v>#N/A</v>
      </c>
      <c r="Z1195" s="32" t="e">
        <f>NA()</f>
        <v>#N/A</v>
      </c>
      <c r="AA1195" s="25">
        <v>0</v>
      </c>
      <c r="AB1195" s="25">
        <v>0</v>
      </c>
      <c r="AC1195" t="e">
        <v>#N/A</v>
      </c>
      <c r="AD1195" t="e">
        <v>#N/A</v>
      </c>
      <c r="AE1195" t="e">
        <v>#N/A</v>
      </c>
      <c r="AF1195" t="e">
        <v>#N/A</v>
      </c>
      <c r="AG1195" t="e">
        <v>#N/A</v>
      </c>
      <c r="AH1195" t="e">
        <v>#N/A</v>
      </c>
      <c r="AI1195" s="2" t="e">
        <v>#N/A</v>
      </c>
    </row>
    <row r="1196" spans="1:35" ht="14.4" x14ac:dyDescent="0.3">
      <c r="A1196" s="30">
        <f t="shared" si="74"/>
        <v>43245</v>
      </c>
      <c r="B1196" s="29">
        <f t="shared" si="75"/>
        <v>43245.770833333336</v>
      </c>
      <c r="C1196" s="33">
        <f t="shared" si="72"/>
        <v>145.77083333333334</v>
      </c>
      <c r="D1196">
        <f t="shared" si="73"/>
        <v>18.5</v>
      </c>
      <c r="E1196">
        <v>145</v>
      </c>
      <c r="F1196">
        <v>18</v>
      </c>
      <c r="G1196">
        <v>30</v>
      </c>
      <c r="H1196" t="e">
        <f>NA()</f>
        <v>#N/A</v>
      </c>
      <c r="I1196">
        <v>2.5</v>
      </c>
      <c r="J1196">
        <v>22.25</v>
      </c>
      <c r="K1196" s="32" t="e">
        <f>NA()</f>
        <v>#N/A</v>
      </c>
      <c r="L1196">
        <v>65</v>
      </c>
      <c r="M1196">
        <v>1018.6</v>
      </c>
      <c r="N1196">
        <v>144.44</v>
      </c>
      <c r="O1196">
        <v>1742.4</v>
      </c>
      <c r="P1196">
        <v>1.0696000000000001E-2</v>
      </c>
      <c r="Q1196">
        <v>1.1937</v>
      </c>
      <c r="R1196" t="e">
        <f>NA()</f>
        <v>#N/A</v>
      </c>
      <c r="S1196" t="e">
        <v>#N/A</v>
      </c>
      <c r="T1196" t="e">
        <v>#N/A</v>
      </c>
      <c r="U1196" s="32" t="e">
        <f>NA()</f>
        <v>#N/A</v>
      </c>
      <c r="V1196" s="32" t="e">
        <f>NA()</f>
        <v>#N/A</v>
      </c>
      <c r="W1196" s="32" t="e">
        <f>NA()</f>
        <v>#N/A</v>
      </c>
      <c r="X1196" s="32" t="e">
        <f>NA()</f>
        <v>#N/A</v>
      </c>
      <c r="Y1196" s="32" t="e">
        <f>NA()</f>
        <v>#N/A</v>
      </c>
      <c r="Z1196" s="32" t="e">
        <f>NA()</f>
        <v>#N/A</v>
      </c>
      <c r="AA1196" s="25">
        <v>0</v>
      </c>
      <c r="AB1196" s="25">
        <v>0</v>
      </c>
      <c r="AC1196" t="e">
        <v>#N/A</v>
      </c>
      <c r="AD1196" t="e">
        <v>#N/A</v>
      </c>
      <c r="AE1196" t="e">
        <v>#N/A</v>
      </c>
      <c r="AF1196" t="e">
        <v>#N/A</v>
      </c>
      <c r="AG1196" t="e">
        <v>#N/A</v>
      </c>
      <c r="AH1196" t="e">
        <v>#N/A</v>
      </c>
      <c r="AI1196" s="2" t="e">
        <v>#N/A</v>
      </c>
    </row>
    <row r="1197" spans="1:35" ht="14.4" x14ac:dyDescent="0.3">
      <c r="A1197" s="30">
        <f t="shared" si="74"/>
        <v>43245</v>
      </c>
      <c r="B1197" s="29">
        <f t="shared" si="75"/>
        <v>43245.791666666664</v>
      </c>
      <c r="C1197" s="33">
        <f t="shared" si="72"/>
        <v>145.79166666666666</v>
      </c>
      <c r="D1197">
        <f t="shared" si="73"/>
        <v>19</v>
      </c>
      <c r="E1197">
        <v>145</v>
      </c>
      <c r="F1197">
        <v>19</v>
      </c>
      <c r="G1197">
        <v>0</v>
      </c>
      <c r="H1197">
        <v>70</v>
      </c>
      <c r="I1197">
        <v>2</v>
      </c>
      <c r="J1197">
        <v>21.4</v>
      </c>
      <c r="K1197" s="32" t="e">
        <f>NA()</f>
        <v>#N/A</v>
      </c>
      <c r="L1197">
        <v>68</v>
      </c>
      <c r="M1197">
        <v>1018.8</v>
      </c>
      <c r="N1197">
        <v>80.555999999999997</v>
      </c>
      <c r="O1197">
        <v>1732.8</v>
      </c>
      <c r="P1197">
        <v>1.0633999999999999E-2</v>
      </c>
      <c r="Q1197">
        <v>1.1974</v>
      </c>
      <c r="R1197">
        <v>0</v>
      </c>
      <c r="S1197">
        <v>0</v>
      </c>
      <c r="T1197">
        <v>60</v>
      </c>
      <c r="U1197" s="32" t="e">
        <f>NA()</f>
        <v>#N/A</v>
      </c>
      <c r="V1197" s="32" t="e">
        <f>NA()</f>
        <v>#N/A</v>
      </c>
      <c r="W1197" s="32" t="e">
        <f>NA()</f>
        <v>#N/A</v>
      </c>
      <c r="X1197" s="32" t="e">
        <f>NA()</f>
        <v>#N/A</v>
      </c>
      <c r="Y1197" s="32" t="e">
        <f>NA()</f>
        <v>#N/A</v>
      </c>
      <c r="Z1197" s="32" t="e">
        <f>NA()</f>
        <v>#N/A</v>
      </c>
      <c r="AA1197" s="25">
        <v>0</v>
      </c>
      <c r="AB1197" s="25">
        <v>0</v>
      </c>
      <c r="AC1197" t="e">
        <v>#N/A</v>
      </c>
      <c r="AD1197" t="e">
        <v>#N/A</v>
      </c>
      <c r="AE1197" t="e">
        <v>#N/A</v>
      </c>
      <c r="AF1197" t="e">
        <v>#N/A</v>
      </c>
      <c r="AG1197" t="e">
        <v>#N/A</v>
      </c>
      <c r="AH1197" t="e">
        <v>#N/A</v>
      </c>
      <c r="AI1197" s="2" t="e">
        <v>#N/A</v>
      </c>
    </row>
    <row r="1198" spans="1:35" ht="14.4" x14ac:dyDescent="0.3">
      <c r="A1198" s="30">
        <f t="shared" si="74"/>
        <v>43245</v>
      </c>
      <c r="B1198" s="29">
        <f t="shared" si="75"/>
        <v>43245.8125</v>
      </c>
      <c r="C1198" s="33">
        <f t="shared" si="72"/>
        <v>145.8125</v>
      </c>
      <c r="D1198">
        <f t="shared" si="73"/>
        <v>19.5</v>
      </c>
      <c r="E1198">
        <v>145</v>
      </c>
      <c r="F1198">
        <v>19</v>
      </c>
      <c r="G1198">
        <v>30</v>
      </c>
      <c r="H1198" t="e">
        <f>NA()</f>
        <v>#N/A</v>
      </c>
      <c r="I1198">
        <v>2</v>
      </c>
      <c r="J1198">
        <v>20.75</v>
      </c>
      <c r="K1198" s="32" t="e">
        <f>NA()</f>
        <v>#N/A</v>
      </c>
      <c r="L1198">
        <v>69.5</v>
      </c>
      <c r="M1198">
        <v>1019</v>
      </c>
      <c r="N1198">
        <v>44.444000000000003</v>
      </c>
      <c r="O1198">
        <v>1701.5</v>
      </c>
      <c r="P1198">
        <v>1.0439E-2</v>
      </c>
      <c r="Q1198">
        <v>1.2003999999999999</v>
      </c>
      <c r="R1198" t="e">
        <f>NA()</f>
        <v>#N/A</v>
      </c>
      <c r="S1198" t="e">
        <v>#N/A</v>
      </c>
      <c r="T1198" t="e">
        <v>#N/A</v>
      </c>
      <c r="U1198" s="32" t="e">
        <f>NA()</f>
        <v>#N/A</v>
      </c>
      <c r="V1198" s="32" t="e">
        <f>NA()</f>
        <v>#N/A</v>
      </c>
      <c r="W1198" s="32" t="e">
        <f>NA()</f>
        <v>#N/A</v>
      </c>
      <c r="X1198" s="32" t="e">
        <f>NA()</f>
        <v>#N/A</v>
      </c>
      <c r="Y1198" s="32" t="e">
        <f>NA()</f>
        <v>#N/A</v>
      </c>
      <c r="Z1198" s="32" t="e">
        <f>NA()</f>
        <v>#N/A</v>
      </c>
      <c r="AA1198" s="25">
        <v>0</v>
      </c>
      <c r="AB1198" s="25">
        <v>0</v>
      </c>
      <c r="AC1198" t="e">
        <v>#N/A</v>
      </c>
      <c r="AD1198" t="e">
        <v>#N/A</v>
      </c>
      <c r="AE1198" t="e">
        <v>#N/A</v>
      </c>
      <c r="AF1198" t="e">
        <v>#N/A</v>
      </c>
      <c r="AG1198" t="e">
        <v>#N/A</v>
      </c>
      <c r="AH1198" t="e">
        <v>#N/A</v>
      </c>
      <c r="AI1198" s="2" t="e">
        <v>#N/A</v>
      </c>
    </row>
    <row r="1199" spans="1:35" ht="14.4" x14ac:dyDescent="0.3">
      <c r="A1199" s="30">
        <f t="shared" si="74"/>
        <v>43245</v>
      </c>
      <c r="B1199" s="29">
        <f t="shared" si="75"/>
        <v>43245.833333333336</v>
      </c>
      <c r="C1199" s="33">
        <f t="shared" si="72"/>
        <v>145.83333333333334</v>
      </c>
      <c r="D1199">
        <f t="shared" si="73"/>
        <v>20</v>
      </c>
      <c r="E1199">
        <v>145</v>
      </c>
      <c r="F1199">
        <v>20</v>
      </c>
      <c r="G1199">
        <v>0</v>
      </c>
      <c r="H1199">
        <v>50</v>
      </c>
      <c r="I1199">
        <v>2</v>
      </c>
      <c r="J1199">
        <v>20.100000000000001</v>
      </c>
      <c r="K1199" s="32" t="e">
        <f>NA()</f>
        <v>#N/A</v>
      </c>
      <c r="L1199">
        <v>71</v>
      </c>
      <c r="M1199">
        <v>1019.2</v>
      </c>
      <c r="N1199">
        <v>8.3332999999999995</v>
      </c>
      <c r="O1199">
        <v>1670.1</v>
      </c>
      <c r="P1199">
        <v>1.0243E-2</v>
      </c>
      <c r="Q1199">
        <v>1.2035</v>
      </c>
      <c r="R1199">
        <v>0</v>
      </c>
      <c r="S1199">
        <v>0</v>
      </c>
      <c r="T1199">
        <v>0</v>
      </c>
      <c r="U1199" s="32" t="e">
        <f>NA()</f>
        <v>#N/A</v>
      </c>
      <c r="V1199" s="32" t="e">
        <f>NA()</f>
        <v>#N/A</v>
      </c>
      <c r="W1199" s="32" t="e">
        <f>NA()</f>
        <v>#N/A</v>
      </c>
      <c r="X1199" s="32" t="e">
        <f>NA()</f>
        <v>#N/A</v>
      </c>
      <c r="Y1199" s="32" t="e">
        <f>NA()</f>
        <v>#N/A</v>
      </c>
      <c r="Z1199" s="32" t="e">
        <f>NA()</f>
        <v>#N/A</v>
      </c>
      <c r="AA1199" s="25">
        <v>0</v>
      </c>
      <c r="AB1199" s="25">
        <v>0</v>
      </c>
      <c r="AC1199" t="e">
        <v>#N/A</v>
      </c>
      <c r="AD1199" t="e">
        <v>#N/A</v>
      </c>
      <c r="AE1199" t="e">
        <v>#N/A</v>
      </c>
      <c r="AF1199" t="e">
        <v>#N/A</v>
      </c>
      <c r="AG1199" t="e">
        <v>#N/A</v>
      </c>
      <c r="AH1199" t="e">
        <v>#N/A</v>
      </c>
      <c r="AI1199" s="2" t="e">
        <v>#N/A</v>
      </c>
    </row>
    <row r="1200" spans="1:35" ht="14.4" x14ac:dyDescent="0.3">
      <c r="A1200" s="30">
        <f t="shared" si="74"/>
        <v>43245</v>
      </c>
      <c r="B1200" s="29">
        <f t="shared" si="75"/>
        <v>43245.854166666664</v>
      </c>
      <c r="C1200" s="33">
        <f t="shared" si="72"/>
        <v>145.85416666666669</v>
      </c>
      <c r="D1200">
        <f t="shared" si="73"/>
        <v>20.5</v>
      </c>
      <c r="E1200">
        <v>145</v>
      </c>
      <c r="F1200">
        <v>20</v>
      </c>
      <c r="G1200">
        <v>30</v>
      </c>
      <c r="H1200" t="e">
        <f>NA()</f>
        <v>#N/A</v>
      </c>
      <c r="I1200">
        <v>2</v>
      </c>
      <c r="J1200">
        <v>19.149999999999999</v>
      </c>
      <c r="K1200" s="32" t="e">
        <f>NA()</f>
        <v>#N/A</v>
      </c>
      <c r="L1200">
        <v>74.5</v>
      </c>
      <c r="M1200">
        <v>1019.2</v>
      </c>
      <c r="N1200">
        <v>4.1666999999999996</v>
      </c>
      <c r="O1200">
        <v>1650</v>
      </c>
      <c r="P1200">
        <v>1.0119E-2</v>
      </c>
      <c r="Q1200">
        <v>1.2075</v>
      </c>
      <c r="R1200" t="e">
        <f>NA()</f>
        <v>#N/A</v>
      </c>
      <c r="S1200" t="e">
        <v>#N/A</v>
      </c>
      <c r="T1200" t="e">
        <v>#N/A</v>
      </c>
      <c r="U1200" s="32" t="e">
        <f>NA()</f>
        <v>#N/A</v>
      </c>
      <c r="V1200" s="32" t="e">
        <f>NA()</f>
        <v>#N/A</v>
      </c>
      <c r="W1200" s="32" t="e">
        <f>NA()</f>
        <v>#N/A</v>
      </c>
      <c r="X1200" s="32" t="e">
        <f>NA()</f>
        <v>#N/A</v>
      </c>
      <c r="Y1200" s="32" t="e">
        <f>NA()</f>
        <v>#N/A</v>
      </c>
      <c r="Z1200" s="32" t="e">
        <f>NA()</f>
        <v>#N/A</v>
      </c>
      <c r="AA1200" s="25">
        <v>0</v>
      </c>
      <c r="AB1200" s="25">
        <v>0</v>
      </c>
      <c r="AC1200" t="e">
        <v>#N/A</v>
      </c>
      <c r="AD1200" t="e">
        <v>#N/A</v>
      </c>
      <c r="AE1200" t="e">
        <v>#N/A</v>
      </c>
      <c r="AF1200" t="e">
        <v>#N/A</v>
      </c>
      <c r="AG1200" t="e">
        <v>#N/A</v>
      </c>
      <c r="AH1200" t="e">
        <v>#N/A</v>
      </c>
      <c r="AI1200" s="2" t="e">
        <v>#N/A</v>
      </c>
    </row>
    <row r="1201" spans="1:35" ht="14.4" x14ac:dyDescent="0.3">
      <c r="A1201" s="30">
        <f t="shared" si="74"/>
        <v>43245</v>
      </c>
      <c r="B1201" s="29">
        <f t="shared" si="75"/>
        <v>43245.875</v>
      </c>
      <c r="C1201" s="33">
        <f t="shared" si="72"/>
        <v>145.875</v>
      </c>
      <c r="D1201">
        <f t="shared" si="73"/>
        <v>21</v>
      </c>
      <c r="E1201">
        <v>145</v>
      </c>
      <c r="F1201">
        <v>21</v>
      </c>
      <c r="G1201">
        <v>0</v>
      </c>
      <c r="H1201">
        <v>50</v>
      </c>
      <c r="I1201">
        <v>2</v>
      </c>
      <c r="J1201">
        <v>18.2</v>
      </c>
      <c r="K1201" s="32" t="e">
        <f>NA()</f>
        <v>#N/A</v>
      </c>
      <c r="L1201">
        <v>78</v>
      </c>
      <c r="M1201">
        <v>1019.2</v>
      </c>
      <c r="N1201">
        <v>0</v>
      </c>
      <c r="O1201">
        <v>1629.9</v>
      </c>
      <c r="P1201">
        <v>9.9950999999999998E-3</v>
      </c>
      <c r="Q1201">
        <v>1.2115</v>
      </c>
      <c r="R1201">
        <v>0</v>
      </c>
      <c r="S1201">
        <v>0</v>
      </c>
      <c r="T1201">
        <v>0</v>
      </c>
      <c r="U1201" s="32" t="e">
        <f>NA()</f>
        <v>#N/A</v>
      </c>
      <c r="V1201" s="32" t="e">
        <f>NA()</f>
        <v>#N/A</v>
      </c>
      <c r="W1201" s="32" t="e">
        <f>NA()</f>
        <v>#N/A</v>
      </c>
      <c r="X1201" s="32" t="e">
        <f>NA()</f>
        <v>#N/A</v>
      </c>
      <c r="Y1201" s="32" t="e">
        <f>NA()</f>
        <v>#N/A</v>
      </c>
      <c r="Z1201" s="32" t="e">
        <f>NA()</f>
        <v>#N/A</v>
      </c>
      <c r="AA1201" s="25">
        <v>0</v>
      </c>
      <c r="AB1201" s="25">
        <v>0</v>
      </c>
      <c r="AC1201" t="e">
        <v>#N/A</v>
      </c>
      <c r="AD1201" t="e">
        <v>#N/A</v>
      </c>
      <c r="AE1201" t="e">
        <v>#N/A</v>
      </c>
      <c r="AF1201" t="e">
        <v>#N/A</v>
      </c>
      <c r="AG1201" t="e">
        <v>#N/A</v>
      </c>
      <c r="AH1201" t="e">
        <v>#N/A</v>
      </c>
      <c r="AI1201" s="2" t="e">
        <v>#N/A</v>
      </c>
    </row>
    <row r="1202" spans="1:35" ht="14.4" x14ac:dyDescent="0.3">
      <c r="A1202" s="30">
        <f t="shared" si="74"/>
        <v>43245</v>
      </c>
      <c r="B1202" s="29">
        <f t="shared" si="75"/>
        <v>43245.895833333336</v>
      </c>
      <c r="C1202" s="33">
        <f t="shared" si="72"/>
        <v>145.89583333333334</v>
      </c>
      <c r="D1202">
        <f t="shared" si="73"/>
        <v>21.5</v>
      </c>
      <c r="E1202">
        <v>145</v>
      </c>
      <c r="F1202">
        <v>21</v>
      </c>
      <c r="G1202">
        <v>30</v>
      </c>
      <c r="H1202" t="e">
        <f>NA()</f>
        <v>#N/A</v>
      </c>
      <c r="I1202">
        <v>1.5</v>
      </c>
      <c r="J1202">
        <v>17.5</v>
      </c>
      <c r="K1202" s="32" t="e">
        <f>NA()</f>
        <v>#N/A</v>
      </c>
      <c r="L1202">
        <v>81</v>
      </c>
      <c r="M1202">
        <v>1019.3</v>
      </c>
      <c r="N1202">
        <v>0</v>
      </c>
      <c r="O1202">
        <v>1618.4</v>
      </c>
      <c r="P1202">
        <v>9.9229999999999995E-3</v>
      </c>
      <c r="Q1202">
        <v>1.2145999999999999</v>
      </c>
      <c r="R1202" t="e">
        <f>NA()</f>
        <v>#N/A</v>
      </c>
      <c r="S1202" t="e">
        <v>#N/A</v>
      </c>
      <c r="T1202" t="e">
        <v>#N/A</v>
      </c>
      <c r="U1202" s="32" t="e">
        <f>NA()</f>
        <v>#N/A</v>
      </c>
      <c r="V1202" s="32" t="e">
        <f>NA()</f>
        <v>#N/A</v>
      </c>
      <c r="W1202" s="32" t="e">
        <f>NA()</f>
        <v>#N/A</v>
      </c>
      <c r="X1202" s="32" t="e">
        <f>NA()</f>
        <v>#N/A</v>
      </c>
      <c r="Y1202" s="32" t="e">
        <f>NA()</f>
        <v>#N/A</v>
      </c>
      <c r="Z1202" s="32" t="e">
        <f>NA()</f>
        <v>#N/A</v>
      </c>
      <c r="AA1202" s="25">
        <v>0</v>
      </c>
      <c r="AB1202" s="25">
        <v>0</v>
      </c>
      <c r="AC1202" t="e">
        <v>#N/A</v>
      </c>
      <c r="AD1202" t="e">
        <v>#N/A</v>
      </c>
      <c r="AE1202" t="e">
        <v>#N/A</v>
      </c>
      <c r="AF1202" t="e">
        <v>#N/A</v>
      </c>
      <c r="AG1202" t="e">
        <v>#N/A</v>
      </c>
      <c r="AH1202" t="e">
        <v>#N/A</v>
      </c>
      <c r="AI1202" s="2" t="e">
        <v>#N/A</v>
      </c>
    </row>
    <row r="1203" spans="1:35" ht="14.4" x14ac:dyDescent="0.3">
      <c r="A1203" s="30">
        <f t="shared" si="74"/>
        <v>43245</v>
      </c>
      <c r="B1203" s="29">
        <f t="shared" si="75"/>
        <v>43245.916666666664</v>
      </c>
      <c r="C1203" s="33">
        <f t="shared" si="72"/>
        <v>145.91666666666666</v>
      </c>
      <c r="D1203">
        <f t="shared" si="73"/>
        <v>22</v>
      </c>
      <c r="E1203">
        <v>145</v>
      </c>
      <c r="F1203">
        <v>22</v>
      </c>
      <c r="G1203">
        <v>0</v>
      </c>
      <c r="H1203">
        <v>50</v>
      </c>
      <c r="I1203">
        <v>1</v>
      </c>
      <c r="J1203">
        <v>16.8</v>
      </c>
      <c r="K1203" s="32" t="e">
        <f>NA()</f>
        <v>#N/A</v>
      </c>
      <c r="L1203">
        <v>84</v>
      </c>
      <c r="M1203">
        <v>1019.4</v>
      </c>
      <c r="N1203">
        <v>0</v>
      </c>
      <c r="O1203">
        <v>1606.8</v>
      </c>
      <c r="P1203">
        <v>9.8507999999999998E-3</v>
      </c>
      <c r="Q1203">
        <v>1.2177</v>
      </c>
      <c r="R1203">
        <v>0</v>
      </c>
      <c r="S1203">
        <v>0</v>
      </c>
      <c r="T1203">
        <v>0</v>
      </c>
      <c r="U1203" s="32" t="e">
        <f>NA()</f>
        <v>#N/A</v>
      </c>
      <c r="V1203" s="32" t="e">
        <f>NA()</f>
        <v>#N/A</v>
      </c>
      <c r="W1203" s="32" t="e">
        <f>NA()</f>
        <v>#N/A</v>
      </c>
      <c r="X1203" s="32" t="e">
        <f>NA()</f>
        <v>#N/A</v>
      </c>
      <c r="Y1203" s="32" t="e">
        <f>NA()</f>
        <v>#N/A</v>
      </c>
      <c r="Z1203" s="32" t="e">
        <f>NA()</f>
        <v>#N/A</v>
      </c>
      <c r="AA1203" s="25">
        <v>0</v>
      </c>
      <c r="AB1203" s="25">
        <v>0</v>
      </c>
      <c r="AC1203" t="e">
        <v>#N/A</v>
      </c>
      <c r="AD1203" t="e">
        <v>#N/A</v>
      </c>
      <c r="AE1203" t="e">
        <v>#N/A</v>
      </c>
      <c r="AF1203" t="e">
        <v>#N/A</v>
      </c>
      <c r="AG1203" t="e">
        <v>#N/A</v>
      </c>
      <c r="AH1203" t="e">
        <v>#N/A</v>
      </c>
      <c r="AI1203" s="2" t="e">
        <v>#N/A</v>
      </c>
    </row>
    <row r="1204" spans="1:35" ht="14.4" x14ac:dyDescent="0.3">
      <c r="A1204" s="30">
        <f t="shared" si="74"/>
        <v>43245</v>
      </c>
      <c r="B1204" s="29">
        <f t="shared" si="75"/>
        <v>43245.9375</v>
      </c>
      <c r="C1204" s="33">
        <f t="shared" si="72"/>
        <v>145.9375</v>
      </c>
      <c r="D1204">
        <f t="shared" si="73"/>
        <v>22.5</v>
      </c>
      <c r="E1204">
        <v>145</v>
      </c>
      <c r="F1204">
        <v>22</v>
      </c>
      <c r="G1204">
        <v>30</v>
      </c>
      <c r="H1204" t="e">
        <f>NA()</f>
        <v>#N/A</v>
      </c>
      <c r="I1204">
        <v>1.5</v>
      </c>
      <c r="J1204">
        <v>17.100000000000001</v>
      </c>
      <c r="K1204" s="32" t="e">
        <f>NA()</f>
        <v>#N/A</v>
      </c>
      <c r="L1204">
        <v>83</v>
      </c>
      <c r="M1204">
        <v>1019.5</v>
      </c>
      <c r="N1204">
        <v>0</v>
      </c>
      <c r="O1204">
        <v>1618.1</v>
      </c>
      <c r="P1204">
        <v>9.9191000000000001E-3</v>
      </c>
      <c r="Q1204">
        <v>1.2164999999999999</v>
      </c>
      <c r="R1204" t="e">
        <f>NA()</f>
        <v>#N/A</v>
      </c>
      <c r="S1204" t="e">
        <v>#N/A</v>
      </c>
      <c r="T1204" t="e">
        <v>#N/A</v>
      </c>
      <c r="U1204" s="32" t="e">
        <f>NA()</f>
        <v>#N/A</v>
      </c>
      <c r="V1204" s="32" t="e">
        <f>NA()</f>
        <v>#N/A</v>
      </c>
      <c r="W1204" s="32" t="e">
        <f>NA()</f>
        <v>#N/A</v>
      </c>
      <c r="X1204" s="32" t="e">
        <f>NA()</f>
        <v>#N/A</v>
      </c>
      <c r="Y1204" s="32" t="e">
        <f>NA()</f>
        <v>#N/A</v>
      </c>
      <c r="Z1204" s="32" t="e">
        <f>NA()</f>
        <v>#N/A</v>
      </c>
      <c r="AA1204" s="25">
        <v>0</v>
      </c>
      <c r="AB1204" s="25">
        <v>0</v>
      </c>
      <c r="AC1204" t="e">
        <v>#N/A</v>
      </c>
      <c r="AD1204" t="e">
        <v>#N/A</v>
      </c>
      <c r="AE1204" t="e">
        <v>#N/A</v>
      </c>
      <c r="AF1204" t="e">
        <v>#N/A</v>
      </c>
      <c r="AG1204" t="e">
        <v>#N/A</v>
      </c>
      <c r="AH1204" t="e">
        <v>#N/A</v>
      </c>
      <c r="AI1204" s="2" t="e">
        <v>#N/A</v>
      </c>
    </row>
    <row r="1205" spans="1:35" ht="14.4" x14ac:dyDescent="0.3">
      <c r="A1205" s="30">
        <f t="shared" si="74"/>
        <v>43245</v>
      </c>
      <c r="B1205" s="29">
        <f t="shared" si="75"/>
        <v>43245.958333333336</v>
      </c>
      <c r="C1205" s="33">
        <f t="shared" si="72"/>
        <v>145.95833333333334</v>
      </c>
      <c r="D1205">
        <f t="shared" si="73"/>
        <v>23</v>
      </c>
      <c r="E1205">
        <v>145</v>
      </c>
      <c r="F1205">
        <v>23</v>
      </c>
      <c r="G1205">
        <v>0</v>
      </c>
      <c r="H1205">
        <v>60</v>
      </c>
      <c r="I1205">
        <v>2</v>
      </c>
      <c r="J1205">
        <v>17.399999999999999</v>
      </c>
      <c r="K1205" s="32" t="e">
        <f>NA()</f>
        <v>#N/A</v>
      </c>
      <c r="L1205">
        <v>82</v>
      </c>
      <c r="M1205">
        <v>1019.6</v>
      </c>
      <c r="N1205">
        <v>0</v>
      </c>
      <c r="O1205">
        <v>1629.3</v>
      </c>
      <c r="P1205">
        <v>9.9874999999999999E-3</v>
      </c>
      <c r="Q1205">
        <v>1.2153</v>
      </c>
      <c r="R1205">
        <v>0</v>
      </c>
      <c r="S1205">
        <v>0</v>
      </c>
      <c r="T1205">
        <v>0</v>
      </c>
      <c r="U1205" s="32" t="e">
        <f>NA()</f>
        <v>#N/A</v>
      </c>
      <c r="V1205" s="32" t="e">
        <f>NA()</f>
        <v>#N/A</v>
      </c>
      <c r="W1205" s="32" t="e">
        <f>NA()</f>
        <v>#N/A</v>
      </c>
      <c r="X1205" s="32" t="e">
        <f>NA()</f>
        <v>#N/A</v>
      </c>
      <c r="Y1205" s="32" t="e">
        <f>NA()</f>
        <v>#N/A</v>
      </c>
      <c r="Z1205" s="32" t="e">
        <f>NA()</f>
        <v>#N/A</v>
      </c>
      <c r="AA1205" s="25">
        <v>0</v>
      </c>
      <c r="AB1205" s="25">
        <v>0</v>
      </c>
      <c r="AC1205" t="e">
        <v>#N/A</v>
      </c>
      <c r="AD1205" t="e">
        <v>#N/A</v>
      </c>
      <c r="AE1205" t="e">
        <v>#N/A</v>
      </c>
      <c r="AF1205" t="e">
        <v>#N/A</v>
      </c>
      <c r="AG1205" t="e">
        <v>#N/A</v>
      </c>
      <c r="AH1205" t="e">
        <v>#N/A</v>
      </c>
      <c r="AI1205" s="2" t="e">
        <v>#N/A</v>
      </c>
    </row>
    <row r="1206" spans="1:35" ht="14.4" x14ac:dyDescent="0.3">
      <c r="A1206" s="30">
        <f t="shared" si="74"/>
        <v>43245</v>
      </c>
      <c r="B1206" s="29">
        <f t="shared" si="75"/>
        <v>43245.979166666664</v>
      </c>
      <c r="C1206" s="33">
        <f t="shared" si="72"/>
        <v>145.97916666666669</v>
      </c>
      <c r="D1206">
        <f t="shared" si="73"/>
        <v>23.5</v>
      </c>
      <c r="E1206">
        <v>145</v>
      </c>
      <c r="F1206">
        <v>23</v>
      </c>
      <c r="G1206">
        <v>30</v>
      </c>
      <c r="H1206" t="e">
        <f>NA()</f>
        <v>#N/A</v>
      </c>
      <c r="I1206">
        <v>2</v>
      </c>
      <c r="J1206">
        <v>17</v>
      </c>
      <c r="K1206" s="32" t="e">
        <f>NA()</f>
        <v>#N/A</v>
      </c>
      <c r="L1206">
        <v>83.5</v>
      </c>
      <c r="M1206">
        <v>1019.7</v>
      </c>
      <c r="N1206">
        <v>0</v>
      </c>
      <c r="O1206">
        <v>1617.4</v>
      </c>
      <c r="P1206">
        <v>9.9133999999999993E-3</v>
      </c>
      <c r="Q1206">
        <v>1.2171000000000001</v>
      </c>
      <c r="R1206" t="e">
        <f>NA()</f>
        <v>#N/A</v>
      </c>
      <c r="S1206" t="e">
        <v>#N/A</v>
      </c>
      <c r="T1206" t="e">
        <v>#N/A</v>
      </c>
      <c r="U1206" s="32" t="e">
        <f>NA()</f>
        <v>#N/A</v>
      </c>
      <c r="V1206" s="32" t="e">
        <f>NA()</f>
        <v>#N/A</v>
      </c>
      <c r="W1206" s="32" t="e">
        <f>NA()</f>
        <v>#N/A</v>
      </c>
      <c r="X1206" s="32" t="e">
        <f>NA()</f>
        <v>#N/A</v>
      </c>
      <c r="Y1206" s="32" t="e">
        <f>NA()</f>
        <v>#N/A</v>
      </c>
      <c r="Z1206" s="32" t="e">
        <f>NA()</f>
        <v>#N/A</v>
      </c>
      <c r="AA1206" s="25">
        <v>0</v>
      </c>
      <c r="AB1206" s="25">
        <v>0</v>
      </c>
      <c r="AC1206" t="e">
        <v>#N/A</v>
      </c>
      <c r="AD1206" t="e">
        <v>#N/A</v>
      </c>
      <c r="AE1206" t="e">
        <v>#N/A</v>
      </c>
      <c r="AF1206" t="e">
        <v>#N/A</v>
      </c>
      <c r="AG1206" t="e">
        <v>#N/A</v>
      </c>
      <c r="AH1206" t="e">
        <v>#N/A</v>
      </c>
      <c r="AI1206" s="2" t="e">
        <v>#N/A</v>
      </c>
    </row>
    <row r="1207" spans="1:35" ht="14.4" x14ac:dyDescent="0.3">
      <c r="A1207" s="30">
        <f t="shared" si="74"/>
        <v>43246</v>
      </c>
      <c r="B1207" s="29">
        <f t="shared" si="75"/>
        <v>43246</v>
      </c>
      <c r="C1207" s="33">
        <f t="shared" si="72"/>
        <v>146</v>
      </c>
      <c r="D1207">
        <f t="shared" si="73"/>
        <v>0</v>
      </c>
      <c r="E1207">
        <v>146</v>
      </c>
      <c r="F1207">
        <v>0</v>
      </c>
      <c r="G1207">
        <v>0</v>
      </c>
      <c r="H1207">
        <v>60</v>
      </c>
      <c r="I1207">
        <v>2</v>
      </c>
      <c r="J1207">
        <v>16.600000000000001</v>
      </c>
      <c r="K1207" s="32" t="e">
        <f>NA()</f>
        <v>#N/A</v>
      </c>
      <c r="L1207">
        <v>85</v>
      </c>
      <c r="M1207">
        <v>1019.7</v>
      </c>
      <c r="N1207">
        <v>0</v>
      </c>
      <c r="O1207">
        <v>1605.5</v>
      </c>
      <c r="P1207">
        <v>9.8393000000000005E-3</v>
      </c>
      <c r="Q1207">
        <v>1.2189000000000001</v>
      </c>
      <c r="R1207">
        <v>0</v>
      </c>
      <c r="S1207">
        <v>0</v>
      </c>
      <c r="T1207">
        <v>0</v>
      </c>
      <c r="U1207" s="32" t="e">
        <f>NA()</f>
        <v>#N/A</v>
      </c>
      <c r="V1207" s="32" t="e">
        <f>NA()</f>
        <v>#N/A</v>
      </c>
      <c r="W1207" s="32" t="e">
        <f>NA()</f>
        <v>#N/A</v>
      </c>
      <c r="X1207" s="32" t="e">
        <f>NA()</f>
        <v>#N/A</v>
      </c>
      <c r="Y1207" s="32" t="e">
        <f>NA()</f>
        <v>#N/A</v>
      </c>
      <c r="Z1207" s="32" t="e">
        <f>NA()</f>
        <v>#N/A</v>
      </c>
      <c r="AA1207" s="25">
        <v>0</v>
      </c>
      <c r="AB1207" s="25">
        <v>0</v>
      </c>
      <c r="AC1207" t="e">
        <v>#N/A</v>
      </c>
      <c r="AD1207" t="e">
        <v>#N/A</v>
      </c>
      <c r="AE1207" t="e">
        <v>#N/A</v>
      </c>
      <c r="AF1207" t="e">
        <v>#N/A</v>
      </c>
      <c r="AG1207" t="e">
        <v>#N/A</v>
      </c>
      <c r="AH1207" t="e">
        <v>#N/A</v>
      </c>
      <c r="AI1207" s="2" t="e">
        <v>#N/A</v>
      </c>
    </row>
    <row r="1208" spans="1:35" x14ac:dyDescent="0.25">
      <c r="B1208" s="17"/>
      <c r="C1208" s="17"/>
      <c r="D1208" s="17"/>
      <c r="AI1208" s="2"/>
    </row>
    <row r="1209" spans="1:35" x14ac:dyDescent="0.25">
      <c r="B1209" s="17"/>
      <c r="C1209" s="17"/>
      <c r="D1209" s="17"/>
      <c r="AH1209" s="2"/>
      <c r="AI1209" s="2"/>
    </row>
    <row r="1210" spans="1:35" x14ac:dyDescent="0.25">
      <c r="B1210" s="17"/>
      <c r="C1210" s="17"/>
      <c r="D1210" s="17"/>
      <c r="AI1210" s="2"/>
    </row>
    <row r="1211" spans="1:35" x14ac:dyDescent="0.25">
      <c r="B1211" s="17"/>
      <c r="C1211" s="17"/>
      <c r="D1211" s="17"/>
      <c r="AI1211" s="2"/>
    </row>
    <row r="1212" spans="1:35" x14ac:dyDescent="0.25">
      <c r="B1212" s="17"/>
      <c r="C1212" s="17"/>
      <c r="D1212" s="17"/>
      <c r="AI1212" s="2"/>
    </row>
    <row r="1213" spans="1:35" x14ac:dyDescent="0.25">
      <c r="B1213" s="17"/>
      <c r="C1213" s="17"/>
      <c r="D1213" s="17"/>
      <c r="AI1213" s="2"/>
    </row>
    <row r="1214" spans="1:35" x14ac:dyDescent="0.25">
      <c r="B1214" s="17"/>
      <c r="C1214" s="17"/>
      <c r="D1214" s="17"/>
      <c r="AI1214" s="2"/>
    </row>
    <row r="1215" spans="1:35" x14ac:dyDescent="0.25">
      <c r="B1215" s="17"/>
      <c r="C1215" s="17"/>
      <c r="D1215" s="17"/>
      <c r="AI1215" s="2"/>
    </row>
    <row r="1216" spans="1:35" x14ac:dyDescent="0.25">
      <c r="B1216" s="17"/>
      <c r="C1216" s="17"/>
      <c r="D1216" s="17"/>
      <c r="AI1216" s="2"/>
    </row>
    <row r="1217" spans="2:35" x14ac:dyDescent="0.25">
      <c r="B1217" s="17"/>
      <c r="C1217" s="17"/>
      <c r="D1217" s="17"/>
      <c r="AI1217" s="2"/>
    </row>
    <row r="1218" spans="2:35" x14ac:dyDescent="0.25">
      <c r="B1218" s="17"/>
      <c r="C1218" s="17"/>
      <c r="D1218" s="17"/>
      <c r="AI1218" s="2"/>
    </row>
    <row r="1219" spans="2:35" x14ac:dyDescent="0.25">
      <c r="B1219" s="17"/>
      <c r="C1219" s="17"/>
      <c r="D1219" s="17"/>
      <c r="AI1219" s="2"/>
    </row>
    <row r="1220" spans="2:35" x14ac:dyDescent="0.25">
      <c r="B1220" s="17"/>
      <c r="C1220" s="17"/>
      <c r="D1220" s="17"/>
      <c r="AI1220" s="2"/>
    </row>
    <row r="1221" spans="2:35" x14ac:dyDescent="0.25">
      <c r="B1221" s="17"/>
      <c r="C1221" s="17"/>
      <c r="D1221" s="17"/>
      <c r="AI1221" s="2"/>
    </row>
    <row r="1222" spans="2:35" x14ac:dyDescent="0.25">
      <c r="B1222" s="17"/>
      <c r="C1222" s="17"/>
      <c r="D1222" s="17"/>
      <c r="AI1222" s="2"/>
    </row>
    <row r="1223" spans="2:35" x14ac:dyDescent="0.25">
      <c r="B1223" s="17"/>
      <c r="C1223" s="17"/>
      <c r="D1223" s="17"/>
      <c r="AI1223" s="2"/>
    </row>
    <row r="1224" spans="2:35" x14ac:dyDescent="0.25">
      <c r="B1224" s="17"/>
      <c r="C1224" s="17"/>
      <c r="D1224" s="17"/>
      <c r="AI1224" s="2"/>
    </row>
    <row r="1225" spans="2:35" x14ac:dyDescent="0.25">
      <c r="B1225" s="17"/>
      <c r="C1225" s="17"/>
      <c r="D1225" s="17"/>
      <c r="AI1225" s="2"/>
    </row>
    <row r="1226" spans="2:35" x14ac:dyDescent="0.25">
      <c r="B1226" s="17"/>
      <c r="C1226" s="17"/>
      <c r="D1226" s="17"/>
      <c r="AI1226" s="2"/>
    </row>
    <row r="1227" spans="2:35" x14ac:dyDescent="0.25">
      <c r="B1227" s="17"/>
      <c r="C1227" s="17"/>
      <c r="D1227" s="17"/>
      <c r="AI1227" s="2"/>
    </row>
    <row r="1228" spans="2:35" x14ac:dyDescent="0.25">
      <c r="B1228" s="17"/>
      <c r="C1228" s="17"/>
      <c r="D1228" s="17"/>
      <c r="AI1228" s="2"/>
    </row>
    <row r="1229" spans="2:35" x14ac:dyDescent="0.25">
      <c r="B1229" s="17"/>
      <c r="C1229" s="17"/>
      <c r="D1229" s="17"/>
      <c r="AI1229" s="2"/>
    </row>
    <row r="1230" spans="2:35" x14ac:dyDescent="0.25">
      <c r="B1230" s="17"/>
      <c r="C1230" s="17"/>
      <c r="D1230" s="17"/>
      <c r="AI1230" s="2"/>
    </row>
    <row r="1231" spans="2:35" x14ac:dyDescent="0.25">
      <c r="B1231" s="17"/>
      <c r="C1231" s="17"/>
      <c r="D1231" s="17"/>
      <c r="AI1231" s="2"/>
    </row>
    <row r="1232" spans="2:35" x14ac:dyDescent="0.25">
      <c r="B1232" s="17"/>
      <c r="C1232" s="17"/>
      <c r="D1232" s="17"/>
      <c r="AI1232" s="2"/>
    </row>
    <row r="1233" spans="2:35" x14ac:dyDescent="0.25">
      <c r="B1233" s="17"/>
      <c r="C1233" s="17"/>
      <c r="D1233" s="17"/>
      <c r="AI1233" s="2"/>
    </row>
    <row r="1234" spans="2:35" x14ac:dyDescent="0.25">
      <c r="B1234" s="17"/>
      <c r="C1234" s="17"/>
      <c r="D1234" s="17"/>
      <c r="AI1234" s="2"/>
    </row>
    <row r="1235" spans="2:35" x14ac:dyDescent="0.25">
      <c r="B1235" s="17"/>
      <c r="C1235" s="17"/>
      <c r="D1235" s="17"/>
      <c r="AI1235" s="2"/>
    </row>
    <row r="1236" spans="2:35" x14ac:dyDescent="0.25">
      <c r="B1236" s="17"/>
      <c r="C1236" s="17"/>
      <c r="D1236" s="17"/>
      <c r="AI1236" s="2"/>
    </row>
    <row r="1237" spans="2:35" x14ac:dyDescent="0.25">
      <c r="B1237" s="17"/>
      <c r="C1237" s="17"/>
      <c r="D1237" s="17"/>
      <c r="AI1237" s="2"/>
    </row>
    <row r="1238" spans="2:35" x14ac:dyDescent="0.25">
      <c r="B1238" s="17"/>
      <c r="C1238" s="17"/>
      <c r="D1238" s="17"/>
      <c r="AI1238" s="2"/>
    </row>
    <row r="1239" spans="2:35" x14ac:dyDescent="0.25">
      <c r="B1239" s="17"/>
      <c r="C1239" s="17"/>
      <c r="D1239" s="17"/>
      <c r="AI1239" s="2"/>
    </row>
    <row r="1240" spans="2:35" x14ac:dyDescent="0.25">
      <c r="B1240" s="17"/>
      <c r="C1240" s="17"/>
      <c r="D1240" s="17"/>
      <c r="AI1240" s="2"/>
    </row>
    <row r="1241" spans="2:35" x14ac:dyDescent="0.25">
      <c r="B1241" s="17"/>
      <c r="C1241" s="17"/>
      <c r="D1241" s="17"/>
      <c r="AI1241" s="2"/>
    </row>
    <row r="1242" spans="2:35" x14ac:dyDescent="0.25">
      <c r="B1242" s="17"/>
      <c r="C1242" s="17"/>
      <c r="D1242" s="17"/>
      <c r="AI1242" s="2"/>
    </row>
    <row r="1243" spans="2:35" x14ac:dyDescent="0.25">
      <c r="B1243" s="17"/>
      <c r="C1243" s="17"/>
      <c r="D1243" s="17"/>
      <c r="AI1243" s="2"/>
    </row>
    <row r="1244" spans="2:35" x14ac:dyDescent="0.25">
      <c r="B1244" s="17"/>
      <c r="C1244" s="17"/>
      <c r="D1244" s="17"/>
      <c r="AI1244" s="2"/>
    </row>
    <row r="1245" spans="2:35" x14ac:dyDescent="0.25">
      <c r="B1245" s="17"/>
      <c r="C1245" s="17"/>
      <c r="D1245" s="17"/>
      <c r="AI1245" s="2"/>
    </row>
    <row r="1246" spans="2:35" x14ac:dyDescent="0.25">
      <c r="B1246" s="17"/>
      <c r="C1246" s="17"/>
      <c r="D1246" s="17"/>
      <c r="AI1246" s="2"/>
    </row>
    <row r="1247" spans="2:35" x14ac:dyDescent="0.25">
      <c r="B1247" s="17"/>
      <c r="C1247" s="17"/>
      <c r="D1247" s="17"/>
      <c r="AI1247" s="2"/>
    </row>
    <row r="1248" spans="2:35" x14ac:dyDescent="0.25">
      <c r="B1248" s="17"/>
      <c r="C1248" s="17"/>
      <c r="D1248" s="17"/>
      <c r="AI1248" s="2"/>
    </row>
    <row r="1249" spans="2:35" x14ac:dyDescent="0.25">
      <c r="B1249" s="17"/>
      <c r="C1249" s="17"/>
      <c r="D1249" s="17"/>
      <c r="AI1249" s="2"/>
    </row>
    <row r="1250" spans="2:35" x14ac:dyDescent="0.25">
      <c r="B1250" s="17"/>
      <c r="C1250" s="17"/>
      <c r="D1250" s="17"/>
      <c r="AI1250" s="2"/>
    </row>
    <row r="1251" spans="2:35" x14ac:dyDescent="0.25">
      <c r="B1251" s="17"/>
      <c r="C1251" s="17"/>
      <c r="D1251" s="17"/>
      <c r="AI1251" s="2"/>
    </row>
    <row r="1252" spans="2:35" x14ac:dyDescent="0.25">
      <c r="B1252" s="17"/>
      <c r="C1252" s="17"/>
      <c r="D1252" s="17"/>
      <c r="AI1252" s="2"/>
    </row>
    <row r="1253" spans="2:35" x14ac:dyDescent="0.25">
      <c r="B1253" s="17"/>
      <c r="C1253" s="17"/>
      <c r="D1253" s="17"/>
      <c r="AI1253" s="2"/>
    </row>
    <row r="1254" spans="2:35" x14ac:dyDescent="0.25">
      <c r="B1254" s="17"/>
      <c r="C1254" s="17"/>
      <c r="D1254" s="17"/>
      <c r="AI1254" s="2"/>
    </row>
    <row r="1255" spans="2:35" x14ac:dyDescent="0.25">
      <c r="B1255" s="17"/>
      <c r="C1255" s="17"/>
      <c r="D1255" s="17"/>
      <c r="AI1255" s="2"/>
    </row>
    <row r="1256" spans="2:35" x14ac:dyDescent="0.25">
      <c r="B1256" s="17"/>
      <c r="C1256" s="17"/>
      <c r="D1256" s="17"/>
      <c r="AI1256" s="2"/>
    </row>
    <row r="1257" spans="2:35" x14ac:dyDescent="0.25">
      <c r="B1257" s="17"/>
      <c r="C1257" s="17"/>
      <c r="D1257" s="17"/>
      <c r="AI1257" s="2"/>
    </row>
    <row r="1258" spans="2:35" x14ac:dyDescent="0.25">
      <c r="B1258" s="17"/>
      <c r="C1258" s="17"/>
      <c r="D1258" s="17"/>
      <c r="AI1258" s="2"/>
    </row>
    <row r="1259" spans="2:35" x14ac:dyDescent="0.25">
      <c r="B1259" s="17"/>
      <c r="C1259" s="17"/>
      <c r="D1259" s="17"/>
      <c r="AI1259" s="2"/>
    </row>
    <row r="1260" spans="2:35" x14ac:dyDescent="0.25">
      <c r="B1260" s="17"/>
      <c r="C1260" s="17"/>
      <c r="D1260" s="17"/>
      <c r="AH1260" s="2"/>
      <c r="AI1260" s="2"/>
    </row>
    <row r="1261" spans="2:35" x14ac:dyDescent="0.25">
      <c r="B1261" s="17"/>
      <c r="C1261" s="17"/>
      <c r="D1261" s="17"/>
      <c r="AG1261" s="2"/>
      <c r="AH1261" s="2"/>
      <c r="AI1261" s="2"/>
    </row>
    <row r="1262" spans="2:35" x14ac:dyDescent="0.25">
      <c r="B1262" s="17"/>
      <c r="C1262" s="17"/>
      <c r="D1262" s="17"/>
      <c r="AH1262" s="2"/>
      <c r="AI1262" s="2"/>
    </row>
    <row r="1263" spans="2:35" x14ac:dyDescent="0.25">
      <c r="B1263" s="17"/>
      <c r="C1263" s="17"/>
      <c r="D1263" s="17"/>
      <c r="AI1263" s="2"/>
    </row>
    <row r="1264" spans="2:35" x14ac:dyDescent="0.25">
      <c r="B1264" s="17"/>
      <c r="C1264" s="17"/>
      <c r="D1264" s="17"/>
      <c r="AI1264" s="2"/>
    </row>
    <row r="1265" spans="2:35" x14ac:dyDescent="0.25">
      <c r="B1265" s="17"/>
      <c r="C1265" s="17"/>
      <c r="D1265" s="17"/>
      <c r="AH1265" s="2"/>
      <c r="AI1265" s="2"/>
    </row>
    <row r="1266" spans="2:35" x14ac:dyDescent="0.25">
      <c r="B1266" s="17"/>
      <c r="C1266" s="17"/>
      <c r="D1266" s="17"/>
      <c r="AH1266" s="2"/>
      <c r="AI1266" s="2"/>
    </row>
    <row r="1267" spans="2:35" x14ac:dyDescent="0.25">
      <c r="B1267" s="17"/>
      <c r="C1267" s="17"/>
      <c r="D1267" s="17"/>
      <c r="AH1267" s="2"/>
      <c r="AI1267" s="2"/>
    </row>
    <row r="1268" spans="2:35" x14ac:dyDescent="0.25">
      <c r="B1268" s="17"/>
      <c r="C1268" s="17"/>
      <c r="D1268" s="17"/>
      <c r="AG1268" s="2"/>
      <c r="AH1268" s="2"/>
      <c r="AI1268" s="2"/>
    </row>
    <row r="1269" spans="2:35" x14ac:dyDescent="0.25">
      <c r="B1269" s="17"/>
      <c r="C1269" s="17"/>
      <c r="D1269" s="17"/>
      <c r="AH1269" s="2"/>
      <c r="AI1269" s="2"/>
    </row>
    <row r="1270" spans="2:35" x14ac:dyDescent="0.25">
      <c r="B1270" s="17"/>
      <c r="C1270" s="17"/>
      <c r="D1270" s="17"/>
      <c r="AH1270" s="2"/>
      <c r="AI1270" s="2"/>
    </row>
    <row r="1271" spans="2:35" x14ac:dyDescent="0.25">
      <c r="B1271" s="17"/>
      <c r="C1271" s="17"/>
      <c r="D1271" s="17"/>
      <c r="AH1271" s="2"/>
      <c r="AI1271" s="2"/>
    </row>
    <row r="1272" spans="2:35" x14ac:dyDescent="0.25">
      <c r="B1272" s="17"/>
      <c r="C1272" s="17"/>
      <c r="D1272" s="17"/>
      <c r="AH1272" s="2"/>
      <c r="AI1272" s="2"/>
    </row>
    <row r="1273" spans="2:35" x14ac:dyDescent="0.25">
      <c r="B1273" s="17"/>
      <c r="C1273" s="17"/>
      <c r="D1273" s="17"/>
      <c r="AH1273" s="2"/>
      <c r="AI1273" s="2"/>
    </row>
    <row r="1274" spans="2:35" x14ac:dyDescent="0.25">
      <c r="B1274" s="17"/>
      <c r="C1274" s="17"/>
      <c r="D1274" s="17"/>
      <c r="AG1274" s="2"/>
      <c r="AH1274" s="2"/>
      <c r="AI1274" s="2"/>
    </row>
    <row r="1275" spans="2:35" x14ac:dyDescent="0.25">
      <c r="B1275" s="17"/>
      <c r="C1275" s="17"/>
      <c r="D1275" s="17"/>
      <c r="AH1275" s="2"/>
      <c r="AI1275" s="2"/>
    </row>
    <row r="1276" spans="2:35" x14ac:dyDescent="0.25">
      <c r="B1276" s="17"/>
      <c r="C1276" s="17"/>
      <c r="D1276" s="17"/>
      <c r="AH1276" s="2"/>
      <c r="AI1276" s="2"/>
    </row>
    <row r="1277" spans="2:35" x14ac:dyDescent="0.25">
      <c r="B1277" s="17"/>
      <c r="C1277" s="17"/>
      <c r="D1277" s="17"/>
      <c r="AH1277" s="2"/>
      <c r="AI1277" s="2"/>
    </row>
    <row r="1278" spans="2:35" x14ac:dyDescent="0.25">
      <c r="B1278" s="17"/>
      <c r="C1278" s="17"/>
      <c r="D1278" s="17"/>
      <c r="AH1278" s="2"/>
      <c r="AI1278" s="2"/>
    </row>
    <row r="1279" spans="2:35" x14ac:dyDescent="0.25">
      <c r="B1279" s="17"/>
      <c r="C1279" s="17"/>
      <c r="D1279" s="17"/>
      <c r="AG1279" s="2"/>
      <c r="AH1279" s="2"/>
      <c r="AI1279" s="2"/>
    </row>
    <row r="1280" spans="2:35" x14ac:dyDescent="0.25">
      <c r="B1280" s="17"/>
      <c r="C1280" s="17"/>
      <c r="D1280" s="17"/>
      <c r="AH1280" s="2"/>
      <c r="AI1280" s="2"/>
    </row>
    <row r="1281" spans="2:35" x14ac:dyDescent="0.25">
      <c r="B1281" s="17"/>
      <c r="C1281" s="17"/>
      <c r="D1281" s="17"/>
      <c r="AH1281" s="2"/>
      <c r="AI1281" s="2"/>
    </row>
    <row r="1282" spans="2:35" x14ac:dyDescent="0.25">
      <c r="B1282" s="17"/>
      <c r="C1282" s="17"/>
      <c r="D1282" s="17"/>
      <c r="AH1282" s="2"/>
      <c r="AI1282" s="2"/>
    </row>
    <row r="1283" spans="2:35" x14ac:dyDescent="0.25">
      <c r="B1283" s="17"/>
      <c r="C1283" s="17"/>
      <c r="D1283" s="17"/>
      <c r="AI1283" s="2"/>
    </row>
    <row r="1284" spans="2:35" x14ac:dyDescent="0.25">
      <c r="B1284" s="17"/>
      <c r="C1284" s="17"/>
      <c r="D1284" s="17"/>
      <c r="AI1284" s="2"/>
    </row>
    <row r="1285" spans="2:35" x14ac:dyDescent="0.25">
      <c r="B1285" s="17"/>
      <c r="C1285" s="17"/>
      <c r="D1285" s="17"/>
      <c r="AI1285" s="2"/>
    </row>
    <row r="1286" spans="2:35" x14ac:dyDescent="0.25">
      <c r="B1286" s="17"/>
      <c r="C1286" s="17"/>
      <c r="D1286" s="17"/>
      <c r="AI1286" s="2"/>
    </row>
    <row r="1287" spans="2:35" x14ac:dyDescent="0.25">
      <c r="B1287" s="17"/>
      <c r="C1287" s="17"/>
      <c r="D1287" s="17"/>
      <c r="AI1287" s="2"/>
    </row>
    <row r="1288" spans="2:35" x14ac:dyDescent="0.25">
      <c r="B1288" s="17"/>
      <c r="C1288" s="17"/>
      <c r="D1288" s="17"/>
      <c r="AI1288" s="2"/>
    </row>
    <row r="1289" spans="2:35" x14ac:dyDescent="0.25">
      <c r="B1289" s="17"/>
      <c r="C1289" s="17"/>
      <c r="D1289" s="17"/>
      <c r="AI1289" s="2"/>
    </row>
    <row r="1290" spans="2:35" x14ac:dyDescent="0.25">
      <c r="B1290" s="17"/>
      <c r="C1290" s="17"/>
      <c r="D1290" s="17"/>
      <c r="AI1290" s="2"/>
    </row>
    <row r="1291" spans="2:35" x14ac:dyDescent="0.25">
      <c r="B1291" s="17"/>
      <c r="C1291" s="17"/>
      <c r="D1291" s="17"/>
      <c r="AI1291" s="2"/>
    </row>
    <row r="1292" spans="2:35" x14ac:dyDescent="0.25">
      <c r="B1292" s="17"/>
      <c r="C1292" s="17"/>
      <c r="D1292" s="17"/>
      <c r="AI1292" s="2"/>
    </row>
    <row r="1293" spans="2:35" x14ac:dyDescent="0.25">
      <c r="B1293" s="17"/>
      <c r="C1293" s="17"/>
      <c r="D1293" s="17"/>
      <c r="AI1293" s="2"/>
    </row>
    <row r="1294" spans="2:35" x14ac:dyDescent="0.25">
      <c r="B1294" s="17"/>
      <c r="C1294" s="17"/>
      <c r="D1294" s="17"/>
      <c r="AI1294" s="2"/>
    </row>
    <row r="1295" spans="2:35" x14ac:dyDescent="0.25">
      <c r="B1295" s="17"/>
      <c r="C1295" s="17"/>
      <c r="D1295" s="17"/>
      <c r="AI1295" s="2"/>
    </row>
    <row r="1296" spans="2:35" x14ac:dyDescent="0.25">
      <c r="B1296" s="17"/>
      <c r="C1296" s="17"/>
      <c r="D1296" s="17"/>
      <c r="AH1296" s="2"/>
      <c r="AI1296" s="2"/>
    </row>
    <row r="1297" spans="2:35" x14ac:dyDescent="0.25">
      <c r="B1297" s="17"/>
      <c r="C1297" s="17"/>
      <c r="D1297" s="17"/>
      <c r="AI1297" s="2"/>
    </row>
    <row r="1298" spans="2:35" x14ac:dyDescent="0.25">
      <c r="B1298" s="17"/>
      <c r="C1298" s="17"/>
      <c r="D1298" s="17"/>
      <c r="AI1298" s="2"/>
    </row>
    <row r="1299" spans="2:35" x14ac:dyDescent="0.25">
      <c r="B1299" s="17"/>
      <c r="C1299" s="17"/>
      <c r="D1299" s="17"/>
      <c r="AI1299" s="2"/>
    </row>
    <row r="1300" spans="2:35" x14ac:dyDescent="0.25">
      <c r="B1300" s="17"/>
      <c r="C1300" s="17"/>
      <c r="D1300" s="17"/>
      <c r="AI1300" s="2"/>
    </row>
    <row r="1301" spans="2:35" x14ac:dyDescent="0.25">
      <c r="B1301" s="17"/>
      <c r="C1301" s="17"/>
      <c r="D1301" s="17"/>
      <c r="AI1301" s="2"/>
    </row>
    <row r="1302" spans="2:35" x14ac:dyDescent="0.25">
      <c r="B1302" s="17"/>
      <c r="C1302" s="17"/>
      <c r="D1302" s="17"/>
      <c r="AI1302" s="2"/>
    </row>
    <row r="1303" spans="2:35" x14ac:dyDescent="0.25">
      <c r="B1303" s="17"/>
      <c r="C1303" s="17"/>
      <c r="D1303" s="17"/>
      <c r="AI1303" s="2"/>
    </row>
    <row r="1304" spans="2:35" x14ac:dyDescent="0.25">
      <c r="B1304" s="17"/>
      <c r="C1304" s="17"/>
      <c r="D1304" s="17"/>
      <c r="AI1304" s="2"/>
    </row>
    <row r="1305" spans="2:35" x14ac:dyDescent="0.25">
      <c r="B1305" s="17"/>
      <c r="C1305" s="17"/>
      <c r="D1305" s="17"/>
      <c r="AH1305" s="2"/>
      <c r="AI1305" s="2"/>
    </row>
    <row r="1306" spans="2:35" x14ac:dyDescent="0.25">
      <c r="B1306" s="17"/>
      <c r="C1306" s="17"/>
      <c r="D1306" s="17"/>
      <c r="AI1306" s="2"/>
    </row>
    <row r="1307" spans="2:35" x14ac:dyDescent="0.25">
      <c r="B1307" s="17"/>
      <c r="C1307" s="17"/>
      <c r="D1307" s="17"/>
      <c r="AI1307" s="2"/>
    </row>
    <row r="1308" spans="2:35" x14ac:dyDescent="0.25">
      <c r="B1308" s="17"/>
      <c r="C1308" s="17"/>
      <c r="D1308" s="17"/>
      <c r="AI1308" s="2"/>
    </row>
    <row r="1309" spans="2:35" x14ac:dyDescent="0.25">
      <c r="B1309" s="17"/>
      <c r="C1309" s="17"/>
      <c r="D1309" s="17"/>
      <c r="AI1309" s="2"/>
    </row>
    <row r="1310" spans="2:35" x14ac:dyDescent="0.25">
      <c r="B1310" s="17"/>
      <c r="C1310" s="17"/>
      <c r="D1310" s="17"/>
      <c r="AI1310" s="2"/>
    </row>
    <row r="1311" spans="2:35" x14ac:dyDescent="0.25">
      <c r="B1311" s="17"/>
      <c r="C1311" s="17"/>
      <c r="D1311" s="17"/>
      <c r="AI1311" s="2"/>
    </row>
    <row r="1312" spans="2:35" x14ac:dyDescent="0.25">
      <c r="B1312" s="17"/>
      <c r="C1312" s="17"/>
      <c r="D1312" s="17"/>
      <c r="AI1312" s="2"/>
    </row>
    <row r="1313" spans="2:35" x14ac:dyDescent="0.25">
      <c r="B1313" s="17"/>
      <c r="C1313" s="17"/>
      <c r="D1313" s="17"/>
      <c r="AI1313" s="2"/>
    </row>
    <row r="1314" spans="2:35" x14ac:dyDescent="0.25">
      <c r="B1314" s="17"/>
      <c r="C1314" s="17"/>
      <c r="D1314" s="17"/>
      <c r="AI1314" s="2"/>
    </row>
    <row r="1315" spans="2:35" x14ac:dyDescent="0.25">
      <c r="B1315" s="17"/>
      <c r="C1315" s="17"/>
      <c r="D1315" s="17"/>
      <c r="AI1315" s="2"/>
    </row>
    <row r="1316" spans="2:35" x14ac:dyDescent="0.25">
      <c r="B1316" s="17"/>
      <c r="C1316" s="17"/>
      <c r="D1316" s="17"/>
      <c r="AI1316" s="2"/>
    </row>
    <row r="1317" spans="2:35" x14ac:dyDescent="0.25">
      <c r="B1317" s="17"/>
      <c r="C1317" s="17"/>
      <c r="D1317" s="17"/>
      <c r="AI1317" s="2"/>
    </row>
    <row r="1318" spans="2:35" x14ac:dyDescent="0.25">
      <c r="B1318" s="17"/>
      <c r="C1318" s="17"/>
      <c r="D1318" s="17"/>
      <c r="AI1318" s="2"/>
    </row>
    <row r="1319" spans="2:35" x14ac:dyDescent="0.25">
      <c r="B1319" s="17"/>
      <c r="C1319" s="17"/>
      <c r="D1319" s="17"/>
      <c r="AI1319" s="2"/>
    </row>
    <row r="1320" spans="2:35" x14ac:dyDescent="0.25">
      <c r="B1320" s="17"/>
      <c r="C1320" s="17"/>
      <c r="D1320" s="17"/>
      <c r="AI1320" s="2"/>
    </row>
    <row r="1321" spans="2:35" x14ac:dyDescent="0.25">
      <c r="B1321" s="17"/>
      <c r="C1321" s="17"/>
      <c r="D1321" s="17"/>
      <c r="AI1321" s="2"/>
    </row>
    <row r="1322" spans="2:35" x14ac:dyDescent="0.25">
      <c r="B1322" s="17"/>
      <c r="C1322" s="17"/>
      <c r="D1322" s="17"/>
      <c r="AI1322" s="2"/>
    </row>
    <row r="1323" spans="2:35" x14ac:dyDescent="0.25">
      <c r="B1323" s="17"/>
      <c r="C1323" s="17"/>
      <c r="D1323" s="17"/>
      <c r="AI1323" s="2"/>
    </row>
    <row r="1324" spans="2:35" x14ac:dyDescent="0.25">
      <c r="B1324" s="17"/>
      <c r="C1324" s="17"/>
      <c r="D1324" s="17"/>
      <c r="AI1324" s="2"/>
    </row>
    <row r="1325" spans="2:35" x14ac:dyDescent="0.25">
      <c r="B1325" s="17"/>
      <c r="C1325" s="17"/>
      <c r="D1325" s="17"/>
      <c r="AI1325" s="2"/>
    </row>
    <row r="1326" spans="2:35" x14ac:dyDescent="0.25">
      <c r="B1326" s="17"/>
      <c r="C1326" s="17"/>
      <c r="D1326" s="17"/>
      <c r="AI1326" s="2"/>
    </row>
    <row r="1327" spans="2:35" x14ac:dyDescent="0.25">
      <c r="B1327" s="17"/>
      <c r="C1327" s="17"/>
      <c r="D1327" s="17"/>
      <c r="AH1327" s="2"/>
      <c r="AI1327" s="2"/>
    </row>
    <row r="1328" spans="2:35" x14ac:dyDescent="0.25">
      <c r="B1328" s="17"/>
      <c r="C1328" s="17"/>
      <c r="D1328" s="17"/>
      <c r="AH1328" s="2"/>
      <c r="AI1328" s="2"/>
    </row>
    <row r="1329" spans="2:35" x14ac:dyDescent="0.25">
      <c r="B1329" s="17"/>
      <c r="C1329" s="17"/>
      <c r="D1329" s="17"/>
      <c r="AI1329" s="2"/>
    </row>
    <row r="1330" spans="2:35" x14ac:dyDescent="0.25">
      <c r="B1330" s="17"/>
      <c r="C1330" s="17"/>
      <c r="D1330" s="17"/>
      <c r="AH1330" s="2"/>
      <c r="AI1330" s="2"/>
    </row>
    <row r="1331" spans="2:35" x14ac:dyDescent="0.25">
      <c r="B1331" s="17"/>
      <c r="C1331" s="17"/>
      <c r="D1331" s="17"/>
      <c r="AH1331" s="2"/>
      <c r="AI1331" s="2"/>
    </row>
    <row r="1332" spans="2:35" x14ac:dyDescent="0.25">
      <c r="B1332" s="17"/>
      <c r="C1332" s="17"/>
      <c r="D1332" s="17"/>
      <c r="AI1332" s="2"/>
    </row>
    <row r="1333" spans="2:35" x14ac:dyDescent="0.25">
      <c r="B1333" s="17"/>
      <c r="C1333" s="17"/>
      <c r="D1333" s="17"/>
      <c r="AI1333" s="2"/>
    </row>
    <row r="1334" spans="2:35" x14ac:dyDescent="0.25">
      <c r="B1334" s="17"/>
      <c r="C1334" s="17"/>
      <c r="D1334" s="17"/>
      <c r="AI1334" s="2"/>
    </row>
    <row r="1335" spans="2:35" x14ac:dyDescent="0.25">
      <c r="B1335" s="17"/>
      <c r="C1335" s="17"/>
      <c r="D1335" s="17"/>
      <c r="AI1335" s="2"/>
    </row>
    <row r="1336" spans="2:35" x14ac:dyDescent="0.25">
      <c r="B1336" s="17"/>
      <c r="C1336" s="17"/>
      <c r="D1336" s="17"/>
      <c r="AI1336" s="2"/>
    </row>
    <row r="1337" spans="2:35" x14ac:dyDescent="0.25">
      <c r="B1337" s="17"/>
      <c r="C1337" s="17"/>
      <c r="D1337" s="17"/>
      <c r="AI1337" s="2"/>
    </row>
    <row r="1338" spans="2:35" x14ac:dyDescent="0.25">
      <c r="B1338" s="17"/>
      <c r="C1338" s="17"/>
      <c r="D1338" s="17"/>
      <c r="AI1338" s="2"/>
    </row>
    <row r="1339" spans="2:35" x14ac:dyDescent="0.25">
      <c r="B1339" s="17"/>
      <c r="C1339" s="17"/>
      <c r="D1339" s="17"/>
      <c r="AI1339" s="2"/>
    </row>
    <row r="1340" spans="2:35" x14ac:dyDescent="0.25">
      <c r="B1340" s="17"/>
      <c r="C1340" s="17"/>
      <c r="D1340" s="17"/>
      <c r="AI1340" s="2"/>
    </row>
    <row r="1341" spans="2:35" x14ac:dyDescent="0.25">
      <c r="B1341" s="17"/>
      <c r="C1341" s="17"/>
      <c r="D1341" s="17"/>
      <c r="AI1341" s="2"/>
    </row>
    <row r="1342" spans="2:35" x14ac:dyDescent="0.25">
      <c r="B1342" s="17"/>
      <c r="C1342" s="17"/>
      <c r="D1342" s="17"/>
      <c r="AI1342" s="2"/>
    </row>
    <row r="1343" spans="2:35" x14ac:dyDescent="0.25">
      <c r="B1343" s="17"/>
      <c r="C1343" s="17"/>
      <c r="D1343" s="17"/>
      <c r="AI1343" s="2"/>
    </row>
    <row r="1344" spans="2:35" x14ac:dyDescent="0.25">
      <c r="B1344" s="17"/>
      <c r="C1344" s="17"/>
      <c r="D1344" s="17"/>
      <c r="AI1344" s="2"/>
    </row>
    <row r="1345" spans="2:35" x14ac:dyDescent="0.25">
      <c r="B1345" s="17"/>
      <c r="C1345" s="17"/>
      <c r="D1345" s="17"/>
      <c r="AI1345" s="2"/>
    </row>
    <row r="1346" spans="2:35" x14ac:dyDescent="0.25">
      <c r="B1346" s="17"/>
      <c r="C1346" s="17"/>
      <c r="D1346" s="17"/>
      <c r="AI1346" s="2"/>
    </row>
    <row r="1347" spans="2:35" x14ac:dyDescent="0.25">
      <c r="B1347" s="17"/>
      <c r="C1347" s="17"/>
      <c r="D1347" s="17"/>
      <c r="AI1347" s="2"/>
    </row>
    <row r="1348" spans="2:35" x14ac:dyDescent="0.25">
      <c r="B1348" s="17"/>
      <c r="C1348" s="17"/>
      <c r="D1348" s="17"/>
      <c r="AI1348" s="2"/>
    </row>
    <row r="1349" spans="2:35" x14ac:dyDescent="0.25">
      <c r="B1349" s="17"/>
      <c r="C1349" s="17"/>
      <c r="D1349" s="17"/>
      <c r="AI1349" s="2"/>
    </row>
    <row r="1350" spans="2:35" x14ac:dyDescent="0.25">
      <c r="B1350" s="17"/>
      <c r="C1350" s="17"/>
      <c r="D1350" s="17"/>
      <c r="AI1350" s="2"/>
    </row>
    <row r="1351" spans="2:35" x14ac:dyDescent="0.25">
      <c r="B1351" s="17"/>
      <c r="C1351" s="17"/>
      <c r="D1351" s="17"/>
      <c r="AI1351" s="2"/>
    </row>
    <row r="1352" spans="2:35" x14ac:dyDescent="0.25">
      <c r="B1352" s="17"/>
      <c r="C1352" s="17"/>
      <c r="D1352" s="17"/>
      <c r="AI1352" s="2"/>
    </row>
    <row r="1353" spans="2:35" x14ac:dyDescent="0.25">
      <c r="B1353" s="17"/>
      <c r="C1353" s="17"/>
      <c r="D1353" s="17"/>
      <c r="AI1353" s="2"/>
    </row>
    <row r="1354" spans="2:35" x14ac:dyDescent="0.25">
      <c r="B1354" s="17"/>
      <c r="C1354" s="17"/>
      <c r="D1354" s="17"/>
      <c r="AI1354" s="2"/>
    </row>
    <row r="1355" spans="2:35" x14ac:dyDescent="0.25">
      <c r="B1355" s="17"/>
      <c r="C1355" s="17"/>
      <c r="D1355" s="17"/>
      <c r="AI1355" s="2"/>
    </row>
    <row r="1356" spans="2:35" x14ac:dyDescent="0.25">
      <c r="B1356" s="17"/>
      <c r="C1356" s="17"/>
      <c r="D1356" s="17"/>
      <c r="AI1356" s="2"/>
    </row>
    <row r="1357" spans="2:35" x14ac:dyDescent="0.25">
      <c r="B1357" s="17"/>
      <c r="C1357" s="17"/>
      <c r="D1357" s="17"/>
      <c r="AI1357" s="2"/>
    </row>
    <row r="1358" spans="2:35" x14ac:dyDescent="0.25">
      <c r="B1358" s="17"/>
      <c r="C1358" s="17"/>
      <c r="D1358" s="17"/>
      <c r="AI1358" s="2"/>
    </row>
    <row r="1359" spans="2:35" x14ac:dyDescent="0.25">
      <c r="B1359" s="17"/>
      <c r="C1359" s="17"/>
      <c r="D1359" s="17"/>
      <c r="AI1359" s="2"/>
    </row>
    <row r="1360" spans="2:35" x14ac:dyDescent="0.25">
      <c r="B1360" s="17"/>
      <c r="C1360" s="17"/>
      <c r="D1360" s="17"/>
      <c r="AI1360" s="2"/>
    </row>
    <row r="1361" spans="2:35" x14ac:dyDescent="0.25">
      <c r="B1361" s="17"/>
      <c r="C1361" s="17"/>
      <c r="D1361" s="17"/>
      <c r="AH1361" s="2"/>
      <c r="AI1361" s="2"/>
    </row>
    <row r="1362" spans="2:35" x14ac:dyDescent="0.25">
      <c r="B1362" s="17"/>
      <c r="C1362" s="17"/>
      <c r="D1362" s="17"/>
      <c r="AH1362" s="2"/>
      <c r="AI1362" s="2"/>
    </row>
    <row r="1363" spans="2:35" x14ac:dyDescent="0.25">
      <c r="B1363" s="17"/>
      <c r="C1363" s="17"/>
      <c r="D1363" s="17"/>
      <c r="AG1363" s="2"/>
      <c r="AH1363" s="2"/>
      <c r="AI1363" s="2"/>
    </row>
    <row r="1364" spans="2:35" x14ac:dyDescent="0.25">
      <c r="B1364" s="17"/>
      <c r="C1364" s="17"/>
      <c r="D1364" s="17"/>
      <c r="AH1364" s="2"/>
      <c r="AI1364" s="2"/>
    </row>
    <row r="1365" spans="2:35" x14ac:dyDescent="0.25">
      <c r="B1365" s="17"/>
      <c r="C1365" s="17"/>
      <c r="D1365" s="17"/>
      <c r="AH1365" s="2"/>
      <c r="AI1365" s="2"/>
    </row>
    <row r="1366" spans="2:35" x14ac:dyDescent="0.25">
      <c r="B1366" s="17"/>
      <c r="C1366" s="17"/>
      <c r="D1366" s="17"/>
      <c r="AH1366" s="2"/>
      <c r="AI1366" s="2"/>
    </row>
    <row r="1367" spans="2:35" x14ac:dyDescent="0.25">
      <c r="B1367" s="17"/>
      <c r="C1367" s="17"/>
      <c r="D1367" s="17"/>
      <c r="AH1367" s="2"/>
      <c r="AI1367" s="2"/>
    </row>
    <row r="1368" spans="2:35" x14ac:dyDescent="0.25">
      <c r="B1368" s="17"/>
      <c r="C1368" s="17"/>
      <c r="D1368" s="17"/>
      <c r="AH1368" s="2"/>
      <c r="AI1368" s="2"/>
    </row>
    <row r="1369" spans="2:35" x14ac:dyDescent="0.25">
      <c r="B1369" s="17"/>
      <c r="C1369" s="17"/>
      <c r="D1369" s="17"/>
      <c r="AH1369" s="2"/>
      <c r="AI1369" s="2"/>
    </row>
    <row r="1370" spans="2:35" x14ac:dyDescent="0.25">
      <c r="B1370" s="17"/>
      <c r="C1370" s="17"/>
      <c r="D1370" s="17"/>
      <c r="AH1370" s="2"/>
      <c r="AI1370" s="2"/>
    </row>
    <row r="1371" spans="2:35" x14ac:dyDescent="0.25">
      <c r="B1371" s="17"/>
      <c r="C1371" s="17"/>
      <c r="D1371" s="17"/>
      <c r="AH1371" s="2"/>
      <c r="AI1371" s="2"/>
    </row>
    <row r="1372" spans="2:35" x14ac:dyDescent="0.25">
      <c r="B1372" s="17"/>
      <c r="C1372" s="17"/>
      <c r="D1372" s="17"/>
      <c r="AH1372" s="2"/>
      <c r="AI1372" s="2"/>
    </row>
    <row r="1373" spans="2:35" x14ac:dyDescent="0.25">
      <c r="B1373" s="17"/>
      <c r="C1373" s="17"/>
      <c r="D1373" s="17"/>
      <c r="AH1373" s="2"/>
      <c r="AI1373" s="2"/>
    </row>
    <row r="1374" spans="2:35" x14ac:dyDescent="0.25">
      <c r="B1374" s="17"/>
      <c r="C1374" s="17"/>
      <c r="D1374" s="17"/>
      <c r="AH1374" s="2"/>
      <c r="AI1374" s="2"/>
    </row>
    <row r="1375" spans="2:35" x14ac:dyDescent="0.25">
      <c r="B1375" s="17"/>
      <c r="C1375" s="17"/>
      <c r="D1375" s="17"/>
      <c r="AH1375" s="2"/>
      <c r="AI1375" s="2"/>
    </row>
    <row r="1376" spans="2:35" x14ac:dyDescent="0.25">
      <c r="B1376" s="17"/>
      <c r="C1376" s="17"/>
      <c r="D1376" s="17"/>
      <c r="AH1376" s="2"/>
      <c r="AI1376" s="2"/>
    </row>
    <row r="1377" spans="2:35" x14ac:dyDescent="0.25">
      <c r="B1377" s="17"/>
      <c r="C1377" s="17"/>
      <c r="D1377" s="17"/>
      <c r="AH1377" s="2"/>
      <c r="AI1377" s="2"/>
    </row>
    <row r="1378" spans="2:35" x14ac:dyDescent="0.25">
      <c r="B1378" s="17"/>
      <c r="C1378" s="17"/>
      <c r="D1378" s="17"/>
      <c r="AH1378" s="2"/>
      <c r="AI1378" s="2"/>
    </row>
    <row r="1379" spans="2:35" x14ac:dyDescent="0.25">
      <c r="B1379" s="17"/>
      <c r="C1379" s="17"/>
      <c r="D1379" s="17"/>
      <c r="AH1379" s="2"/>
      <c r="AI1379" s="2"/>
    </row>
    <row r="1380" spans="2:35" x14ac:dyDescent="0.25">
      <c r="B1380" s="17"/>
      <c r="C1380" s="17"/>
      <c r="D1380" s="17"/>
      <c r="AI1380" s="2"/>
    </row>
    <row r="1381" spans="2:35" x14ac:dyDescent="0.25">
      <c r="B1381" s="17"/>
      <c r="C1381" s="17"/>
      <c r="D1381" s="17"/>
      <c r="AI1381" s="2"/>
    </row>
    <row r="1382" spans="2:35" x14ac:dyDescent="0.25">
      <c r="B1382" s="17"/>
      <c r="C1382" s="17"/>
      <c r="D1382" s="17"/>
      <c r="AI1382" s="2"/>
    </row>
    <row r="1383" spans="2:35" x14ac:dyDescent="0.25">
      <c r="B1383" s="17"/>
      <c r="C1383" s="17"/>
      <c r="D1383" s="17"/>
      <c r="AI1383" s="2"/>
    </row>
    <row r="1384" spans="2:35" x14ac:dyDescent="0.25">
      <c r="B1384" s="17"/>
      <c r="C1384" s="17"/>
      <c r="D1384" s="17"/>
      <c r="AI1384" s="2"/>
    </row>
    <row r="1385" spans="2:35" x14ac:dyDescent="0.25">
      <c r="B1385" s="17"/>
      <c r="C1385" s="17"/>
      <c r="D1385" s="17"/>
      <c r="AI1385" s="2"/>
    </row>
    <row r="1386" spans="2:35" x14ac:dyDescent="0.25">
      <c r="B1386" s="17"/>
      <c r="C1386" s="17"/>
      <c r="D1386" s="17"/>
      <c r="AI1386" s="2"/>
    </row>
    <row r="1387" spans="2:35" x14ac:dyDescent="0.25">
      <c r="B1387" s="17"/>
      <c r="C1387" s="17"/>
      <c r="D1387" s="17"/>
      <c r="AI1387" s="2"/>
    </row>
    <row r="1388" spans="2:35" x14ac:dyDescent="0.25">
      <c r="B1388" s="17"/>
      <c r="C1388" s="17"/>
      <c r="D1388" s="17"/>
      <c r="AI1388" s="2"/>
    </row>
    <row r="1389" spans="2:35" x14ac:dyDescent="0.25">
      <c r="B1389" s="17"/>
      <c r="C1389" s="17"/>
      <c r="D1389" s="17"/>
      <c r="AI1389" s="2"/>
    </row>
    <row r="1390" spans="2:35" x14ac:dyDescent="0.25">
      <c r="B1390" s="17"/>
      <c r="C1390" s="17"/>
      <c r="D1390" s="17"/>
      <c r="AI1390" s="2"/>
    </row>
    <row r="1391" spans="2:35" x14ac:dyDescent="0.25">
      <c r="B1391" s="17"/>
      <c r="C1391" s="17"/>
      <c r="D1391" s="17"/>
      <c r="AI1391" s="2"/>
    </row>
    <row r="1392" spans="2:35" x14ac:dyDescent="0.25">
      <c r="B1392" s="17"/>
      <c r="C1392" s="17"/>
      <c r="D1392" s="17"/>
      <c r="AI1392" s="2"/>
    </row>
    <row r="1393" spans="2:35" x14ac:dyDescent="0.25">
      <c r="B1393" s="17"/>
      <c r="C1393" s="17"/>
      <c r="D1393" s="17"/>
      <c r="AI1393" s="2"/>
    </row>
    <row r="1394" spans="2:35" x14ac:dyDescent="0.25">
      <c r="B1394" s="17"/>
      <c r="C1394" s="17"/>
      <c r="D1394" s="17"/>
      <c r="AI1394" s="2"/>
    </row>
    <row r="1395" spans="2:35" x14ac:dyDescent="0.25">
      <c r="B1395" s="17"/>
      <c r="C1395" s="17"/>
      <c r="D1395" s="17"/>
      <c r="AI1395" s="2"/>
    </row>
    <row r="1396" spans="2:35" x14ac:dyDescent="0.25">
      <c r="B1396" s="17"/>
      <c r="C1396" s="17"/>
      <c r="D1396" s="17"/>
      <c r="AI1396" s="2"/>
    </row>
    <row r="1397" spans="2:35" x14ac:dyDescent="0.25">
      <c r="B1397" s="17"/>
      <c r="C1397" s="17"/>
      <c r="D1397" s="17"/>
      <c r="AI1397" s="2"/>
    </row>
    <row r="1398" spans="2:35" x14ac:dyDescent="0.25">
      <c r="B1398" s="17"/>
      <c r="C1398" s="17"/>
      <c r="D1398" s="17"/>
      <c r="AI1398" s="2"/>
    </row>
    <row r="1399" spans="2:35" x14ac:dyDescent="0.25">
      <c r="B1399" s="17"/>
      <c r="C1399" s="17"/>
      <c r="D1399" s="17"/>
      <c r="AI1399" s="2"/>
    </row>
    <row r="1400" spans="2:35" x14ac:dyDescent="0.25">
      <c r="B1400" s="17"/>
      <c r="C1400" s="17"/>
      <c r="D1400" s="17"/>
      <c r="AI1400" s="2"/>
    </row>
    <row r="1401" spans="2:35" x14ac:dyDescent="0.25">
      <c r="B1401" s="17"/>
      <c r="C1401" s="17"/>
      <c r="D1401" s="17"/>
      <c r="AI1401" s="2"/>
    </row>
    <row r="1402" spans="2:35" x14ac:dyDescent="0.25">
      <c r="B1402" s="17"/>
      <c r="C1402" s="17"/>
      <c r="D1402" s="17"/>
      <c r="AI1402" s="2"/>
    </row>
    <row r="1403" spans="2:35" x14ac:dyDescent="0.25">
      <c r="B1403" s="17"/>
      <c r="C1403" s="17"/>
      <c r="D1403" s="17"/>
      <c r="AI1403" s="2"/>
    </row>
    <row r="1404" spans="2:35" x14ac:dyDescent="0.25">
      <c r="B1404" s="17"/>
      <c r="C1404" s="17"/>
      <c r="D1404" s="17"/>
      <c r="AI1404" s="2"/>
    </row>
    <row r="1405" spans="2:35" x14ac:dyDescent="0.25">
      <c r="B1405" s="17"/>
      <c r="C1405" s="17"/>
      <c r="D1405" s="17"/>
      <c r="AI1405" s="2"/>
    </row>
    <row r="1406" spans="2:35" x14ac:dyDescent="0.25">
      <c r="B1406" s="17"/>
      <c r="C1406" s="17"/>
      <c r="D1406" s="17"/>
      <c r="AI1406" s="2"/>
    </row>
    <row r="1407" spans="2:35" x14ac:dyDescent="0.25">
      <c r="B1407" s="17"/>
      <c r="C1407" s="17"/>
      <c r="D1407" s="17"/>
      <c r="AI1407" s="2"/>
    </row>
    <row r="1408" spans="2:35" x14ac:dyDescent="0.25">
      <c r="B1408" s="17"/>
      <c r="C1408" s="17"/>
      <c r="D1408" s="17"/>
      <c r="AH1408" s="2"/>
      <c r="AI1408" s="2"/>
    </row>
    <row r="1409" spans="2:35" x14ac:dyDescent="0.25">
      <c r="B1409" s="17"/>
      <c r="C1409" s="17"/>
      <c r="D1409" s="17"/>
      <c r="AG1409" s="2"/>
      <c r="AH1409" s="2"/>
      <c r="AI1409" s="2"/>
    </row>
    <row r="1410" spans="2:35" x14ac:dyDescent="0.25">
      <c r="B1410" s="17"/>
      <c r="C1410" s="17"/>
      <c r="D1410" s="17"/>
      <c r="AH1410" s="2"/>
      <c r="AI1410" s="2"/>
    </row>
    <row r="1411" spans="2:35" x14ac:dyDescent="0.25">
      <c r="B1411" s="17"/>
      <c r="C1411" s="17"/>
      <c r="D1411" s="17"/>
      <c r="AH1411" s="2"/>
      <c r="AI1411" s="2"/>
    </row>
    <row r="1412" spans="2:35" x14ac:dyDescent="0.25">
      <c r="B1412" s="17"/>
      <c r="C1412" s="17"/>
      <c r="D1412" s="17"/>
      <c r="AH1412" s="2"/>
      <c r="AI1412" s="2"/>
    </row>
    <row r="1413" spans="2:35" x14ac:dyDescent="0.25">
      <c r="B1413" s="17"/>
      <c r="C1413" s="17"/>
      <c r="D1413" s="17"/>
      <c r="AH1413" s="2"/>
      <c r="AI1413" s="2"/>
    </row>
    <row r="1414" spans="2:35" x14ac:dyDescent="0.25">
      <c r="B1414" s="17"/>
      <c r="C1414" s="17"/>
      <c r="D1414" s="17"/>
      <c r="AH1414" s="2"/>
      <c r="AI1414" s="2"/>
    </row>
    <row r="1415" spans="2:35" x14ac:dyDescent="0.25">
      <c r="B1415" s="17"/>
      <c r="C1415" s="17"/>
      <c r="D1415" s="17"/>
      <c r="AH1415" s="2"/>
      <c r="AI1415" s="2"/>
    </row>
    <row r="1416" spans="2:35" x14ac:dyDescent="0.25">
      <c r="B1416" s="17"/>
      <c r="C1416" s="17"/>
      <c r="D1416" s="17"/>
      <c r="AH1416" s="2"/>
      <c r="AI1416" s="2"/>
    </row>
    <row r="1417" spans="2:35" x14ac:dyDescent="0.25">
      <c r="B1417" s="17"/>
      <c r="C1417" s="17"/>
      <c r="D1417" s="17"/>
      <c r="AH1417" s="2"/>
      <c r="AI1417" s="2"/>
    </row>
    <row r="1418" spans="2:35" x14ac:dyDescent="0.25">
      <c r="B1418" s="17"/>
      <c r="C1418" s="17"/>
      <c r="D1418" s="17"/>
      <c r="AH1418" s="2"/>
      <c r="AI1418" s="2"/>
    </row>
    <row r="1419" spans="2:35" x14ac:dyDescent="0.25">
      <c r="B1419" s="17"/>
      <c r="C1419" s="17"/>
      <c r="D1419" s="17"/>
      <c r="AH1419" s="2"/>
      <c r="AI1419" s="2"/>
    </row>
    <row r="1420" spans="2:35" x14ac:dyDescent="0.25">
      <c r="B1420" s="17"/>
      <c r="C1420" s="17"/>
      <c r="D1420" s="17"/>
      <c r="AH1420" s="2"/>
      <c r="AI1420" s="2"/>
    </row>
    <row r="1421" spans="2:35" x14ac:dyDescent="0.25">
      <c r="B1421" s="17"/>
      <c r="C1421" s="17"/>
      <c r="D1421" s="17"/>
      <c r="AH1421" s="2"/>
      <c r="AI1421" s="2"/>
    </row>
    <row r="1422" spans="2:35" x14ac:dyDescent="0.25">
      <c r="B1422" s="17"/>
      <c r="C1422" s="17"/>
      <c r="D1422" s="17"/>
      <c r="AI1422" s="2"/>
    </row>
    <row r="1423" spans="2:35" x14ac:dyDescent="0.25">
      <c r="B1423" s="17"/>
      <c r="C1423" s="17"/>
      <c r="D1423" s="17"/>
      <c r="AI1423" s="2"/>
    </row>
    <row r="1424" spans="2:35" x14ac:dyDescent="0.25">
      <c r="B1424" s="17"/>
      <c r="C1424" s="17"/>
      <c r="D1424" s="17"/>
      <c r="AH1424" s="2"/>
      <c r="AI1424" s="2"/>
    </row>
    <row r="1425" spans="2:35" x14ac:dyDescent="0.25">
      <c r="B1425" s="17"/>
      <c r="C1425" s="17"/>
      <c r="D1425" s="17"/>
      <c r="AI1425" s="2"/>
    </row>
    <row r="1426" spans="2:35" x14ac:dyDescent="0.25">
      <c r="B1426" s="17"/>
      <c r="C1426" s="17"/>
      <c r="D1426" s="17"/>
      <c r="AI1426" s="2"/>
    </row>
    <row r="1427" spans="2:35" x14ac:dyDescent="0.25">
      <c r="B1427" s="17"/>
      <c r="C1427" s="17"/>
      <c r="D1427" s="17"/>
      <c r="AI1427" s="2"/>
    </row>
    <row r="1428" spans="2:35" x14ac:dyDescent="0.25">
      <c r="B1428" s="17"/>
      <c r="C1428" s="17"/>
      <c r="D1428" s="17"/>
      <c r="AI1428" s="2"/>
    </row>
    <row r="1429" spans="2:35" x14ac:dyDescent="0.25">
      <c r="B1429" s="17"/>
      <c r="C1429" s="17"/>
      <c r="D1429" s="17"/>
      <c r="AI1429" s="2"/>
    </row>
    <row r="1430" spans="2:35" x14ac:dyDescent="0.25">
      <c r="B1430" s="17"/>
      <c r="C1430" s="17"/>
      <c r="D1430" s="17"/>
      <c r="AI1430" s="2"/>
    </row>
    <row r="1431" spans="2:35" x14ac:dyDescent="0.25">
      <c r="B1431" s="17"/>
      <c r="C1431" s="17"/>
      <c r="D1431" s="17"/>
      <c r="AI1431" s="2"/>
    </row>
    <row r="1432" spans="2:35" x14ac:dyDescent="0.25">
      <c r="B1432" s="17"/>
      <c r="C1432" s="17"/>
      <c r="D1432" s="17"/>
      <c r="AI1432" s="2"/>
    </row>
    <row r="1433" spans="2:35" x14ac:dyDescent="0.25">
      <c r="B1433" s="17"/>
      <c r="C1433" s="17"/>
      <c r="D1433" s="17"/>
      <c r="AI1433" s="2"/>
    </row>
    <row r="1434" spans="2:35" x14ac:dyDescent="0.25">
      <c r="B1434" s="17"/>
      <c r="C1434" s="17"/>
      <c r="D1434" s="17"/>
      <c r="AI1434" s="2"/>
    </row>
    <row r="1435" spans="2:35" x14ac:dyDescent="0.25">
      <c r="B1435" s="17"/>
      <c r="C1435" s="17"/>
      <c r="D1435" s="17"/>
      <c r="AI1435" s="2"/>
    </row>
    <row r="1436" spans="2:35" x14ac:dyDescent="0.25">
      <c r="B1436" s="17"/>
      <c r="C1436" s="17"/>
      <c r="D1436" s="17"/>
      <c r="AI1436" s="2"/>
    </row>
    <row r="1437" spans="2:35" x14ac:dyDescent="0.25">
      <c r="B1437" s="17"/>
      <c r="C1437" s="17"/>
      <c r="D1437" s="17"/>
      <c r="AI1437" s="2"/>
    </row>
    <row r="1438" spans="2:35" x14ac:dyDescent="0.25">
      <c r="B1438" s="17"/>
      <c r="C1438" s="17"/>
      <c r="D1438" s="17"/>
      <c r="AI1438" s="2"/>
    </row>
    <row r="1439" spans="2:35" x14ac:dyDescent="0.25">
      <c r="B1439" s="17"/>
      <c r="C1439" s="17"/>
      <c r="D1439" s="17"/>
      <c r="AI1439" s="2"/>
    </row>
    <row r="1440" spans="2:35" x14ac:dyDescent="0.25">
      <c r="B1440" s="17"/>
      <c r="C1440" s="17"/>
      <c r="D1440" s="17"/>
      <c r="AI1440" s="2"/>
    </row>
    <row r="1441" spans="2:35" x14ac:dyDescent="0.25">
      <c r="B1441" s="17"/>
      <c r="C1441" s="17"/>
      <c r="D1441" s="17"/>
      <c r="AI1441" s="2"/>
    </row>
    <row r="1442" spans="2:35" x14ac:dyDescent="0.25">
      <c r="B1442" s="17"/>
      <c r="C1442" s="17"/>
      <c r="D1442" s="17"/>
      <c r="AI1442" s="2"/>
    </row>
    <row r="1443" spans="2:35" x14ac:dyDescent="0.25">
      <c r="B1443" s="17"/>
      <c r="C1443" s="17"/>
      <c r="D1443" s="17"/>
      <c r="AI1443" s="2"/>
    </row>
    <row r="1444" spans="2:35" x14ac:dyDescent="0.25">
      <c r="B1444" s="17"/>
      <c r="C1444" s="17"/>
      <c r="D1444" s="17"/>
      <c r="AI1444" s="2"/>
    </row>
    <row r="1445" spans="2:35" x14ac:dyDescent="0.25">
      <c r="B1445" s="17"/>
      <c r="C1445" s="17"/>
      <c r="D1445" s="17"/>
      <c r="AI1445" s="2"/>
    </row>
    <row r="1446" spans="2:35" x14ac:dyDescent="0.25">
      <c r="B1446" s="17"/>
      <c r="C1446" s="17"/>
      <c r="D1446" s="17"/>
      <c r="AI1446" s="2"/>
    </row>
    <row r="1447" spans="2:35" x14ac:dyDescent="0.25">
      <c r="B1447" s="17"/>
      <c r="C1447" s="17"/>
      <c r="D1447" s="17"/>
      <c r="AI1447" s="2"/>
    </row>
    <row r="1448" spans="2:35" x14ac:dyDescent="0.25">
      <c r="B1448" s="17"/>
      <c r="C1448" s="17"/>
      <c r="D1448" s="17"/>
      <c r="AI1448" s="2"/>
    </row>
    <row r="1449" spans="2:35" x14ac:dyDescent="0.25">
      <c r="B1449" s="17"/>
      <c r="C1449" s="17"/>
      <c r="D1449" s="17"/>
      <c r="AI1449" s="2"/>
    </row>
    <row r="1450" spans="2:35" x14ac:dyDescent="0.25">
      <c r="B1450" s="17"/>
      <c r="C1450" s="17"/>
      <c r="D1450" s="17"/>
      <c r="AI1450" s="2"/>
    </row>
    <row r="1451" spans="2:35" x14ac:dyDescent="0.25">
      <c r="B1451" s="17"/>
      <c r="C1451" s="17"/>
      <c r="D1451" s="17"/>
      <c r="AH1451" s="2"/>
      <c r="AI1451" s="2"/>
    </row>
    <row r="1452" spans="2:35" x14ac:dyDescent="0.25">
      <c r="B1452" s="17"/>
      <c r="C1452" s="17"/>
      <c r="D1452" s="17"/>
      <c r="AH1452" s="2"/>
      <c r="AI1452" s="2"/>
    </row>
    <row r="1453" spans="2:35" x14ac:dyDescent="0.25">
      <c r="B1453" s="17"/>
      <c r="C1453" s="17"/>
      <c r="D1453" s="17"/>
      <c r="AH1453" s="2"/>
      <c r="AI1453" s="2"/>
    </row>
    <row r="1454" spans="2:35" x14ac:dyDescent="0.25">
      <c r="B1454" s="17"/>
      <c r="C1454" s="17"/>
      <c r="D1454" s="17"/>
      <c r="AH1454" s="2"/>
      <c r="AI1454" s="2"/>
    </row>
    <row r="1455" spans="2:35" x14ac:dyDescent="0.25">
      <c r="B1455" s="17"/>
      <c r="C1455" s="17"/>
      <c r="D1455" s="17"/>
      <c r="AH1455" s="2"/>
      <c r="AI1455" s="2"/>
    </row>
    <row r="1456" spans="2:35" x14ac:dyDescent="0.25">
      <c r="B1456" s="17"/>
      <c r="C1456" s="17"/>
      <c r="D1456" s="17"/>
      <c r="AH1456" s="2"/>
      <c r="AI1456" s="2"/>
    </row>
    <row r="1457" spans="2:35" x14ac:dyDescent="0.25">
      <c r="B1457" s="17"/>
      <c r="C1457" s="17"/>
      <c r="D1457" s="17"/>
      <c r="AH1457" s="2"/>
      <c r="AI1457" s="2"/>
    </row>
    <row r="1458" spans="2:35" x14ac:dyDescent="0.25">
      <c r="B1458" s="17"/>
      <c r="C1458" s="17"/>
      <c r="D1458" s="17"/>
      <c r="AH1458" s="2"/>
      <c r="AI1458" s="2"/>
    </row>
    <row r="1459" spans="2:35" x14ac:dyDescent="0.25">
      <c r="B1459" s="17"/>
      <c r="C1459" s="17"/>
      <c r="D1459" s="17"/>
      <c r="AH1459" s="2"/>
      <c r="AI1459" s="2"/>
    </row>
    <row r="1460" spans="2:35" x14ac:dyDescent="0.25">
      <c r="B1460" s="17"/>
      <c r="C1460" s="17"/>
      <c r="D1460" s="17"/>
      <c r="AG1460" s="2"/>
      <c r="AH1460" s="2"/>
      <c r="AI1460" s="2"/>
    </row>
    <row r="1461" spans="2:35" x14ac:dyDescent="0.25">
      <c r="B1461" s="17"/>
      <c r="C1461" s="17"/>
      <c r="D1461" s="17"/>
      <c r="AH1461" s="2"/>
      <c r="AI1461" s="2"/>
    </row>
    <row r="1462" spans="2:35" x14ac:dyDescent="0.25">
      <c r="B1462" s="17"/>
      <c r="C1462" s="17"/>
      <c r="D1462" s="17"/>
      <c r="AH1462" s="2"/>
      <c r="AI1462" s="2"/>
    </row>
    <row r="1463" spans="2:35" x14ac:dyDescent="0.25">
      <c r="B1463" s="17"/>
      <c r="C1463" s="17"/>
      <c r="D1463" s="17"/>
      <c r="AH1463" s="2"/>
      <c r="AI1463" s="2"/>
    </row>
    <row r="1464" spans="2:35" x14ac:dyDescent="0.25">
      <c r="B1464" s="17"/>
      <c r="C1464" s="17"/>
      <c r="D1464" s="17"/>
      <c r="AH1464" s="2"/>
      <c r="AI1464" s="2"/>
    </row>
    <row r="1465" spans="2:35" x14ac:dyDescent="0.25">
      <c r="B1465" s="17"/>
      <c r="C1465" s="17"/>
      <c r="D1465" s="17"/>
      <c r="AG1465" s="2"/>
      <c r="AH1465" s="2"/>
      <c r="AI1465" s="2"/>
    </row>
    <row r="1466" spans="2:35" x14ac:dyDescent="0.25">
      <c r="B1466" s="17"/>
      <c r="C1466" s="17"/>
      <c r="D1466" s="17"/>
      <c r="AG1466" s="2"/>
      <c r="AH1466" s="2"/>
      <c r="AI1466" s="2"/>
    </row>
    <row r="1467" spans="2:35" x14ac:dyDescent="0.25">
      <c r="B1467" s="17"/>
      <c r="C1467" s="17"/>
      <c r="D1467" s="17"/>
      <c r="AH1467" s="2"/>
      <c r="AI1467" s="2"/>
    </row>
    <row r="1468" spans="2:35" x14ac:dyDescent="0.25">
      <c r="B1468" s="17"/>
      <c r="C1468" s="17"/>
      <c r="D1468" s="17"/>
      <c r="AH1468" s="2"/>
      <c r="AI1468" s="2"/>
    </row>
    <row r="1469" spans="2:35" x14ac:dyDescent="0.25">
      <c r="B1469" s="17"/>
      <c r="C1469" s="17"/>
      <c r="D1469" s="17"/>
      <c r="AH1469" s="2"/>
      <c r="AI1469" s="2"/>
    </row>
    <row r="1470" spans="2:35" x14ac:dyDescent="0.25">
      <c r="B1470" s="17"/>
      <c r="C1470" s="17"/>
      <c r="D1470" s="17"/>
      <c r="AG1470" s="2"/>
      <c r="AH1470" s="2"/>
      <c r="AI1470" s="2"/>
    </row>
    <row r="1471" spans="2:35" x14ac:dyDescent="0.25">
      <c r="B1471" s="17"/>
      <c r="C1471" s="17"/>
      <c r="D1471" s="17"/>
      <c r="AH1471" s="2"/>
      <c r="AI1471" s="2"/>
    </row>
    <row r="1472" spans="2:35" x14ac:dyDescent="0.25">
      <c r="B1472" s="17"/>
      <c r="C1472" s="17"/>
      <c r="D1472" s="17"/>
      <c r="AH1472" s="2"/>
      <c r="AI1472" s="2"/>
    </row>
    <row r="1473" spans="2:35" x14ac:dyDescent="0.25">
      <c r="B1473" s="17"/>
      <c r="C1473" s="17"/>
      <c r="D1473" s="17"/>
      <c r="AH1473" s="2"/>
      <c r="AI1473" s="2"/>
    </row>
    <row r="1474" spans="2:35" x14ac:dyDescent="0.25">
      <c r="B1474" s="17"/>
      <c r="C1474" s="17"/>
      <c r="D1474" s="17"/>
      <c r="AH1474" s="2"/>
      <c r="AI1474" s="2"/>
    </row>
    <row r="1475" spans="2:35" x14ac:dyDescent="0.25">
      <c r="B1475" s="17"/>
      <c r="C1475" s="17"/>
      <c r="D1475" s="17"/>
      <c r="AH1475" s="2"/>
      <c r="AI1475" s="2"/>
    </row>
    <row r="1476" spans="2:35" x14ac:dyDescent="0.25">
      <c r="B1476" s="17"/>
      <c r="C1476" s="17"/>
      <c r="D1476" s="17"/>
      <c r="AI1476" s="2"/>
    </row>
    <row r="1477" spans="2:35" x14ac:dyDescent="0.25">
      <c r="B1477" s="17"/>
      <c r="C1477" s="17"/>
      <c r="D1477" s="17"/>
      <c r="AI1477" s="2"/>
    </row>
    <row r="1478" spans="2:35" x14ac:dyDescent="0.25">
      <c r="B1478" s="17"/>
      <c r="C1478" s="17"/>
      <c r="D1478" s="17"/>
      <c r="AI1478" s="2"/>
    </row>
    <row r="1479" spans="2:35" x14ac:dyDescent="0.25">
      <c r="B1479" s="17"/>
      <c r="C1479" s="17"/>
      <c r="D1479" s="17"/>
      <c r="AI1479" s="2"/>
    </row>
    <row r="1480" spans="2:35" x14ac:dyDescent="0.25">
      <c r="B1480" s="17"/>
      <c r="C1480" s="17"/>
      <c r="D1480" s="17"/>
      <c r="AI1480" s="2"/>
    </row>
    <row r="1481" spans="2:35" x14ac:dyDescent="0.25">
      <c r="B1481" s="17"/>
      <c r="C1481" s="17"/>
      <c r="D1481" s="17"/>
      <c r="AI1481" s="2"/>
    </row>
    <row r="1482" spans="2:35" x14ac:dyDescent="0.25">
      <c r="B1482" s="17"/>
      <c r="C1482" s="17"/>
      <c r="D1482" s="17"/>
      <c r="AI1482" s="2"/>
    </row>
    <row r="1483" spans="2:35" x14ac:dyDescent="0.25">
      <c r="B1483" s="17"/>
      <c r="C1483" s="17"/>
      <c r="D1483" s="17"/>
      <c r="AI1483" s="2"/>
    </row>
    <row r="1484" spans="2:35" x14ac:dyDescent="0.25">
      <c r="B1484" s="17"/>
      <c r="C1484" s="17"/>
      <c r="D1484" s="17"/>
      <c r="AI1484" s="2"/>
    </row>
    <row r="1485" spans="2:35" x14ac:dyDescent="0.25">
      <c r="B1485" s="17"/>
      <c r="C1485" s="17"/>
      <c r="D1485" s="17"/>
      <c r="AI1485" s="2"/>
    </row>
    <row r="1486" spans="2:35" x14ac:dyDescent="0.25">
      <c r="B1486" s="17"/>
      <c r="C1486" s="17"/>
      <c r="D1486" s="17"/>
      <c r="AI1486" s="2"/>
    </row>
    <row r="1487" spans="2:35" x14ac:dyDescent="0.25">
      <c r="B1487" s="17"/>
      <c r="C1487" s="17"/>
      <c r="D1487" s="17"/>
      <c r="AI1487" s="2"/>
    </row>
    <row r="1488" spans="2:35" x14ac:dyDescent="0.25">
      <c r="B1488" s="17"/>
      <c r="C1488" s="17"/>
      <c r="D1488" s="17"/>
      <c r="AI1488" s="2"/>
    </row>
    <row r="1489" spans="2:35" x14ac:dyDescent="0.25">
      <c r="B1489" s="17"/>
      <c r="C1489" s="17"/>
      <c r="D1489" s="17"/>
      <c r="AI1489" s="2"/>
    </row>
    <row r="1490" spans="2:35" x14ac:dyDescent="0.25">
      <c r="B1490" s="17"/>
      <c r="C1490" s="17"/>
      <c r="D1490" s="17"/>
      <c r="AI1490" s="2"/>
    </row>
    <row r="1491" spans="2:35" x14ac:dyDescent="0.25">
      <c r="B1491" s="17"/>
      <c r="C1491" s="17"/>
      <c r="D1491" s="17"/>
      <c r="AI1491" s="2"/>
    </row>
    <row r="1492" spans="2:35" x14ac:dyDescent="0.25">
      <c r="B1492" s="17"/>
      <c r="C1492" s="17"/>
      <c r="D1492" s="17"/>
      <c r="AI1492" s="2"/>
    </row>
    <row r="1493" spans="2:35" x14ac:dyDescent="0.25">
      <c r="B1493" s="17"/>
      <c r="C1493" s="17"/>
      <c r="D1493" s="17"/>
      <c r="AI1493" s="2"/>
    </row>
    <row r="1494" spans="2:35" x14ac:dyDescent="0.25">
      <c r="B1494" s="17"/>
      <c r="C1494" s="17"/>
      <c r="D1494" s="17"/>
      <c r="AI1494" s="2"/>
    </row>
    <row r="1495" spans="2:35" x14ac:dyDescent="0.25">
      <c r="B1495" s="17"/>
      <c r="C1495" s="17"/>
      <c r="D1495" s="17"/>
      <c r="AI1495" s="2"/>
    </row>
    <row r="1496" spans="2:35" x14ac:dyDescent="0.25">
      <c r="B1496" s="17"/>
      <c r="C1496" s="17"/>
      <c r="D1496" s="17"/>
      <c r="AI1496" s="2"/>
    </row>
    <row r="1497" spans="2:35" x14ac:dyDescent="0.25">
      <c r="B1497" s="17"/>
      <c r="C1497" s="17"/>
      <c r="D1497" s="17"/>
      <c r="AI1497" s="2"/>
    </row>
    <row r="1498" spans="2:35" x14ac:dyDescent="0.25">
      <c r="B1498" s="17"/>
      <c r="C1498" s="17"/>
      <c r="D1498" s="17"/>
      <c r="AI1498" s="2"/>
    </row>
    <row r="1499" spans="2:35" x14ac:dyDescent="0.25">
      <c r="B1499" s="17"/>
      <c r="C1499" s="17"/>
      <c r="D1499" s="17"/>
      <c r="AI1499" s="2"/>
    </row>
    <row r="1500" spans="2:35" x14ac:dyDescent="0.25">
      <c r="B1500" s="17"/>
      <c r="C1500" s="17"/>
      <c r="D1500" s="17"/>
      <c r="AI1500" s="2"/>
    </row>
    <row r="1501" spans="2:35" x14ac:dyDescent="0.25">
      <c r="B1501" s="17"/>
      <c r="C1501" s="17"/>
      <c r="D1501" s="17"/>
      <c r="AI1501" s="2"/>
    </row>
    <row r="1502" spans="2:35" x14ac:dyDescent="0.25">
      <c r="B1502" s="17"/>
      <c r="C1502" s="17"/>
      <c r="D1502" s="17"/>
      <c r="AI1502" s="2"/>
    </row>
    <row r="1503" spans="2:35" x14ac:dyDescent="0.25">
      <c r="B1503" s="17"/>
      <c r="C1503" s="17"/>
      <c r="D1503" s="17"/>
      <c r="AH1503" s="2"/>
      <c r="AI1503" s="2"/>
    </row>
    <row r="1504" spans="2:35" x14ac:dyDescent="0.25">
      <c r="B1504" s="17"/>
      <c r="C1504" s="17"/>
      <c r="D1504" s="17"/>
      <c r="AH1504" s="2"/>
      <c r="AI1504" s="2"/>
    </row>
    <row r="1505" spans="2:35" x14ac:dyDescent="0.25">
      <c r="B1505" s="17"/>
      <c r="C1505" s="17"/>
      <c r="D1505" s="17"/>
      <c r="AH1505" s="2"/>
      <c r="AI1505" s="2"/>
    </row>
    <row r="1506" spans="2:35" x14ac:dyDescent="0.25">
      <c r="B1506" s="17"/>
      <c r="C1506" s="17"/>
      <c r="D1506" s="17"/>
      <c r="AI1506" s="2"/>
    </row>
    <row r="1507" spans="2:35" x14ac:dyDescent="0.25">
      <c r="B1507" s="17"/>
      <c r="C1507" s="17"/>
      <c r="D1507" s="17"/>
      <c r="AI1507" s="2"/>
    </row>
    <row r="1508" spans="2:35" x14ac:dyDescent="0.25">
      <c r="B1508" s="17"/>
      <c r="C1508" s="17"/>
      <c r="D1508" s="17"/>
      <c r="AH1508" s="2"/>
      <c r="AI1508" s="2"/>
    </row>
    <row r="1509" spans="2:35" x14ac:dyDescent="0.25">
      <c r="B1509" s="17"/>
      <c r="C1509" s="17"/>
      <c r="D1509" s="17"/>
      <c r="AH1509" s="2"/>
      <c r="AI1509" s="2"/>
    </row>
    <row r="1510" spans="2:35" x14ac:dyDescent="0.25">
      <c r="B1510" s="17"/>
      <c r="C1510" s="17"/>
      <c r="D1510" s="17"/>
      <c r="AH1510" s="2"/>
      <c r="AI1510" s="2"/>
    </row>
    <row r="1511" spans="2:35" x14ac:dyDescent="0.25">
      <c r="B1511" s="17"/>
      <c r="C1511" s="17"/>
      <c r="D1511" s="17"/>
      <c r="AH1511" s="2"/>
      <c r="AI1511" s="2"/>
    </row>
    <row r="1512" spans="2:35" x14ac:dyDescent="0.25">
      <c r="B1512" s="17"/>
      <c r="C1512" s="17"/>
      <c r="D1512" s="17"/>
      <c r="AH1512" s="2"/>
      <c r="AI1512" s="2"/>
    </row>
    <row r="1513" spans="2:35" x14ac:dyDescent="0.25">
      <c r="B1513" s="17"/>
      <c r="C1513" s="17"/>
      <c r="D1513" s="17"/>
      <c r="AH1513" s="2"/>
      <c r="AI1513" s="2"/>
    </row>
    <row r="1514" spans="2:35" x14ac:dyDescent="0.25">
      <c r="B1514" s="17"/>
      <c r="C1514" s="17"/>
      <c r="D1514" s="17"/>
      <c r="AH1514" s="2"/>
      <c r="AI1514" s="2"/>
    </row>
    <row r="1515" spans="2:35" x14ac:dyDescent="0.25">
      <c r="B1515" s="17"/>
      <c r="C1515" s="17"/>
      <c r="D1515" s="17"/>
      <c r="AH1515" s="2"/>
      <c r="AI1515" s="2"/>
    </row>
    <row r="1516" spans="2:35" x14ac:dyDescent="0.25">
      <c r="B1516" s="17"/>
      <c r="C1516" s="17"/>
      <c r="D1516" s="17"/>
      <c r="AH1516" s="2"/>
      <c r="AI1516" s="2"/>
    </row>
    <row r="1517" spans="2:35" x14ac:dyDescent="0.25">
      <c r="B1517" s="17"/>
      <c r="C1517" s="17"/>
      <c r="D1517" s="17"/>
      <c r="AH1517" s="2"/>
      <c r="AI1517" s="2"/>
    </row>
    <row r="1518" spans="2:35" x14ac:dyDescent="0.25">
      <c r="B1518" s="17"/>
      <c r="C1518" s="17"/>
      <c r="D1518" s="17"/>
      <c r="AH1518" s="2"/>
      <c r="AI1518" s="2"/>
    </row>
    <row r="1519" spans="2:35" x14ac:dyDescent="0.25">
      <c r="B1519" s="17"/>
      <c r="C1519" s="17"/>
      <c r="D1519" s="17"/>
      <c r="AH1519" s="2"/>
      <c r="AI1519" s="2"/>
    </row>
    <row r="1520" spans="2:35" x14ac:dyDescent="0.25">
      <c r="B1520" s="17"/>
      <c r="C1520" s="17"/>
      <c r="D1520" s="17"/>
      <c r="AI1520" s="2"/>
    </row>
    <row r="1521" spans="2:35" x14ac:dyDescent="0.25">
      <c r="B1521" s="17"/>
      <c r="C1521" s="17"/>
      <c r="D1521" s="17"/>
      <c r="AI1521" s="2"/>
    </row>
    <row r="1522" spans="2:35" x14ac:dyDescent="0.25">
      <c r="B1522" s="17"/>
      <c r="C1522" s="17"/>
      <c r="D1522" s="17"/>
      <c r="AI1522" s="2"/>
    </row>
    <row r="1523" spans="2:35" x14ac:dyDescent="0.25">
      <c r="B1523" s="17"/>
      <c r="C1523" s="17"/>
      <c r="D1523" s="17"/>
      <c r="AF1523" s="2"/>
      <c r="AI1523" s="2"/>
    </row>
    <row r="1524" spans="2:35" x14ac:dyDescent="0.25">
      <c r="B1524" s="17"/>
      <c r="C1524" s="17"/>
      <c r="D1524" s="17"/>
      <c r="AI1524" s="2"/>
    </row>
    <row r="1525" spans="2:35" x14ac:dyDescent="0.25">
      <c r="B1525" s="17"/>
      <c r="C1525" s="17"/>
      <c r="D1525" s="17"/>
      <c r="AI1525" s="2"/>
    </row>
    <row r="1526" spans="2:35" x14ac:dyDescent="0.25">
      <c r="B1526" s="17"/>
      <c r="C1526" s="17"/>
      <c r="D1526" s="17"/>
      <c r="AI1526" s="2"/>
    </row>
    <row r="1527" spans="2:35" x14ac:dyDescent="0.25">
      <c r="B1527" s="17"/>
      <c r="C1527" s="17"/>
      <c r="D1527" s="17"/>
      <c r="AI1527" s="2"/>
    </row>
    <row r="1528" spans="2:35" x14ac:dyDescent="0.25">
      <c r="B1528" s="17"/>
      <c r="C1528" s="17"/>
      <c r="D1528" s="17"/>
      <c r="AI1528" s="2"/>
    </row>
    <row r="1529" spans="2:35" x14ac:dyDescent="0.25">
      <c r="B1529" s="17"/>
      <c r="C1529" s="17"/>
      <c r="D1529" s="17"/>
      <c r="AI1529" s="2"/>
    </row>
    <row r="1530" spans="2:35" x14ac:dyDescent="0.25">
      <c r="B1530" s="17"/>
      <c r="C1530" s="17"/>
      <c r="D1530" s="17"/>
      <c r="AI1530" s="2"/>
    </row>
    <row r="1531" spans="2:35" x14ac:dyDescent="0.25">
      <c r="B1531" s="17"/>
      <c r="C1531" s="17"/>
      <c r="D1531" s="17"/>
      <c r="AI1531" s="2"/>
    </row>
    <row r="1532" spans="2:35" x14ac:dyDescent="0.25">
      <c r="B1532" s="17"/>
      <c r="C1532" s="17"/>
      <c r="D1532" s="17"/>
      <c r="AI1532" s="2"/>
    </row>
    <row r="1533" spans="2:35" x14ac:dyDescent="0.25">
      <c r="B1533" s="17"/>
      <c r="C1533" s="17"/>
      <c r="D1533" s="17"/>
      <c r="AI1533" s="2"/>
    </row>
    <row r="1534" spans="2:35" x14ac:dyDescent="0.25">
      <c r="B1534" s="17"/>
      <c r="C1534" s="17"/>
      <c r="D1534" s="17"/>
      <c r="AI1534" s="2"/>
    </row>
    <row r="1535" spans="2:35" x14ac:dyDescent="0.25">
      <c r="B1535" s="17"/>
      <c r="C1535" s="17"/>
      <c r="D1535" s="17"/>
      <c r="AI1535" s="2"/>
    </row>
    <row r="1536" spans="2:35" x14ac:dyDescent="0.25">
      <c r="B1536" s="17"/>
      <c r="C1536" s="17"/>
      <c r="D1536" s="17"/>
      <c r="AI1536" s="2"/>
    </row>
    <row r="1537" spans="2:35" x14ac:dyDescent="0.25">
      <c r="B1537" s="17"/>
      <c r="C1537" s="17"/>
      <c r="D1537" s="17"/>
      <c r="AI1537" s="2"/>
    </row>
    <row r="1538" spans="2:35" x14ac:dyDescent="0.25">
      <c r="B1538" s="17"/>
      <c r="C1538" s="17"/>
      <c r="D1538" s="17"/>
      <c r="AI1538" s="2"/>
    </row>
    <row r="1539" spans="2:35" x14ac:dyDescent="0.25">
      <c r="B1539" s="17"/>
      <c r="C1539" s="17"/>
      <c r="D1539" s="17"/>
      <c r="AI1539" s="2"/>
    </row>
    <row r="1540" spans="2:35" x14ac:dyDescent="0.25">
      <c r="B1540" s="17"/>
      <c r="C1540" s="17"/>
      <c r="D1540" s="17"/>
      <c r="AI1540" s="2"/>
    </row>
    <row r="1541" spans="2:35" x14ac:dyDescent="0.25">
      <c r="B1541" s="17"/>
      <c r="C1541" s="17"/>
      <c r="D1541" s="17"/>
      <c r="AI1541" s="2"/>
    </row>
    <row r="1542" spans="2:35" x14ac:dyDescent="0.25">
      <c r="B1542" s="17"/>
      <c r="C1542" s="17"/>
      <c r="D1542" s="17"/>
      <c r="AI1542" s="2"/>
    </row>
    <row r="1543" spans="2:35" x14ac:dyDescent="0.25">
      <c r="B1543" s="17"/>
      <c r="C1543" s="17"/>
      <c r="D1543" s="17"/>
      <c r="AI1543" s="2"/>
    </row>
    <row r="1544" spans="2:35" x14ac:dyDescent="0.25">
      <c r="B1544" s="17"/>
      <c r="C1544" s="17"/>
      <c r="D1544" s="17"/>
      <c r="AI1544" s="2"/>
    </row>
    <row r="1545" spans="2:35" x14ac:dyDescent="0.25">
      <c r="B1545" s="17"/>
      <c r="C1545" s="17"/>
      <c r="D1545" s="17"/>
      <c r="AI1545" s="2"/>
    </row>
    <row r="1546" spans="2:35" x14ac:dyDescent="0.25">
      <c r="B1546" s="17"/>
      <c r="C1546" s="17"/>
      <c r="D1546" s="17"/>
      <c r="AI1546" s="2"/>
    </row>
    <row r="1547" spans="2:35" x14ac:dyDescent="0.25">
      <c r="B1547" s="17"/>
      <c r="C1547" s="17"/>
      <c r="D1547" s="17"/>
      <c r="AI1547" s="2"/>
    </row>
    <row r="1548" spans="2:35" x14ac:dyDescent="0.25">
      <c r="B1548" s="17"/>
      <c r="C1548" s="17"/>
      <c r="D1548" s="17"/>
      <c r="AI1548" s="2"/>
    </row>
    <row r="1549" spans="2:35" x14ac:dyDescent="0.25">
      <c r="B1549" s="17"/>
      <c r="C1549" s="17"/>
      <c r="D1549" s="17"/>
      <c r="AI1549" s="2"/>
    </row>
    <row r="1550" spans="2:35" x14ac:dyDescent="0.25">
      <c r="B1550" s="17"/>
      <c r="C1550" s="17"/>
      <c r="D1550" s="17"/>
      <c r="AI1550" s="2"/>
    </row>
    <row r="1551" spans="2:35" x14ac:dyDescent="0.25">
      <c r="B1551" s="17"/>
      <c r="C1551" s="17"/>
      <c r="D1551" s="17"/>
      <c r="AI1551" s="2"/>
    </row>
    <row r="1552" spans="2:35" x14ac:dyDescent="0.25">
      <c r="B1552" s="17"/>
      <c r="C1552" s="17"/>
      <c r="D1552" s="17"/>
      <c r="AI1552" s="2"/>
    </row>
    <row r="1553" spans="2:35" x14ac:dyDescent="0.25">
      <c r="B1553" s="17"/>
      <c r="C1553" s="17"/>
      <c r="D1553" s="17"/>
      <c r="AI1553" s="2"/>
    </row>
    <row r="1554" spans="2:35" x14ac:dyDescent="0.25">
      <c r="B1554" s="17"/>
      <c r="C1554" s="17"/>
      <c r="D1554" s="17"/>
      <c r="AI1554" s="2"/>
    </row>
    <row r="1555" spans="2:35" x14ac:dyDescent="0.25">
      <c r="B1555" s="17"/>
      <c r="C1555" s="17"/>
      <c r="D1555" s="17"/>
      <c r="AI1555" s="2"/>
    </row>
    <row r="1556" spans="2:35" x14ac:dyDescent="0.25">
      <c r="B1556" s="17"/>
      <c r="C1556" s="17"/>
      <c r="D1556" s="17"/>
      <c r="AI1556" s="2"/>
    </row>
    <row r="1557" spans="2:35" x14ac:dyDescent="0.25">
      <c r="B1557" s="17"/>
      <c r="C1557" s="17"/>
      <c r="D1557" s="17"/>
      <c r="AI1557" s="2"/>
    </row>
    <row r="1558" spans="2:35" x14ac:dyDescent="0.25">
      <c r="B1558" s="17"/>
      <c r="C1558" s="17"/>
      <c r="D1558" s="17"/>
      <c r="AI1558" s="2"/>
    </row>
    <row r="1559" spans="2:35" x14ac:dyDescent="0.25">
      <c r="B1559" s="17"/>
      <c r="C1559" s="17"/>
      <c r="D1559" s="17"/>
      <c r="AI1559" s="2"/>
    </row>
    <row r="1560" spans="2:35" x14ac:dyDescent="0.25">
      <c r="B1560" s="17"/>
      <c r="C1560" s="17"/>
      <c r="D1560" s="17"/>
      <c r="AI1560" s="2"/>
    </row>
    <row r="1561" spans="2:35" x14ac:dyDescent="0.25">
      <c r="B1561" s="17"/>
      <c r="C1561" s="17"/>
      <c r="D1561" s="17"/>
      <c r="AI1561" s="2"/>
    </row>
    <row r="1562" spans="2:35" x14ac:dyDescent="0.25">
      <c r="B1562" s="17"/>
      <c r="C1562" s="17"/>
      <c r="D1562" s="17"/>
      <c r="AI1562" s="2"/>
    </row>
    <row r="1563" spans="2:35" x14ac:dyDescent="0.25">
      <c r="B1563" s="17"/>
      <c r="C1563" s="17"/>
      <c r="D1563" s="17"/>
      <c r="AI1563" s="2"/>
    </row>
    <row r="1564" spans="2:35" x14ac:dyDescent="0.25">
      <c r="B1564" s="17"/>
      <c r="C1564" s="17"/>
      <c r="D1564" s="17"/>
      <c r="AI1564" s="2"/>
    </row>
    <row r="1565" spans="2:35" x14ac:dyDescent="0.25">
      <c r="B1565" s="17"/>
      <c r="C1565" s="17"/>
      <c r="D1565" s="17"/>
      <c r="AI1565" s="2"/>
    </row>
    <row r="1566" spans="2:35" x14ac:dyDescent="0.25">
      <c r="B1566" s="17"/>
      <c r="C1566" s="17"/>
      <c r="D1566" s="17"/>
      <c r="AI1566" s="2"/>
    </row>
    <row r="1567" spans="2:35" x14ac:dyDescent="0.25">
      <c r="B1567" s="17"/>
      <c r="C1567" s="17"/>
      <c r="D1567" s="17"/>
      <c r="AI1567" s="2"/>
    </row>
    <row r="1568" spans="2:35" x14ac:dyDescent="0.25">
      <c r="B1568" s="17"/>
      <c r="C1568" s="17"/>
      <c r="D1568" s="17"/>
      <c r="AI1568" s="2"/>
    </row>
    <row r="1569" spans="2:35" x14ac:dyDescent="0.25">
      <c r="B1569" s="17"/>
      <c r="C1569" s="17"/>
      <c r="D1569" s="17"/>
      <c r="AI1569" s="2"/>
    </row>
    <row r="1570" spans="2:35" x14ac:dyDescent="0.25">
      <c r="B1570" s="17"/>
      <c r="C1570" s="17"/>
      <c r="D1570" s="17"/>
      <c r="AI1570" s="2"/>
    </row>
    <row r="1571" spans="2:35" x14ac:dyDescent="0.25">
      <c r="B1571" s="17"/>
      <c r="C1571" s="17"/>
      <c r="D1571" s="17"/>
      <c r="AI1571" s="2"/>
    </row>
    <row r="1572" spans="2:35" x14ac:dyDescent="0.25">
      <c r="B1572" s="17"/>
      <c r="C1572" s="17"/>
      <c r="D1572" s="17"/>
      <c r="AI1572" s="2"/>
    </row>
    <row r="1573" spans="2:35" x14ac:dyDescent="0.25">
      <c r="B1573" s="17"/>
      <c r="C1573" s="17"/>
      <c r="D1573" s="17"/>
      <c r="AI1573" s="2"/>
    </row>
    <row r="1574" spans="2:35" x14ac:dyDescent="0.25">
      <c r="B1574" s="17"/>
      <c r="C1574" s="17"/>
      <c r="D1574" s="17"/>
      <c r="AI1574" s="2"/>
    </row>
    <row r="1575" spans="2:35" x14ac:dyDescent="0.25">
      <c r="B1575" s="17"/>
      <c r="C1575" s="17"/>
      <c r="D1575" s="17"/>
      <c r="AI1575" s="2"/>
    </row>
    <row r="1576" spans="2:35" x14ac:dyDescent="0.25">
      <c r="B1576" s="17"/>
      <c r="C1576" s="17"/>
      <c r="D1576" s="17"/>
      <c r="AI1576" s="2"/>
    </row>
    <row r="1577" spans="2:35" x14ac:dyDescent="0.25">
      <c r="B1577" s="17"/>
      <c r="C1577" s="17"/>
      <c r="D1577" s="17"/>
      <c r="AI1577" s="2"/>
    </row>
    <row r="1578" spans="2:35" x14ac:dyDescent="0.25">
      <c r="B1578" s="17"/>
      <c r="C1578" s="17"/>
      <c r="D1578" s="17"/>
      <c r="AI1578" s="2"/>
    </row>
    <row r="1579" spans="2:35" x14ac:dyDescent="0.25">
      <c r="B1579" s="17"/>
      <c r="C1579" s="17"/>
      <c r="D1579" s="17"/>
      <c r="AI1579" s="2"/>
    </row>
    <row r="1580" spans="2:35" x14ac:dyDescent="0.25">
      <c r="B1580" s="17"/>
      <c r="C1580" s="17"/>
      <c r="D1580" s="17"/>
      <c r="AI1580" s="2"/>
    </row>
    <row r="1581" spans="2:35" x14ac:dyDescent="0.25">
      <c r="B1581" s="17"/>
      <c r="C1581" s="17"/>
      <c r="D1581" s="17"/>
      <c r="AI1581" s="2"/>
    </row>
    <row r="1582" spans="2:35" x14ac:dyDescent="0.25">
      <c r="B1582" s="17"/>
      <c r="C1582" s="17"/>
      <c r="D1582" s="17"/>
      <c r="AI1582" s="2"/>
    </row>
    <row r="1583" spans="2:35" x14ac:dyDescent="0.25">
      <c r="B1583" s="17"/>
      <c r="C1583" s="17"/>
      <c r="D1583" s="17"/>
      <c r="AI1583" s="2"/>
    </row>
    <row r="1584" spans="2:35" x14ac:dyDescent="0.25">
      <c r="B1584" s="17"/>
      <c r="C1584" s="17"/>
      <c r="D1584" s="17"/>
      <c r="AI1584" s="2"/>
    </row>
    <row r="1585" spans="2:35" x14ac:dyDescent="0.25">
      <c r="B1585" s="17"/>
      <c r="C1585" s="17"/>
      <c r="D1585" s="17"/>
      <c r="AI1585" s="2"/>
    </row>
    <row r="1586" spans="2:35" x14ac:dyDescent="0.25">
      <c r="B1586" s="17"/>
      <c r="C1586" s="17"/>
      <c r="D1586" s="17"/>
      <c r="AI1586" s="2"/>
    </row>
    <row r="1587" spans="2:35" x14ac:dyDescent="0.25">
      <c r="B1587" s="17"/>
      <c r="C1587" s="17"/>
      <c r="D1587" s="17"/>
      <c r="AI1587" s="2"/>
    </row>
    <row r="1588" spans="2:35" x14ac:dyDescent="0.25">
      <c r="B1588" s="17"/>
      <c r="C1588" s="17"/>
      <c r="D1588" s="17"/>
      <c r="AI1588" s="2"/>
    </row>
    <row r="1589" spans="2:35" x14ac:dyDescent="0.25">
      <c r="B1589" s="17"/>
      <c r="C1589" s="17"/>
      <c r="D1589" s="17"/>
      <c r="AI1589" s="2"/>
    </row>
    <row r="1590" spans="2:35" x14ac:dyDescent="0.25">
      <c r="B1590" s="17"/>
      <c r="C1590" s="17"/>
      <c r="D1590" s="17"/>
      <c r="AI1590" s="2"/>
    </row>
    <row r="1591" spans="2:35" x14ac:dyDescent="0.25">
      <c r="B1591" s="17"/>
      <c r="C1591" s="17"/>
      <c r="D1591" s="17"/>
      <c r="AI1591" s="2"/>
    </row>
    <row r="1592" spans="2:35" x14ac:dyDescent="0.25">
      <c r="B1592" s="17"/>
      <c r="C1592" s="17"/>
      <c r="D1592" s="17"/>
      <c r="AI1592" s="2"/>
    </row>
    <row r="1593" spans="2:35" x14ac:dyDescent="0.25">
      <c r="B1593" s="17"/>
      <c r="C1593" s="17"/>
      <c r="D1593" s="17"/>
      <c r="AI1593" s="2"/>
    </row>
    <row r="1594" spans="2:35" x14ac:dyDescent="0.25">
      <c r="B1594" s="17"/>
      <c r="C1594" s="17"/>
      <c r="D1594" s="17"/>
      <c r="AI1594" s="2"/>
    </row>
    <row r="1595" spans="2:35" x14ac:dyDescent="0.25">
      <c r="B1595" s="17"/>
      <c r="C1595" s="17"/>
      <c r="D1595" s="17"/>
      <c r="AI1595" s="2"/>
    </row>
    <row r="1596" spans="2:35" x14ac:dyDescent="0.25">
      <c r="B1596" s="17"/>
      <c r="C1596" s="17"/>
      <c r="D1596" s="17"/>
      <c r="AI1596" s="2"/>
    </row>
    <row r="1597" spans="2:35" x14ac:dyDescent="0.25">
      <c r="B1597" s="17"/>
      <c r="C1597" s="17"/>
      <c r="D1597" s="17"/>
      <c r="AI1597" s="2"/>
    </row>
    <row r="1598" spans="2:35" x14ac:dyDescent="0.25">
      <c r="B1598" s="17"/>
      <c r="C1598" s="17"/>
      <c r="D1598" s="17"/>
      <c r="AI1598" s="2"/>
    </row>
    <row r="1599" spans="2:35" x14ac:dyDescent="0.25">
      <c r="B1599" s="17"/>
      <c r="C1599" s="17"/>
      <c r="D1599" s="17"/>
      <c r="AI1599" s="2"/>
    </row>
    <row r="1600" spans="2:35" x14ac:dyDescent="0.25">
      <c r="B1600" s="17"/>
      <c r="C1600" s="17"/>
      <c r="D1600" s="17"/>
      <c r="AI1600" s="2"/>
    </row>
    <row r="1601" spans="2:35" x14ac:dyDescent="0.25">
      <c r="B1601" s="17"/>
      <c r="C1601" s="17"/>
      <c r="D1601" s="17"/>
      <c r="AI1601" s="2"/>
    </row>
    <row r="1602" spans="2:35" x14ac:dyDescent="0.25">
      <c r="B1602" s="17"/>
      <c r="C1602" s="17"/>
      <c r="D1602" s="17"/>
      <c r="AI1602" s="2"/>
    </row>
    <row r="1603" spans="2:35" x14ac:dyDescent="0.25">
      <c r="B1603" s="17"/>
      <c r="C1603" s="17"/>
      <c r="D1603" s="17"/>
      <c r="AI1603" s="2"/>
    </row>
    <row r="1604" spans="2:35" x14ac:dyDescent="0.25">
      <c r="B1604" s="17"/>
      <c r="C1604" s="17"/>
      <c r="D1604" s="17"/>
      <c r="AI1604" s="2"/>
    </row>
    <row r="1605" spans="2:35" x14ac:dyDescent="0.25">
      <c r="B1605" s="17"/>
      <c r="C1605" s="17"/>
      <c r="D1605" s="17"/>
      <c r="AI1605" s="2"/>
    </row>
    <row r="1606" spans="2:35" x14ac:dyDescent="0.25">
      <c r="B1606" s="17"/>
      <c r="C1606" s="17"/>
      <c r="D1606" s="17"/>
      <c r="AI1606" s="2"/>
    </row>
    <row r="1607" spans="2:35" x14ac:dyDescent="0.25">
      <c r="B1607" s="17"/>
      <c r="C1607" s="17"/>
      <c r="D1607" s="17"/>
      <c r="AI1607" s="2"/>
    </row>
    <row r="1608" spans="2:35" x14ac:dyDescent="0.25">
      <c r="B1608" s="17"/>
      <c r="C1608" s="17"/>
      <c r="D1608" s="17"/>
      <c r="AI1608" s="2"/>
    </row>
    <row r="1609" spans="2:35" x14ac:dyDescent="0.25">
      <c r="B1609" s="17"/>
      <c r="C1609" s="17"/>
      <c r="D1609" s="17"/>
      <c r="AI1609" s="2"/>
    </row>
    <row r="1610" spans="2:35" x14ac:dyDescent="0.25">
      <c r="B1610" s="17"/>
      <c r="C1610" s="17"/>
      <c r="D1610" s="17"/>
      <c r="AI1610" s="2"/>
    </row>
    <row r="1611" spans="2:35" x14ac:dyDescent="0.25">
      <c r="B1611" s="17"/>
      <c r="C1611" s="17"/>
      <c r="D1611" s="17"/>
      <c r="AI1611" s="2"/>
    </row>
    <row r="1612" spans="2:35" x14ac:dyDescent="0.25">
      <c r="B1612" s="17"/>
      <c r="C1612" s="17"/>
      <c r="D1612" s="17"/>
      <c r="AI1612" s="2"/>
    </row>
    <row r="1613" spans="2:35" x14ac:dyDescent="0.25">
      <c r="B1613" s="17"/>
      <c r="C1613" s="17"/>
      <c r="D1613" s="17"/>
      <c r="AI1613" s="2"/>
    </row>
    <row r="1614" spans="2:35" x14ac:dyDescent="0.25">
      <c r="B1614" s="17"/>
      <c r="C1614" s="17"/>
      <c r="D1614" s="17"/>
      <c r="AI1614" s="2"/>
    </row>
    <row r="1615" spans="2:35" x14ac:dyDescent="0.25">
      <c r="B1615" s="17"/>
      <c r="C1615" s="17"/>
      <c r="D1615" s="17"/>
      <c r="AI1615" s="2"/>
    </row>
    <row r="1616" spans="2:35" x14ac:dyDescent="0.25">
      <c r="B1616" s="17"/>
      <c r="C1616" s="17"/>
      <c r="D1616" s="17"/>
      <c r="AI1616" s="2"/>
    </row>
    <row r="1617" spans="2:35" x14ac:dyDescent="0.25">
      <c r="B1617" s="17"/>
      <c r="C1617" s="17"/>
      <c r="D1617" s="17"/>
      <c r="AI1617" s="2"/>
    </row>
    <row r="1618" spans="2:35" x14ac:dyDescent="0.25">
      <c r="B1618" s="17"/>
      <c r="C1618" s="17"/>
      <c r="D1618" s="17"/>
      <c r="AI1618" s="2"/>
    </row>
    <row r="1619" spans="2:35" x14ac:dyDescent="0.25">
      <c r="B1619" s="17"/>
      <c r="C1619" s="17"/>
      <c r="D1619" s="17"/>
      <c r="AI1619" s="2"/>
    </row>
    <row r="1620" spans="2:35" x14ac:dyDescent="0.25">
      <c r="B1620" s="17"/>
      <c r="C1620" s="17"/>
      <c r="D1620" s="17"/>
      <c r="AI1620" s="2"/>
    </row>
    <row r="1621" spans="2:35" x14ac:dyDescent="0.25">
      <c r="B1621" s="17"/>
      <c r="C1621" s="17"/>
      <c r="D1621" s="17"/>
      <c r="AI1621" s="2"/>
    </row>
    <row r="1622" spans="2:35" x14ac:dyDescent="0.25">
      <c r="B1622" s="17"/>
      <c r="C1622" s="17"/>
      <c r="D1622" s="17"/>
      <c r="AI1622" s="2"/>
    </row>
    <row r="1623" spans="2:35" x14ac:dyDescent="0.25">
      <c r="B1623" s="17"/>
      <c r="C1623" s="17"/>
      <c r="D1623" s="17"/>
      <c r="AI1623" s="2"/>
    </row>
    <row r="1624" spans="2:35" x14ac:dyDescent="0.25">
      <c r="B1624" s="17"/>
      <c r="C1624" s="17"/>
      <c r="D1624" s="17"/>
      <c r="AI1624" s="2"/>
    </row>
    <row r="1625" spans="2:35" x14ac:dyDescent="0.25">
      <c r="B1625" s="17"/>
      <c r="C1625" s="17"/>
      <c r="D1625" s="17"/>
      <c r="AI1625" s="2"/>
    </row>
    <row r="1626" spans="2:35" x14ac:dyDescent="0.25">
      <c r="B1626" s="17"/>
      <c r="C1626" s="17"/>
      <c r="D1626" s="17"/>
      <c r="AI1626" s="2"/>
    </row>
    <row r="1627" spans="2:35" x14ac:dyDescent="0.25">
      <c r="B1627" s="17"/>
      <c r="C1627" s="17"/>
      <c r="D1627" s="17"/>
      <c r="AI1627" s="2"/>
    </row>
    <row r="1628" spans="2:35" x14ac:dyDescent="0.25">
      <c r="B1628" s="17"/>
      <c r="C1628" s="17"/>
      <c r="D1628" s="17"/>
      <c r="AI1628" s="2"/>
    </row>
    <row r="1629" spans="2:35" x14ac:dyDescent="0.25">
      <c r="B1629" s="17"/>
      <c r="C1629" s="17"/>
      <c r="D1629" s="17"/>
      <c r="AI1629" s="2"/>
    </row>
    <row r="1630" spans="2:35" x14ac:dyDescent="0.25">
      <c r="B1630" s="17"/>
      <c r="C1630" s="17"/>
      <c r="D1630" s="17"/>
      <c r="AI1630" s="2"/>
    </row>
    <row r="1631" spans="2:35" x14ac:dyDescent="0.25">
      <c r="B1631" s="17"/>
      <c r="C1631" s="17"/>
      <c r="D1631" s="17"/>
      <c r="AI1631" s="2"/>
    </row>
    <row r="1632" spans="2:35" x14ac:dyDescent="0.25">
      <c r="B1632" s="17"/>
      <c r="C1632" s="17"/>
      <c r="D1632" s="17"/>
      <c r="AI1632" s="2"/>
    </row>
    <row r="1633" spans="2:35" x14ac:dyDescent="0.25">
      <c r="B1633" s="17"/>
      <c r="C1633" s="17"/>
      <c r="D1633" s="17"/>
      <c r="AI1633" s="2"/>
    </row>
    <row r="1634" spans="2:35" x14ac:dyDescent="0.25">
      <c r="B1634" s="17"/>
      <c r="C1634" s="17"/>
      <c r="D1634" s="17"/>
      <c r="AI1634" s="2"/>
    </row>
    <row r="1635" spans="2:35" x14ac:dyDescent="0.25">
      <c r="B1635" s="17"/>
      <c r="C1635" s="17"/>
      <c r="D1635" s="17"/>
      <c r="AI1635" s="2"/>
    </row>
    <row r="1636" spans="2:35" x14ac:dyDescent="0.25">
      <c r="B1636" s="17"/>
      <c r="C1636" s="17"/>
      <c r="D1636" s="17"/>
      <c r="AI1636" s="2"/>
    </row>
    <row r="1637" spans="2:35" x14ac:dyDescent="0.25">
      <c r="B1637" s="17"/>
      <c r="C1637" s="17"/>
      <c r="D1637" s="17"/>
      <c r="AI1637" s="2"/>
    </row>
    <row r="1638" spans="2:35" x14ac:dyDescent="0.25">
      <c r="B1638" s="17"/>
      <c r="C1638" s="17"/>
      <c r="D1638" s="17"/>
      <c r="AI1638" s="2"/>
    </row>
    <row r="1639" spans="2:35" x14ac:dyDescent="0.25">
      <c r="B1639" s="17"/>
      <c r="C1639" s="17"/>
      <c r="D1639" s="17"/>
      <c r="AI1639" s="2"/>
    </row>
    <row r="1640" spans="2:35" x14ac:dyDescent="0.25">
      <c r="B1640" s="17"/>
      <c r="C1640" s="17"/>
      <c r="D1640" s="17"/>
      <c r="AI1640" s="2"/>
    </row>
    <row r="1641" spans="2:35" x14ac:dyDescent="0.25">
      <c r="B1641" s="17"/>
      <c r="C1641" s="17"/>
      <c r="D1641" s="17"/>
      <c r="AI1641" s="2"/>
    </row>
    <row r="1642" spans="2:35" x14ac:dyDescent="0.25">
      <c r="B1642" s="17"/>
      <c r="C1642" s="17"/>
      <c r="D1642" s="17"/>
      <c r="AI1642" s="2"/>
    </row>
    <row r="1643" spans="2:35" x14ac:dyDescent="0.25">
      <c r="B1643" s="17"/>
      <c r="C1643" s="17"/>
      <c r="D1643" s="17"/>
      <c r="AI1643" s="2"/>
    </row>
    <row r="1644" spans="2:35" x14ac:dyDescent="0.25">
      <c r="B1644" s="17"/>
      <c r="C1644" s="17"/>
      <c r="D1644" s="17"/>
      <c r="AI1644" s="2"/>
    </row>
    <row r="1645" spans="2:35" x14ac:dyDescent="0.25">
      <c r="B1645" s="17"/>
      <c r="C1645" s="17"/>
      <c r="D1645" s="17"/>
      <c r="AH1645" s="2"/>
      <c r="AI1645" s="2"/>
    </row>
    <row r="1646" spans="2:35" x14ac:dyDescent="0.25">
      <c r="B1646" s="17"/>
      <c r="C1646" s="17"/>
      <c r="D1646" s="17"/>
      <c r="AD1646" s="2"/>
      <c r="AG1646" s="2"/>
      <c r="AH1646" s="2"/>
      <c r="AI1646" s="2"/>
    </row>
    <row r="1647" spans="2:35" x14ac:dyDescent="0.25">
      <c r="B1647" s="17"/>
      <c r="C1647" s="17"/>
      <c r="D1647" s="17"/>
      <c r="AG1647" s="2"/>
      <c r="AH1647" s="2"/>
      <c r="AI1647" s="2"/>
    </row>
    <row r="1648" spans="2:35" x14ac:dyDescent="0.25">
      <c r="B1648" s="17"/>
      <c r="C1648" s="17"/>
      <c r="D1648" s="17"/>
      <c r="AF1648" s="2"/>
      <c r="AH1648" s="2"/>
      <c r="AI1648" s="2"/>
    </row>
    <row r="1649" spans="2:35" x14ac:dyDescent="0.25">
      <c r="B1649" s="17"/>
      <c r="C1649" s="17"/>
      <c r="D1649" s="17"/>
      <c r="AH1649" s="2"/>
      <c r="AI1649" s="2"/>
    </row>
    <row r="1650" spans="2:35" x14ac:dyDescent="0.25">
      <c r="B1650" s="17"/>
      <c r="C1650" s="17"/>
      <c r="D1650" s="17"/>
      <c r="AH1650" s="2"/>
      <c r="AI1650" s="2"/>
    </row>
    <row r="1651" spans="2:35" x14ac:dyDescent="0.25">
      <c r="B1651" s="17"/>
      <c r="C1651" s="17"/>
      <c r="D1651" s="17"/>
      <c r="AH1651" s="2"/>
      <c r="AI1651" s="2"/>
    </row>
    <row r="1652" spans="2:35" x14ac:dyDescent="0.25">
      <c r="B1652" s="17"/>
      <c r="C1652" s="17"/>
      <c r="D1652" s="17"/>
      <c r="AH1652" s="2"/>
      <c r="AI1652" s="2"/>
    </row>
    <row r="1653" spans="2:35" x14ac:dyDescent="0.25">
      <c r="B1653" s="17"/>
      <c r="C1653" s="17"/>
      <c r="D1653" s="17"/>
      <c r="AH1653" s="2"/>
      <c r="AI1653" s="2"/>
    </row>
    <row r="1654" spans="2:35" x14ac:dyDescent="0.25">
      <c r="B1654" s="17"/>
      <c r="C1654" s="17"/>
      <c r="D1654" s="17"/>
      <c r="AH1654" s="2"/>
      <c r="AI1654" s="2"/>
    </row>
    <row r="1655" spans="2:35" x14ac:dyDescent="0.25">
      <c r="B1655" s="17"/>
      <c r="C1655" s="17"/>
      <c r="D1655" s="17"/>
      <c r="AD1655" s="2"/>
      <c r="AH1655" s="2"/>
      <c r="AI1655" s="2"/>
    </row>
    <row r="1656" spans="2:35" x14ac:dyDescent="0.25">
      <c r="B1656" s="17"/>
      <c r="C1656" s="17"/>
      <c r="D1656" s="17"/>
      <c r="AH1656" s="2"/>
      <c r="AI1656" s="2"/>
    </row>
    <row r="1657" spans="2:35" x14ac:dyDescent="0.25">
      <c r="B1657" s="17"/>
      <c r="C1657" s="17"/>
      <c r="D1657" s="17"/>
      <c r="AH1657" s="2"/>
      <c r="AI1657" s="2"/>
    </row>
    <row r="1658" spans="2:35" x14ac:dyDescent="0.25">
      <c r="B1658" s="17"/>
      <c r="C1658" s="17"/>
      <c r="D1658" s="17"/>
      <c r="AH1658" s="2"/>
      <c r="AI1658" s="2"/>
    </row>
    <row r="1659" spans="2:35" x14ac:dyDescent="0.25">
      <c r="B1659" s="17"/>
      <c r="C1659" s="17"/>
      <c r="D1659" s="17"/>
      <c r="AH1659" s="2"/>
      <c r="AI1659" s="2"/>
    </row>
    <row r="1660" spans="2:35" x14ac:dyDescent="0.25">
      <c r="B1660" s="17"/>
      <c r="C1660" s="17"/>
      <c r="D1660" s="17"/>
      <c r="AH1660" s="2"/>
      <c r="AI1660" s="2"/>
    </row>
    <row r="1661" spans="2:35" x14ac:dyDescent="0.25">
      <c r="B1661" s="17"/>
      <c r="C1661" s="17"/>
      <c r="D1661" s="17"/>
      <c r="AH1661" s="2"/>
      <c r="AI1661" s="2"/>
    </row>
    <row r="1662" spans="2:35" x14ac:dyDescent="0.25">
      <c r="B1662" s="17"/>
      <c r="C1662" s="17"/>
      <c r="D1662" s="17"/>
      <c r="AH1662" s="2"/>
      <c r="AI1662" s="2"/>
    </row>
    <row r="1663" spans="2:35" x14ac:dyDescent="0.25">
      <c r="B1663" s="17"/>
      <c r="C1663" s="17"/>
      <c r="D1663" s="17"/>
      <c r="AH1663" s="2"/>
      <c r="AI1663" s="2"/>
    </row>
    <row r="1664" spans="2:35" x14ac:dyDescent="0.25">
      <c r="B1664" s="17"/>
      <c r="C1664" s="17"/>
      <c r="D1664" s="17"/>
      <c r="AH1664" s="2"/>
      <c r="AI1664" s="2"/>
    </row>
    <row r="1665" spans="2:35" x14ac:dyDescent="0.25">
      <c r="B1665" s="17"/>
      <c r="C1665" s="17"/>
      <c r="D1665" s="17"/>
      <c r="AI1665" s="2"/>
    </row>
    <row r="1666" spans="2:35" x14ac:dyDescent="0.25">
      <c r="B1666" s="17"/>
      <c r="C1666" s="17"/>
      <c r="D1666" s="17"/>
      <c r="AI1666" s="2"/>
    </row>
    <row r="1667" spans="2:35" x14ac:dyDescent="0.25">
      <c r="B1667" s="17"/>
      <c r="C1667" s="17"/>
      <c r="D1667" s="17"/>
      <c r="AI1667" s="2"/>
    </row>
    <row r="1668" spans="2:35" x14ac:dyDescent="0.25">
      <c r="B1668" s="17"/>
      <c r="C1668" s="17"/>
      <c r="D1668" s="17"/>
      <c r="AI1668" s="2"/>
    </row>
    <row r="1669" spans="2:35" x14ac:dyDescent="0.25">
      <c r="B1669" s="17"/>
      <c r="C1669" s="17"/>
      <c r="D1669" s="17"/>
      <c r="AI1669" s="2"/>
    </row>
    <row r="1670" spans="2:35" x14ac:dyDescent="0.25">
      <c r="B1670" s="17"/>
      <c r="C1670" s="17"/>
      <c r="D1670" s="17"/>
      <c r="AI1670" s="2"/>
    </row>
    <row r="1671" spans="2:35" x14ac:dyDescent="0.25">
      <c r="B1671" s="17"/>
      <c r="C1671" s="17"/>
      <c r="D1671" s="17"/>
      <c r="AI1671" s="2"/>
    </row>
    <row r="1672" spans="2:35" x14ac:dyDescent="0.25">
      <c r="B1672" s="17"/>
      <c r="C1672" s="17"/>
      <c r="D1672" s="17"/>
      <c r="AI1672" s="2"/>
    </row>
    <row r="1673" spans="2:35" x14ac:dyDescent="0.25">
      <c r="B1673" s="17"/>
      <c r="C1673" s="17"/>
      <c r="D1673" s="17"/>
      <c r="AI1673" s="2"/>
    </row>
    <row r="1674" spans="2:35" x14ac:dyDescent="0.25">
      <c r="B1674" s="17"/>
      <c r="C1674" s="17"/>
      <c r="D1674" s="17"/>
      <c r="AI1674" s="2"/>
    </row>
    <row r="1675" spans="2:35" x14ac:dyDescent="0.25">
      <c r="B1675" s="17"/>
      <c r="C1675" s="17"/>
      <c r="D1675" s="17"/>
      <c r="AI1675" s="2"/>
    </row>
    <row r="1676" spans="2:35" x14ac:dyDescent="0.25">
      <c r="B1676" s="17"/>
      <c r="C1676" s="17"/>
      <c r="D1676" s="17"/>
      <c r="AI1676" s="2"/>
    </row>
    <row r="1677" spans="2:35" x14ac:dyDescent="0.25">
      <c r="B1677" s="17"/>
      <c r="C1677" s="17"/>
      <c r="D1677" s="17"/>
      <c r="AI1677" s="2"/>
    </row>
    <row r="1678" spans="2:35" x14ac:dyDescent="0.25">
      <c r="B1678" s="17"/>
      <c r="C1678" s="17"/>
      <c r="D1678" s="17"/>
      <c r="AI1678" s="2"/>
    </row>
    <row r="1679" spans="2:35" x14ac:dyDescent="0.25">
      <c r="B1679" s="17"/>
      <c r="C1679" s="17"/>
      <c r="D1679" s="17"/>
      <c r="AI1679" s="2"/>
    </row>
    <row r="1680" spans="2:35" x14ac:dyDescent="0.25">
      <c r="B1680" s="17"/>
      <c r="C1680" s="17"/>
      <c r="D1680" s="17"/>
      <c r="AI1680" s="2"/>
    </row>
    <row r="1681" spans="2:35" x14ac:dyDescent="0.25">
      <c r="B1681" s="17"/>
      <c r="C1681" s="17"/>
      <c r="D1681" s="17"/>
      <c r="AI1681" s="2"/>
    </row>
    <row r="1682" spans="2:35" x14ac:dyDescent="0.25">
      <c r="B1682" s="17"/>
      <c r="C1682" s="17"/>
      <c r="D1682" s="17"/>
      <c r="AI1682" s="2"/>
    </row>
    <row r="1683" spans="2:35" x14ac:dyDescent="0.25">
      <c r="B1683" s="17"/>
      <c r="C1683" s="17"/>
      <c r="D1683" s="17"/>
      <c r="AI1683" s="2"/>
    </row>
    <row r="1684" spans="2:35" x14ac:dyDescent="0.25">
      <c r="B1684" s="17"/>
      <c r="C1684" s="17"/>
      <c r="D1684" s="17"/>
      <c r="AI1684" s="2"/>
    </row>
    <row r="1685" spans="2:35" x14ac:dyDescent="0.25">
      <c r="B1685" s="17"/>
      <c r="C1685" s="17"/>
      <c r="D1685" s="17"/>
      <c r="AI1685" s="2"/>
    </row>
    <row r="1686" spans="2:35" x14ac:dyDescent="0.25">
      <c r="B1686" s="17"/>
      <c r="C1686" s="17"/>
      <c r="D1686" s="17"/>
      <c r="AI1686" s="2"/>
    </row>
    <row r="1687" spans="2:35" x14ac:dyDescent="0.25">
      <c r="B1687" s="17"/>
      <c r="C1687" s="17"/>
      <c r="D1687" s="17"/>
      <c r="AI1687" s="2"/>
    </row>
    <row r="1688" spans="2:35" x14ac:dyDescent="0.25">
      <c r="B1688" s="17"/>
      <c r="C1688" s="17"/>
      <c r="D1688" s="17"/>
      <c r="AI1688" s="2"/>
    </row>
    <row r="1689" spans="2:35" x14ac:dyDescent="0.25">
      <c r="B1689" s="17"/>
      <c r="C1689" s="17"/>
      <c r="D1689" s="17"/>
      <c r="AI1689" s="2"/>
    </row>
    <row r="1690" spans="2:35" x14ac:dyDescent="0.25">
      <c r="B1690" s="17"/>
      <c r="C1690" s="17"/>
      <c r="D1690" s="17"/>
      <c r="AI1690" s="2"/>
    </row>
    <row r="1691" spans="2:35" x14ac:dyDescent="0.25">
      <c r="B1691" s="17"/>
      <c r="C1691" s="17"/>
      <c r="D1691" s="17"/>
      <c r="AI1691" s="2"/>
    </row>
    <row r="1692" spans="2:35" x14ac:dyDescent="0.25">
      <c r="B1692" s="17"/>
      <c r="C1692" s="17"/>
      <c r="D1692" s="17"/>
      <c r="AI1692" s="2"/>
    </row>
    <row r="1693" spans="2:35" x14ac:dyDescent="0.25">
      <c r="B1693" s="17"/>
      <c r="C1693" s="17"/>
      <c r="D1693" s="17"/>
      <c r="AI1693" s="2"/>
    </row>
    <row r="1694" spans="2:35" x14ac:dyDescent="0.25">
      <c r="B1694" s="17"/>
      <c r="C1694" s="17"/>
      <c r="D1694" s="17"/>
      <c r="AH1694" s="2"/>
      <c r="AI1694" s="2"/>
    </row>
    <row r="1695" spans="2:35" x14ac:dyDescent="0.25">
      <c r="B1695" s="17"/>
      <c r="C1695" s="17"/>
      <c r="D1695" s="17"/>
      <c r="AH1695" s="2"/>
      <c r="AI1695" s="2"/>
    </row>
    <row r="1696" spans="2:35" x14ac:dyDescent="0.25">
      <c r="B1696" s="17"/>
      <c r="C1696" s="17"/>
      <c r="D1696" s="17"/>
      <c r="AG1696" s="2"/>
      <c r="AH1696" s="2"/>
      <c r="AI1696" s="2"/>
    </row>
    <row r="1697" spans="2:35" x14ac:dyDescent="0.25">
      <c r="B1697" s="17"/>
      <c r="C1697" s="17"/>
      <c r="D1697" s="17"/>
      <c r="AH1697" s="2"/>
      <c r="AI1697" s="2"/>
    </row>
    <row r="1698" spans="2:35" x14ac:dyDescent="0.25">
      <c r="B1698" s="17"/>
      <c r="C1698" s="17"/>
      <c r="D1698" s="17"/>
      <c r="AH1698" s="2"/>
      <c r="AI1698" s="2"/>
    </row>
    <row r="1699" spans="2:35" x14ac:dyDescent="0.25">
      <c r="B1699" s="17"/>
      <c r="C1699" s="17"/>
      <c r="D1699" s="17"/>
      <c r="AG1699" s="2"/>
      <c r="AH1699" s="2"/>
      <c r="AI1699" s="2"/>
    </row>
    <row r="1700" spans="2:35" x14ac:dyDescent="0.25">
      <c r="B1700" s="17"/>
      <c r="C1700" s="17"/>
      <c r="D1700" s="17"/>
      <c r="AH1700" s="2"/>
      <c r="AI1700" s="2"/>
    </row>
    <row r="1701" spans="2:35" x14ac:dyDescent="0.25">
      <c r="B1701" s="17"/>
      <c r="C1701" s="17"/>
      <c r="D1701" s="17"/>
      <c r="AH1701" s="2"/>
      <c r="AI1701" s="2"/>
    </row>
    <row r="1702" spans="2:35" x14ac:dyDescent="0.25">
      <c r="B1702" s="17"/>
      <c r="C1702" s="17"/>
      <c r="D1702" s="17"/>
      <c r="AF1702" s="2"/>
      <c r="AG1702" s="2"/>
      <c r="AH1702" s="2"/>
      <c r="AI1702" s="2"/>
    </row>
    <row r="1703" spans="2:35" x14ac:dyDescent="0.25">
      <c r="B1703" s="17"/>
      <c r="C1703" s="17"/>
      <c r="D1703" s="17"/>
      <c r="AF1703" s="2"/>
      <c r="AH1703" s="2"/>
      <c r="AI1703" s="2"/>
    </row>
  </sheetData>
  <autoFilter ref="A6:AI967"/>
  <phoneticPr fontId="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W1208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A4" sqref="A4"/>
    </sheetView>
  </sheetViews>
  <sheetFormatPr defaultColWidth="9.109375" defaultRowHeight="13.2" x14ac:dyDescent="0.25"/>
  <cols>
    <col min="1" max="1" width="8.33203125" style="1" customWidth="1"/>
    <col min="2" max="2" width="6" style="1" customWidth="1"/>
    <col min="3" max="3" width="7.33203125" style="1" customWidth="1"/>
    <col min="4" max="4" width="6.88671875" style="1" customWidth="1"/>
    <col min="5" max="5" width="7.6640625" style="1" customWidth="1"/>
    <col min="6" max="6" width="7.109375" style="1" customWidth="1"/>
    <col min="7" max="8" width="14.44140625" style="1" customWidth="1"/>
    <col min="9" max="9" width="9.44140625" style="1" bestFit="1" customWidth="1"/>
    <col min="10" max="10" width="12" style="1" bestFit="1" customWidth="1"/>
    <col min="11" max="15" width="9.44140625" style="1" bestFit="1" customWidth="1"/>
    <col min="16" max="16" width="12" style="1" customWidth="1"/>
    <col min="17" max="22" width="9.44140625" style="1" bestFit="1" customWidth="1"/>
    <col min="23" max="24" width="12" style="1" bestFit="1" customWidth="1"/>
    <col min="25" max="26" width="9.44140625" style="1" bestFit="1" customWidth="1"/>
    <col min="27" max="28" width="12.5546875" style="1" bestFit="1" customWidth="1"/>
    <col min="29" max="34" width="9.44140625" style="1" bestFit="1" customWidth="1"/>
    <col min="35" max="35" width="12" style="1" bestFit="1" customWidth="1"/>
    <col min="36" max="16384" width="9.109375" style="1"/>
  </cols>
  <sheetData>
    <row r="3" spans="1:49" x14ac:dyDescent="0.25">
      <c r="A3" s="3" t="s">
        <v>98</v>
      </c>
    </row>
    <row r="6" spans="1:49" x14ac:dyDescent="0.25">
      <c r="A6" s="7" t="s">
        <v>46</v>
      </c>
      <c r="B6" s="16"/>
      <c r="C6" s="16"/>
      <c r="D6" s="16"/>
      <c r="E6" s="16"/>
      <c r="F6" s="16"/>
      <c r="G6" s="15"/>
      <c r="H6" s="15"/>
      <c r="I6" s="9" t="s">
        <v>33</v>
      </c>
      <c r="J6" s="12"/>
      <c r="K6" s="12"/>
      <c r="L6" s="12"/>
      <c r="M6" s="12"/>
      <c r="N6" s="12"/>
      <c r="O6" s="12"/>
      <c r="P6" s="12"/>
      <c r="Q6" s="10" t="s">
        <v>34</v>
      </c>
      <c r="R6" s="14"/>
      <c r="S6" s="14"/>
      <c r="T6" s="14"/>
      <c r="U6" s="14"/>
      <c r="V6" s="14"/>
      <c r="W6" s="14"/>
      <c r="X6" s="14"/>
      <c r="Y6" s="11" t="s">
        <v>35</v>
      </c>
      <c r="Z6" s="13"/>
      <c r="AA6" s="13"/>
      <c r="AB6" s="13"/>
      <c r="AC6" s="9" t="s">
        <v>36</v>
      </c>
      <c r="AD6" s="12"/>
      <c r="AE6" s="12"/>
      <c r="AF6" s="12"/>
      <c r="AG6" s="12"/>
      <c r="AH6" s="12"/>
      <c r="AI6" s="12"/>
    </row>
    <row r="7" spans="1:49" x14ac:dyDescent="0.25">
      <c r="A7" s="7" t="s">
        <v>37</v>
      </c>
      <c r="B7" s="7"/>
      <c r="C7" s="7"/>
      <c r="D7" s="7" t="s">
        <v>38</v>
      </c>
      <c r="E7" s="7"/>
      <c r="F7" s="7"/>
      <c r="G7" s="8" t="s">
        <v>89</v>
      </c>
      <c r="H7" s="8" t="s">
        <v>90</v>
      </c>
      <c r="I7" s="9" t="s">
        <v>0</v>
      </c>
      <c r="J7" s="9" t="s">
        <v>1</v>
      </c>
      <c r="K7" s="9" t="s">
        <v>2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9" t="s">
        <v>20</v>
      </c>
      <c r="AD7" s="9" t="s">
        <v>21</v>
      </c>
      <c r="AE7" s="9" t="s">
        <v>22</v>
      </c>
      <c r="AF7" s="9" t="s">
        <v>39</v>
      </c>
      <c r="AG7" s="9" t="s">
        <v>40</v>
      </c>
      <c r="AH7" s="9" t="s">
        <v>41</v>
      </c>
      <c r="AI7" s="9" t="s">
        <v>42</v>
      </c>
    </row>
    <row r="8" spans="1:49" x14ac:dyDescent="0.25">
      <c r="A8" s="7" t="s">
        <v>45</v>
      </c>
      <c r="B8" s="7" t="s">
        <v>43</v>
      </c>
      <c r="C8" s="7" t="s">
        <v>44</v>
      </c>
      <c r="D8" s="7" t="s">
        <v>45</v>
      </c>
      <c r="E8" s="7" t="s">
        <v>43</v>
      </c>
      <c r="F8" s="7" t="s">
        <v>44</v>
      </c>
      <c r="G8" s="8" t="s">
        <v>23</v>
      </c>
      <c r="H8" s="8" t="s">
        <v>23</v>
      </c>
      <c r="I8" s="9" t="s">
        <v>24</v>
      </c>
      <c r="J8" s="9" t="s">
        <v>24</v>
      </c>
      <c r="K8" s="9" t="s">
        <v>24</v>
      </c>
      <c r="L8" s="9" t="s">
        <v>25</v>
      </c>
      <c r="M8" s="9" t="s">
        <v>26</v>
      </c>
      <c r="N8" s="9" t="s">
        <v>27</v>
      </c>
      <c r="O8" s="9" t="s">
        <v>26</v>
      </c>
      <c r="P8" s="9" t="s">
        <v>27</v>
      </c>
      <c r="Q8" s="10" t="s">
        <v>24</v>
      </c>
      <c r="R8" s="10" t="s">
        <v>24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26</v>
      </c>
      <c r="X8" s="10" t="s">
        <v>27</v>
      </c>
      <c r="Y8" s="11" t="s">
        <v>28</v>
      </c>
      <c r="Z8" s="11" t="s">
        <v>29</v>
      </c>
      <c r="AA8" s="11" t="s">
        <v>28</v>
      </c>
      <c r="AB8" s="11" t="s">
        <v>29</v>
      </c>
      <c r="AC8" s="9" t="s">
        <v>26</v>
      </c>
      <c r="AD8" s="9" t="s">
        <v>24</v>
      </c>
      <c r="AE8" s="9" t="s">
        <v>30</v>
      </c>
      <c r="AF8" s="9" t="s">
        <v>31</v>
      </c>
      <c r="AG8" s="9" t="s">
        <v>31</v>
      </c>
      <c r="AH8" s="9" t="s">
        <v>24</v>
      </c>
      <c r="AI8" s="9" t="s">
        <v>32</v>
      </c>
    </row>
    <row r="9" spans="1:49" x14ac:dyDescent="0.25">
      <c r="A9">
        <v>121</v>
      </c>
      <c r="B9">
        <v>0</v>
      </c>
      <c r="C9">
        <v>0</v>
      </c>
      <c r="D9">
        <v>121</v>
      </c>
      <c r="E9">
        <v>0</v>
      </c>
      <c r="F9">
        <v>30</v>
      </c>
      <c r="G9" s="25">
        <v>0</v>
      </c>
      <c r="H9" s="25">
        <v>0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x14ac:dyDescent="0.25">
      <c r="A10">
        <v>121</v>
      </c>
      <c r="B10">
        <v>0</v>
      </c>
      <c r="C10">
        <v>30</v>
      </c>
      <c r="D10">
        <v>121</v>
      </c>
      <c r="E10">
        <v>1</v>
      </c>
      <c r="F10">
        <v>0</v>
      </c>
      <c r="G10" s="25">
        <v>0</v>
      </c>
      <c r="H10" s="25">
        <v>0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25">
      <c r="A11">
        <v>121</v>
      </c>
      <c r="B11">
        <v>1</v>
      </c>
      <c r="C11">
        <v>0</v>
      </c>
      <c r="D11">
        <v>121</v>
      </c>
      <c r="E11">
        <v>1</v>
      </c>
      <c r="F11">
        <v>30</v>
      </c>
      <c r="G11" s="25">
        <v>0</v>
      </c>
      <c r="H11" s="25">
        <v>0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x14ac:dyDescent="0.25">
      <c r="A12">
        <v>121</v>
      </c>
      <c r="B12">
        <v>1</v>
      </c>
      <c r="C12">
        <v>30</v>
      </c>
      <c r="D12">
        <v>121</v>
      </c>
      <c r="E12">
        <v>2</v>
      </c>
      <c r="F12">
        <v>0</v>
      </c>
      <c r="G12" s="25">
        <v>0</v>
      </c>
      <c r="H12" s="25">
        <v>0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x14ac:dyDescent="0.25">
      <c r="A13">
        <v>121</v>
      </c>
      <c r="B13">
        <v>2</v>
      </c>
      <c r="C13">
        <v>0</v>
      </c>
      <c r="D13">
        <v>121</v>
      </c>
      <c r="E13">
        <v>2</v>
      </c>
      <c r="F13">
        <v>30</v>
      </c>
      <c r="G13" s="25">
        <v>0</v>
      </c>
      <c r="H13" s="25">
        <v>0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x14ac:dyDescent="0.25">
      <c r="A14">
        <v>121</v>
      </c>
      <c r="B14">
        <v>2</v>
      </c>
      <c r="C14">
        <v>30</v>
      </c>
      <c r="D14">
        <v>121</v>
      </c>
      <c r="E14">
        <v>3</v>
      </c>
      <c r="F14">
        <v>0</v>
      </c>
      <c r="G14" s="25">
        <v>0</v>
      </c>
      <c r="H14" s="25">
        <v>0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x14ac:dyDescent="0.25">
      <c r="A15">
        <v>121</v>
      </c>
      <c r="B15">
        <v>3</v>
      </c>
      <c r="C15">
        <v>0</v>
      </c>
      <c r="D15">
        <v>121</v>
      </c>
      <c r="E15">
        <v>3</v>
      </c>
      <c r="F15">
        <v>30</v>
      </c>
      <c r="G15" s="25">
        <v>0</v>
      </c>
      <c r="H15" s="25">
        <v>0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x14ac:dyDescent="0.25">
      <c r="A16">
        <v>121</v>
      </c>
      <c r="B16">
        <v>3</v>
      </c>
      <c r="C16">
        <v>30</v>
      </c>
      <c r="D16">
        <v>121</v>
      </c>
      <c r="E16">
        <v>4</v>
      </c>
      <c r="F16">
        <v>0</v>
      </c>
      <c r="G16" s="25">
        <v>0</v>
      </c>
      <c r="H16" s="25">
        <v>0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25">
      <c r="A17">
        <v>121</v>
      </c>
      <c r="B17">
        <v>4</v>
      </c>
      <c r="C17">
        <v>0</v>
      </c>
      <c r="D17">
        <v>121</v>
      </c>
      <c r="E17">
        <v>4</v>
      </c>
      <c r="F17">
        <v>30</v>
      </c>
      <c r="G17" s="25">
        <v>0</v>
      </c>
      <c r="H17" s="25">
        <v>0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x14ac:dyDescent="0.25">
      <c r="A18">
        <v>121</v>
      </c>
      <c r="B18">
        <v>4</v>
      </c>
      <c r="C18">
        <v>30</v>
      </c>
      <c r="D18">
        <v>121</v>
      </c>
      <c r="E18">
        <v>5</v>
      </c>
      <c r="F18">
        <v>0</v>
      </c>
      <c r="G18" s="25">
        <v>0</v>
      </c>
      <c r="H18" s="25">
        <v>0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x14ac:dyDescent="0.25">
      <c r="A19">
        <v>121</v>
      </c>
      <c r="B19">
        <v>5</v>
      </c>
      <c r="C19">
        <v>0</v>
      </c>
      <c r="D19">
        <v>121</v>
      </c>
      <c r="E19">
        <v>5</v>
      </c>
      <c r="F19">
        <v>30</v>
      </c>
      <c r="G19" s="25">
        <v>0</v>
      </c>
      <c r="H19" s="25">
        <v>0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x14ac:dyDescent="0.25">
      <c r="A20">
        <v>121</v>
      </c>
      <c r="B20">
        <v>5</v>
      </c>
      <c r="C20">
        <v>30</v>
      </c>
      <c r="D20">
        <v>121</v>
      </c>
      <c r="E20">
        <v>6</v>
      </c>
      <c r="F20">
        <v>0</v>
      </c>
      <c r="G20" s="25">
        <v>0</v>
      </c>
      <c r="H20" s="25">
        <v>0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>
        <v>121</v>
      </c>
      <c r="B21">
        <v>6</v>
      </c>
      <c r="C21">
        <v>0</v>
      </c>
      <c r="D21">
        <v>121</v>
      </c>
      <c r="E21">
        <v>6</v>
      </c>
      <c r="F21">
        <v>30</v>
      </c>
      <c r="G21" s="25">
        <v>0</v>
      </c>
      <c r="H21" s="25">
        <v>0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x14ac:dyDescent="0.25">
      <c r="A22">
        <v>121</v>
      </c>
      <c r="B22">
        <v>6</v>
      </c>
      <c r="C22">
        <v>30</v>
      </c>
      <c r="D22">
        <v>121</v>
      </c>
      <c r="E22">
        <v>7</v>
      </c>
      <c r="F22">
        <v>0</v>
      </c>
      <c r="G22" s="25">
        <v>0</v>
      </c>
      <c r="H22" s="25">
        <v>0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x14ac:dyDescent="0.25">
      <c r="A23">
        <v>121</v>
      </c>
      <c r="B23">
        <v>7</v>
      </c>
      <c r="C23">
        <v>0</v>
      </c>
      <c r="D23">
        <v>121</v>
      </c>
      <c r="E23">
        <v>7</v>
      </c>
      <c r="F23">
        <v>30</v>
      </c>
      <c r="G23" s="25">
        <v>0</v>
      </c>
      <c r="H23" s="25">
        <v>0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x14ac:dyDescent="0.25">
      <c r="A24">
        <v>121</v>
      </c>
      <c r="B24">
        <v>7</v>
      </c>
      <c r="C24">
        <v>30</v>
      </c>
      <c r="D24">
        <v>121</v>
      </c>
      <c r="E24">
        <v>8</v>
      </c>
      <c r="F24">
        <v>0</v>
      </c>
      <c r="G24" s="25">
        <v>0</v>
      </c>
      <c r="H24" s="25">
        <v>0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x14ac:dyDescent="0.25">
      <c r="A25">
        <v>121</v>
      </c>
      <c r="B25">
        <v>8</v>
      </c>
      <c r="C25">
        <v>0</v>
      </c>
      <c r="D25">
        <v>121</v>
      </c>
      <c r="E25">
        <v>8</v>
      </c>
      <c r="F25">
        <v>30</v>
      </c>
      <c r="G25" s="25">
        <v>0</v>
      </c>
      <c r="H25" s="25">
        <v>0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x14ac:dyDescent="0.25">
      <c r="A26">
        <v>121</v>
      </c>
      <c r="B26">
        <v>8</v>
      </c>
      <c r="C26">
        <v>30</v>
      </c>
      <c r="D26">
        <v>121</v>
      </c>
      <c r="E26">
        <v>9</v>
      </c>
      <c r="F26">
        <v>0</v>
      </c>
      <c r="G26" s="25">
        <v>0</v>
      </c>
      <c r="H26" s="25">
        <v>0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x14ac:dyDescent="0.25">
      <c r="A27">
        <v>121</v>
      </c>
      <c r="B27">
        <v>9</v>
      </c>
      <c r="C27">
        <v>0</v>
      </c>
      <c r="D27">
        <v>121</v>
      </c>
      <c r="E27">
        <v>9</v>
      </c>
      <c r="F27">
        <v>30</v>
      </c>
      <c r="G27" s="25">
        <v>0</v>
      </c>
      <c r="H27" s="25">
        <v>0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x14ac:dyDescent="0.25">
      <c r="A28">
        <v>121</v>
      </c>
      <c r="B28">
        <v>9</v>
      </c>
      <c r="C28">
        <v>30</v>
      </c>
      <c r="D28">
        <v>121</v>
      </c>
      <c r="E28">
        <v>10</v>
      </c>
      <c r="F28">
        <v>0</v>
      </c>
      <c r="G28" s="25">
        <v>0</v>
      </c>
      <c r="H28" s="25">
        <v>0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x14ac:dyDescent="0.25">
      <c r="A29">
        <v>121</v>
      </c>
      <c r="B29">
        <v>10</v>
      </c>
      <c r="C29">
        <v>0</v>
      </c>
      <c r="D29">
        <v>121</v>
      </c>
      <c r="E29">
        <v>10</v>
      </c>
      <c r="F29">
        <v>30</v>
      </c>
      <c r="G29" s="25">
        <v>0</v>
      </c>
      <c r="H29" s="25">
        <v>0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t="e">
        <f>NA()</f>
        <v>#N/A</v>
      </c>
      <c r="AE29" t="e">
        <f>NA()</f>
        <v>#N/A</v>
      </c>
      <c r="AF29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>
        <v>121</v>
      </c>
      <c r="B30">
        <v>10</v>
      </c>
      <c r="C30">
        <v>30</v>
      </c>
      <c r="D30">
        <v>121</v>
      </c>
      <c r="E30">
        <v>11</v>
      </c>
      <c r="F30">
        <v>0</v>
      </c>
      <c r="G30" s="25">
        <v>0</v>
      </c>
      <c r="H30" s="25">
        <v>0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t="e">
        <f>NA()</f>
        <v>#N/A</v>
      </c>
      <c r="AE30" t="e">
        <f>NA()</f>
        <v>#N/A</v>
      </c>
      <c r="AF30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s="2"/>
      <c r="AK30" s="2"/>
      <c r="AL30" s="2"/>
      <c r="AM30" s="2"/>
      <c r="AN30" s="2"/>
      <c r="AO30" s="2"/>
      <c r="AP30" s="2"/>
      <c r="AQ30"/>
      <c r="AR30"/>
      <c r="AS30"/>
      <c r="AT30"/>
      <c r="AU30"/>
      <c r="AV30"/>
      <c r="AW30" s="2"/>
    </row>
    <row r="31" spans="1:49" x14ac:dyDescent="0.25">
      <c r="A31">
        <v>121</v>
      </c>
      <c r="B31">
        <v>11</v>
      </c>
      <c r="C31">
        <v>0</v>
      </c>
      <c r="D31">
        <v>121</v>
      </c>
      <c r="E31">
        <v>11</v>
      </c>
      <c r="F31">
        <v>30</v>
      </c>
      <c r="G31" s="25">
        <v>0</v>
      </c>
      <c r="H31" s="25">
        <v>0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t="e">
        <f>NA()</f>
        <v>#N/A</v>
      </c>
      <c r="AE31" t="e">
        <f>NA()</f>
        <v>#N/A</v>
      </c>
      <c r="AF3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s="2"/>
      <c r="AK31" s="2"/>
      <c r="AL31" s="2"/>
      <c r="AM31" s="2"/>
      <c r="AN31" s="2"/>
      <c r="AO31" s="2"/>
      <c r="AP31" s="2"/>
      <c r="AQ31"/>
      <c r="AR31"/>
      <c r="AS31"/>
      <c r="AT31"/>
      <c r="AU31"/>
      <c r="AV31"/>
      <c r="AW31" s="2"/>
    </row>
    <row r="32" spans="1:49" x14ac:dyDescent="0.25">
      <c r="A32">
        <v>121</v>
      </c>
      <c r="B32">
        <v>11</v>
      </c>
      <c r="C32">
        <v>30</v>
      </c>
      <c r="D32">
        <v>121</v>
      </c>
      <c r="E32">
        <v>12</v>
      </c>
      <c r="F32">
        <v>0</v>
      </c>
      <c r="G32" s="25">
        <v>0</v>
      </c>
      <c r="H32" s="25">
        <v>0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  <c r="Y32" t="e">
        <f>NA()</f>
        <v>#N/A</v>
      </c>
      <c r="Z32" t="e">
        <f>NA()</f>
        <v>#N/A</v>
      </c>
      <c r="AA32" t="e">
        <f>NA()</f>
        <v>#N/A</v>
      </c>
      <c r="AB32" t="e">
        <f>NA()</f>
        <v>#N/A</v>
      </c>
      <c r="AC32" t="e">
        <f>NA()</f>
        <v>#N/A</v>
      </c>
      <c r="AD32" t="e">
        <f>NA()</f>
        <v>#N/A</v>
      </c>
      <c r="AE32" t="e">
        <f>NA()</f>
        <v>#N/A</v>
      </c>
      <c r="AF32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s="2"/>
      <c r="AK32" s="2"/>
      <c r="AL32" s="2"/>
      <c r="AM32" s="2"/>
      <c r="AN32" s="2"/>
      <c r="AO32" s="2"/>
      <c r="AP32" s="2"/>
      <c r="AQ32"/>
      <c r="AR32"/>
      <c r="AS32"/>
      <c r="AT32"/>
      <c r="AU32"/>
      <c r="AV32"/>
      <c r="AW32" s="2"/>
    </row>
    <row r="33" spans="1:49" x14ac:dyDescent="0.25">
      <c r="A33">
        <v>121</v>
      </c>
      <c r="B33">
        <v>12</v>
      </c>
      <c r="C33">
        <v>0</v>
      </c>
      <c r="D33">
        <v>121</v>
      </c>
      <c r="E33">
        <v>12</v>
      </c>
      <c r="F33">
        <v>30</v>
      </c>
      <c r="G33" s="25">
        <v>0</v>
      </c>
      <c r="H33" s="25">
        <v>0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  <c r="Y33" t="e">
        <f>NA()</f>
        <v>#N/A</v>
      </c>
      <c r="Z33" t="e">
        <f>NA()</f>
        <v>#N/A</v>
      </c>
      <c r="AA33" t="e">
        <f>NA()</f>
        <v>#N/A</v>
      </c>
      <c r="AB33" t="e">
        <f>NA()</f>
        <v>#N/A</v>
      </c>
      <c r="AC33" t="e">
        <f>NA()</f>
        <v>#N/A</v>
      </c>
      <c r="AD33" t="e">
        <f>NA()</f>
        <v>#N/A</v>
      </c>
      <c r="AE33" t="e">
        <f>NA()</f>
        <v>#N/A</v>
      </c>
      <c r="AF33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s="2"/>
      <c r="AK33" s="2"/>
      <c r="AL33" s="2"/>
      <c r="AM33" s="2"/>
      <c r="AN33" s="2"/>
      <c r="AO33" s="2"/>
      <c r="AP33" s="2"/>
      <c r="AQ33"/>
      <c r="AR33"/>
      <c r="AS33"/>
      <c r="AT33"/>
      <c r="AU33"/>
      <c r="AV33"/>
      <c r="AW33" s="2"/>
    </row>
    <row r="34" spans="1:49" x14ac:dyDescent="0.25">
      <c r="A34">
        <v>121</v>
      </c>
      <c r="B34">
        <v>12</v>
      </c>
      <c r="C34">
        <v>30</v>
      </c>
      <c r="D34">
        <v>121</v>
      </c>
      <c r="E34">
        <v>13</v>
      </c>
      <c r="F34">
        <v>0</v>
      </c>
      <c r="G34" s="25">
        <v>30.194444444444443</v>
      </c>
      <c r="H34" s="25">
        <v>30.194444444444443</v>
      </c>
      <c r="I34">
        <v>6.9325999999999999</v>
      </c>
      <c r="J34" s="2">
        <v>-9.3036999999999997E-16</v>
      </c>
      <c r="K34">
        <v>0.27350000000000002</v>
      </c>
      <c r="L34">
        <v>283.3</v>
      </c>
      <c r="M34" s="2">
        <v>5.5310999999999997E-3</v>
      </c>
      <c r="N34" s="2">
        <v>4.4656000000000001E-3</v>
      </c>
      <c r="O34" s="2">
        <v>7.7833000000000004E-4</v>
      </c>
      <c r="P34" s="2">
        <v>6.2834000000000002E-4</v>
      </c>
      <c r="Q34">
        <v>2.1417999999999999</v>
      </c>
      <c r="R34">
        <v>1.5250999999999999</v>
      </c>
      <c r="S34">
        <v>0.81194</v>
      </c>
      <c r="T34">
        <v>0.16719000000000001</v>
      </c>
      <c r="U34" s="2">
        <v>4.5794999999999999E-4</v>
      </c>
      <c r="V34" s="2">
        <v>3.7230999999999999E-4</v>
      </c>
      <c r="W34" s="2">
        <v>4.6929999999999998E-6</v>
      </c>
      <c r="X34" s="2">
        <v>3.4672999999999998E-6</v>
      </c>
      <c r="Y34" s="2">
        <v>4.2497999999999999E-5</v>
      </c>
      <c r="Z34" s="2">
        <v>3.4839000000000003E-5</v>
      </c>
      <c r="AA34" s="2">
        <v>-3.9980999999999998E-7</v>
      </c>
      <c r="AB34" s="2">
        <v>-2.4956999999999998E-7</v>
      </c>
      <c r="AC34">
        <v>1.2387999999999999</v>
      </c>
      <c r="AD34">
        <v>6.9325999999999999</v>
      </c>
      <c r="AE34">
        <v>286.61</v>
      </c>
      <c r="AF34">
        <v>14.686999999999999</v>
      </c>
      <c r="AG34">
        <v>189.58</v>
      </c>
      <c r="AH34">
        <v>0.56528</v>
      </c>
      <c r="AI34" s="2">
        <v>-7.4639E-7</v>
      </c>
      <c r="AJ34" s="2"/>
      <c r="AK34" s="2"/>
      <c r="AL34" s="2"/>
      <c r="AM34" s="2"/>
      <c r="AN34" s="2"/>
      <c r="AO34" s="2"/>
      <c r="AP34" s="2"/>
      <c r="AQ34"/>
      <c r="AR34"/>
      <c r="AS34"/>
      <c r="AT34"/>
      <c r="AU34"/>
      <c r="AV34"/>
      <c r="AW34" s="2"/>
    </row>
    <row r="35" spans="1:49" x14ac:dyDescent="0.25">
      <c r="A35">
        <v>121</v>
      </c>
      <c r="B35">
        <v>13</v>
      </c>
      <c r="C35">
        <v>0</v>
      </c>
      <c r="D35">
        <v>121</v>
      </c>
      <c r="E35">
        <v>13</v>
      </c>
      <c r="F35">
        <v>30</v>
      </c>
      <c r="G35" s="25">
        <v>100</v>
      </c>
      <c r="H35" s="25">
        <v>100</v>
      </c>
      <c r="I35">
        <v>6.7601000000000004</v>
      </c>
      <c r="J35" s="2">
        <v>-1.0391E-16</v>
      </c>
      <c r="K35">
        <v>0.23397000000000001</v>
      </c>
      <c r="L35">
        <v>283.19</v>
      </c>
      <c r="M35" s="2">
        <v>5.3942E-3</v>
      </c>
      <c r="N35" s="2">
        <v>4.3528000000000004E-3</v>
      </c>
      <c r="O35" s="2">
        <v>7.8010999999999998E-4</v>
      </c>
      <c r="P35" s="2">
        <v>6.2947000000000003E-4</v>
      </c>
      <c r="Q35">
        <v>1.7601</v>
      </c>
      <c r="R35">
        <v>1.5067999999999999</v>
      </c>
      <c r="S35">
        <v>0.80032000000000003</v>
      </c>
      <c r="T35">
        <v>0.13369</v>
      </c>
      <c r="U35" s="2">
        <v>3.5335999999999999E-4</v>
      </c>
      <c r="V35" s="2">
        <v>2.8663000000000001E-4</v>
      </c>
      <c r="W35" s="2">
        <v>4.1076000000000003E-6</v>
      </c>
      <c r="X35" s="2">
        <v>3.1128999999999999E-6</v>
      </c>
      <c r="Y35" s="2">
        <v>1.5014999999999999E-5</v>
      </c>
      <c r="Z35" s="2">
        <v>1.243E-5</v>
      </c>
      <c r="AA35" s="2">
        <v>-1.9441999999999999E-7</v>
      </c>
      <c r="AB35" s="2">
        <v>-1.1302E-7</v>
      </c>
      <c r="AC35">
        <v>1.2393000000000001</v>
      </c>
      <c r="AD35">
        <v>6.7601000000000004</v>
      </c>
      <c r="AE35">
        <v>284.52999999999997</v>
      </c>
      <c r="AF35">
        <v>4.1512000000000002</v>
      </c>
      <c r="AG35">
        <v>176.59</v>
      </c>
      <c r="AH35">
        <v>0.56474999999999997</v>
      </c>
      <c r="AI35" s="2">
        <v>-7.7695999999999999E-7</v>
      </c>
      <c r="AJ35" s="2"/>
      <c r="AK35" s="2"/>
      <c r="AL35" s="2"/>
      <c r="AM35" s="2"/>
      <c r="AN35" s="2"/>
      <c r="AO35" s="2"/>
      <c r="AP35" s="2"/>
      <c r="AQ35"/>
      <c r="AR35"/>
      <c r="AS35"/>
      <c r="AT35"/>
      <c r="AU35"/>
      <c r="AV35"/>
      <c r="AW35" s="2"/>
    </row>
    <row r="36" spans="1:49" x14ac:dyDescent="0.25">
      <c r="A36">
        <v>121</v>
      </c>
      <c r="B36">
        <v>13</v>
      </c>
      <c r="C36">
        <v>30</v>
      </c>
      <c r="D36">
        <v>121</v>
      </c>
      <c r="E36">
        <v>14</v>
      </c>
      <c r="F36">
        <v>0</v>
      </c>
      <c r="G36" s="25">
        <v>100</v>
      </c>
      <c r="H36" s="25">
        <v>100</v>
      </c>
      <c r="I36">
        <v>5.5633999999999997</v>
      </c>
      <c r="J36" s="2">
        <v>-2.3795E-16</v>
      </c>
      <c r="K36">
        <v>0.21768999999999999</v>
      </c>
      <c r="L36">
        <v>283.56</v>
      </c>
      <c r="M36" s="2">
        <v>4.8351999999999996E-3</v>
      </c>
      <c r="N36" s="2">
        <v>3.9056E-3</v>
      </c>
      <c r="O36" s="2">
        <v>7.7877000000000003E-4</v>
      </c>
      <c r="P36" s="2">
        <v>6.2903000000000004E-4</v>
      </c>
      <c r="Q36">
        <v>1.7159</v>
      </c>
      <c r="R36">
        <v>1.4769000000000001</v>
      </c>
      <c r="S36">
        <v>0.71116999999999997</v>
      </c>
      <c r="T36">
        <v>0.15334999999999999</v>
      </c>
      <c r="U36" s="2">
        <v>4.6241000000000001E-4</v>
      </c>
      <c r="V36" s="2">
        <v>3.7515999999999998E-4</v>
      </c>
      <c r="W36" s="2">
        <v>4.5441999999999996E-6</v>
      </c>
      <c r="X36" s="2">
        <v>3.3874E-6</v>
      </c>
      <c r="Y36" s="2">
        <v>2.2011E-5</v>
      </c>
      <c r="Z36" s="2">
        <v>1.8155000000000002E-5</v>
      </c>
      <c r="AA36" s="2">
        <v>-3.2711000000000002E-7</v>
      </c>
      <c r="AB36" s="2">
        <v>-2.0454E-7</v>
      </c>
      <c r="AC36">
        <v>1.2381</v>
      </c>
      <c r="AD36">
        <v>5.5633999999999997</v>
      </c>
      <c r="AE36">
        <v>290.33</v>
      </c>
      <c r="AF36">
        <v>18.957999999999998</v>
      </c>
      <c r="AG36">
        <v>194.03</v>
      </c>
      <c r="AH36">
        <v>0.44096000000000002</v>
      </c>
      <c r="AI36" s="2">
        <v>-8.5287000000000004E-7</v>
      </c>
      <c r="AJ36" s="2"/>
      <c r="AK36" s="2"/>
      <c r="AL36" s="2"/>
      <c r="AM36" s="2"/>
      <c r="AN36" s="2"/>
      <c r="AO36" s="2"/>
      <c r="AP36" s="2"/>
      <c r="AQ36"/>
      <c r="AR36"/>
      <c r="AS36"/>
      <c r="AT36"/>
      <c r="AU36"/>
      <c r="AV36"/>
      <c r="AW36" s="2"/>
    </row>
    <row r="37" spans="1:49" x14ac:dyDescent="0.25">
      <c r="A37">
        <v>121</v>
      </c>
      <c r="B37">
        <v>14</v>
      </c>
      <c r="C37">
        <v>0</v>
      </c>
      <c r="D37">
        <v>121</v>
      </c>
      <c r="E37">
        <v>14</v>
      </c>
      <c r="F37">
        <v>30</v>
      </c>
      <c r="G37" s="25">
        <v>100</v>
      </c>
      <c r="H37" s="25">
        <v>100</v>
      </c>
      <c r="I37">
        <v>4.7598000000000003</v>
      </c>
      <c r="J37" s="2">
        <v>-5.2372999999999997E-17</v>
      </c>
      <c r="K37">
        <v>0.12736</v>
      </c>
      <c r="L37">
        <v>283.82</v>
      </c>
      <c r="M37" s="2">
        <v>4.9061E-3</v>
      </c>
      <c r="N37" s="2">
        <v>3.9668000000000004E-3</v>
      </c>
      <c r="O37" s="2">
        <v>7.7570000000000004E-4</v>
      </c>
      <c r="P37" s="2">
        <v>6.2715000000000004E-4</v>
      </c>
      <c r="Q37">
        <v>1.6898</v>
      </c>
      <c r="R37">
        <v>1.2390000000000001</v>
      </c>
      <c r="S37">
        <v>0.81386000000000003</v>
      </c>
      <c r="T37">
        <v>0.15404000000000001</v>
      </c>
      <c r="U37" s="2">
        <v>4.0635999999999998E-4</v>
      </c>
      <c r="V37" s="2">
        <v>3.3049000000000002E-4</v>
      </c>
      <c r="W37" s="2">
        <v>4.8381000000000003E-6</v>
      </c>
      <c r="X37" s="2">
        <v>3.6337E-6</v>
      </c>
      <c r="Y37" s="2">
        <v>3.0608999999999998E-5</v>
      </c>
      <c r="Z37" s="2">
        <v>2.5142000000000001E-5</v>
      </c>
      <c r="AA37" s="2">
        <v>-3.5476999999999999E-7</v>
      </c>
      <c r="AB37" s="2">
        <v>-2.2565000000000001E-7</v>
      </c>
      <c r="AC37">
        <v>1.2369000000000001</v>
      </c>
      <c r="AD37">
        <v>4.7598000000000003</v>
      </c>
      <c r="AE37">
        <v>281.47000000000003</v>
      </c>
      <c r="AF37">
        <v>17.34</v>
      </c>
      <c r="AG37">
        <v>208.54</v>
      </c>
      <c r="AH37">
        <v>0.41260000000000002</v>
      </c>
      <c r="AI37" s="2">
        <v>-9.3412E-7</v>
      </c>
      <c r="AJ37" s="2"/>
      <c r="AK37" s="2"/>
      <c r="AL37" s="2"/>
      <c r="AM37" s="2"/>
      <c r="AN37" s="2"/>
      <c r="AO37" s="2"/>
      <c r="AP37" s="2"/>
      <c r="AQ37"/>
      <c r="AR37"/>
      <c r="AS37"/>
      <c r="AT37"/>
      <c r="AU37"/>
      <c r="AV37"/>
      <c r="AW37" s="2"/>
    </row>
    <row r="38" spans="1:49" x14ac:dyDescent="0.25">
      <c r="A38">
        <v>121</v>
      </c>
      <c r="B38">
        <v>14</v>
      </c>
      <c r="C38">
        <v>30</v>
      </c>
      <c r="D38">
        <v>121</v>
      </c>
      <c r="E38">
        <v>15</v>
      </c>
      <c r="F38">
        <v>0</v>
      </c>
      <c r="G38" s="25">
        <v>100</v>
      </c>
      <c r="H38" s="25">
        <v>100</v>
      </c>
      <c r="I38">
        <v>4.3712</v>
      </c>
      <c r="J38" s="2">
        <v>-1.6716E-15</v>
      </c>
      <c r="K38">
        <v>0.13433999999999999</v>
      </c>
      <c r="L38">
        <v>283.88</v>
      </c>
      <c r="M38" s="2">
        <v>4.7413000000000004E-3</v>
      </c>
      <c r="N38" s="2">
        <v>3.8338000000000001E-3</v>
      </c>
      <c r="O38" s="2">
        <v>7.7711000000000002E-4</v>
      </c>
      <c r="P38" s="2">
        <v>6.2836999999999995E-4</v>
      </c>
      <c r="Q38">
        <v>1.7748999999999999</v>
      </c>
      <c r="R38">
        <v>1.2927</v>
      </c>
      <c r="S38">
        <v>0.79888000000000003</v>
      </c>
      <c r="T38">
        <v>0.11248</v>
      </c>
      <c r="U38" s="2">
        <v>3.6151E-4</v>
      </c>
      <c r="V38" s="2">
        <v>2.9349999999999998E-4</v>
      </c>
      <c r="W38" s="2">
        <v>4.3749000000000002E-6</v>
      </c>
      <c r="X38" s="2">
        <v>3.3511E-6</v>
      </c>
      <c r="Y38" s="2">
        <v>1.2313000000000001E-5</v>
      </c>
      <c r="Z38" s="2">
        <v>1.0156999999999999E-5</v>
      </c>
      <c r="AA38" s="2">
        <v>-1.7826000000000001E-7</v>
      </c>
      <c r="AB38" s="2">
        <v>-1.1144E-7</v>
      </c>
      <c r="AC38">
        <v>1.2367999999999999</v>
      </c>
      <c r="AD38">
        <v>4.3712</v>
      </c>
      <c r="AE38">
        <v>281.77999999999997</v>
      </c>
      <c r="AF38">
        <v>2.3809999999999998</v>
      </c>
      <c r="AG38">
        <v>187.66</v>
      </c>
      <c r="AH38">
        <v>0.38784000000000002</v>
      </c>
      <c r="AI38" s="2">
        <v>-7.9141999999999998E-7</v>
      </c>
      <c r="AJ38" s="2"/>
      <c r="AK38" s="2"/>
      <c r="AL38" s="2"/>
      <c r="AM38" s="2"/>
      <c r="AN38" s="2"/>
      <c r="AO38" s="2"/>
      <c r="AP38" s="2"/>
      <c r="AQ38"/>
      <c r="AR38"/>
      <c r="AS38"/>
      <c r="AT38"/>
      <c r="AU38"/>
      <c r="AV38"/>
      <c r="AW38" s="2"/>
    </row>
    <row r="39" spans="1:49" x14ac:dyDescent="0.25">
      <c r="A39">
        <v>121</v>
      </c>
      <c r="B39">
        <v>15</v>
      </c>
      <c r="C39">
        <v>0</v>
      </c>
      <c r="D39">
        <v>121</v>
      </c>
      <c r="E39">
        <v>15</v>
      </c>
      <c r="F39">
        <v>30</v>
      </c>
      <c r="G39" s="25">
        <v>100</v>
      </c>
      <c r="H39" s="25">
        <v>100</v>
      </c>
      <c r="I39">
        <v>4.3301999999999996</v>
      </c>
      <c r="J39" s="2">
        <v>-2.5004999999999999E-17</v>
      </c>
      <c r="K39">
        <v>0.12708</v>
      </c>
      <c r="L39">
        <v>283.83999999999997</v>
      </c>
      <c r="M39" s="2">
        <v>4.8094000000000001E-3</v>
      </c>
      <c r="N39" s="2">
        <v>3.8885E-3</v>
      </c>
      <c r="O39" s="2">
        <v>7.7954999999999995E-4</v>
      </c>
      <c r="P39" s="2">
        <v>6.3027000000000005E-4</v>
      </c>
      <c r="Q39">
        <v>1.7954000000000001</v>
      </c>
      <c r="R39">
        <v>1.3345</v>
      </c>
      <c r="S39">
        <v>0.68852999999999998</v>
      </c>
      <c r="T39">
        <v>0.11033</v>
      </c>
      <c r="U39" s="2">
        <v>3.4544000000000003E-4</v>
      </c>
      <c r="V39" s="2">
        <v>2.7981000000000002E-4</v>
      </c>
      <c r="W39" s="2">
        <v>3.8342999999999999E-6</v>
      </c>
      <c r="X39" s="2">
        <v>2.9892999999999999E-6</v>
      </c>
      <c r="Y39" s="2">
        <v>-3.3627E-6</v>
      </c>
      <c r="Z39" s="2">
        <v>-2.5436000000000001E-6</v>
      </c>
      <c r="AA39" s="2">
        <v>-4.7216999999999999E-8</v>
      </c>
      <c r="AB39" s="2">
        <v>-1.0047000000000001E-8</v>
      </c>
      <c r="AC39">
        <v>1.2369000000000001</v>
      </c>
      <c r="AD39">
        <v>4.3301999999999996</v>
      </c>
      <c r="AE39">
        <v>277.67</v>
      </c>
      <c r="AF39">
        <v>-11.851000000000001</v>
      </c>
      <c r="AG39">
        <v>166.59</v>
      </c>
      <c r="AH39">
        <v>0.43217</v>
      </c>
      <c r="AI39" s="2">
        <v>-5.7003999999999999E-7</v>
      </c>
      <c r="AJ39" s="2"/>
      <c r="AK39" s="2"/>
      <c r="AL39" s="2"/>
      <c r="AM39" s="2"/>
      <c r="AN39" s="2"/>
      <c r="AO39" s="2"/>
      <c r="AP39" s="2"/>
      <c r="AQ39"/>
      <c r="AR39"/>
      <c r="AS39"/>
      <c r="AT39"/>
      <c r="AU39"/>
      <c r="AV39"/>
      <c r="AW39" s="2"/>
    </row>
    <row r="40" spans="1:49" x14ac:dyDescent="0.25">
      <c r="A40">
        <v>121</v>
      </c>
      <c r="B40">
        <v>15</v>
      </c>
      <c r="C40">
        <v>30</v>
      </c>
      <c r="D40">
        <v>121</v>
      </c>
      <c r="E40">
        <v>16</v>
      </c>
      <c r="F40">
        <v>0</v>
      </c>
      <c r="G40" s="25">
        <v>100</v>
      </c>
      <c r="H40" s="25">
        <v>100</v>
      </c>
      <c r="I40">
        <v>3.38</v>
      </c>
      <c r="J40" s="2">
        <v>6.0915000000000005E-16</v>
      </c>
      <c r="K40">
        <v>0.13170000000000001</v>
      </c>
      <c r="L40">
        <v>283.92</v>
      </c>
      <c r="M40" s="2">
        <v>4.8913000000000003E-3</v>
      </c>
      <c r="N40" s="2">
        <v>3.9560999999999997E-3</v>
      </c>
      <c r="O40" s="2">
        <v>7.7826000000000002E-4</v>
      </c>
      <c r="P40" s="2">
        <v>6.2943999999999999E-4</v>
      </c>
      <c r="Q40">
        <v>1.5451999999999999</v>
      </c>
      <c r="R40">
        <v>1.1218999999999999</v>
      </c>
      <c r="S40">
        <v>0.73302999999999996</v>
      </c>
      <c r="T40" s="2">
        <v>8.6196999999999996E-2</v>
      </c>
      <c r="U40" s="2">
        <v>3.8988E-4</v>
      </c>
      <c r="V40" s="2">
        <v>3.1597999999999999E-4</v>
      </c>
      <c r="W40" s="2">
        <v>3.9920000000000001E-6</v>
      </c>
      <c r="X40" s="2">
        <v>3.1406000000000001E-6</v>
      </c>
      <c r="Y40" s="2">
        <v>-3.9473000000000003E-6</v>
      </c>
      <c r="Z40" s="2">
        <v>-3.0736000000000001E-6</v>
      </c>
      <c r="AA40" s="2">
        <v>1.4813E-8</v>
      </c>
      <c r="AB40" s="2">
        <v>3.0209000000000003E-8</v>
      </c>
      <c r="AC40">
        <v>1.2364999999999999</v>
      </c>
      <c r="AD40">
        <v>3.38</v>
      </c>
      <c r="AE40">
        <v>278.12</v>
      </c>
      <c r="AF40">
        <v>-4.3994999999999997</v>
      </c>
      <c r="AG40">
        <v>203.17</v>
      </c>
      <c r="AH40">
        <v>0.40755999999999998</v>
      </c>
      <c r="AI40" s="2">
        <v>-7.3504E-7</v>
      </c>
      <c r="AJ40" s="2"/>
      <c r="AK40" s="2"/>
      <c r="AL40" s="2"/>
      <c r="AM40" s="2"/>
      <c r="AN40" s="2"/>
      <c r="AO40" s="2"/>
      <c r="AP40" s="2"/>
      <c r="AQ40"/>
      <c r="AR40"/>
      <c r="AS40"/>
      <c r="AT40"/>
      <c r="AU40"/>
      <c r="AV40"/>
      <c r="AW40" s="2"/>
    </row>
    <row r="41" spans="1:49" x14ac:dyDescent="0.25">
      <c r="A41">
        <v>121</v>
      </c>
      <c r="B41">
        <v>16</v>
      </c>
      <c r="C41">
        <v>0</v>
      </c>
      <c r="D41">
        <v>121</v>
      </c>
      <c r="E41">
        <v>16</v>
      </c>
      <c r="F41">
        <v>30</v>
      </c>
      <c r="G41" s="25">
        <v>100</v>
      </c>
      <c r="H41" s="25">
        <v>100</v>
      </c>
      <c r="I41">
        <v>2.9727000000000001</v>
      </c>
      <c r="J41" s="2">
        <v>-1.6977000000000001E-17</v>
      </c>
      <c r="K41" s="2">
        <v>9.3288999999999997E-2</v>
      </c>
      <c r="L41">
        <v>283.94</v>
      </c>
      <c r="M41" s="2">
        <v>4.7533999999999996E-3</v>
      </c>
      <c r="N41" s="2">
        <v>3.8444999999999998E-3</v>
      </c>
      <c r="O41" s="2">
        <v>7.7906000000000004E-4</v>
      </c>
      <c r="P41" s="2">
        <v>6.3009000000000003E-4</v>
      </c>
      <c r="Q41">
        <v>1.639</v>
      </c>
      <c r="R41">
        <v>1.0889</v>
      </c>
      <c r="S41">
        <v>0.67935000000000001</v>
      </c>
      <c r="T41">
        <v>0.10218000000000001</v>
      </c>
      <c r="U41" s="2">
        <v>3.7709000000000001E-4</v>
      </c>
      <c r="V41" s="2">
        <v>3.0537000000000001E-4</v>
      </c>
      <c r="W41" s="2">
        <v>3.8356000000000002E-6</v>
      </c>
      <c r="X41" s="2">
        <v>3.0386999999999998E-6</v>
      </c>
      <c r="Y41" s="2">
        <v>-1.0209E-5</v>
      </c>
      <c r="Z41" s="2">
        <v>-8.1089999999999998E-6</v>
      </c>
      <c r="AA41" s="2">
        <v>5.4970000000000002E-8</v>
      </c>
      <c r="AB41" s="2">
        <v>6.7575999999999996E-8</v>
      </c>
      <c r="AC41">
        <v>1.2364999999999999</v>
      </c>
      <c r="AD41">
        <v>2.9727000000000001</v>
      </c>
      <c r="AE41">
        <v>277.07</v>
      </c>
      <c r="AF41">
        <v>-18.356000000000002</v>
      </c>
      <c r="AG41">
        <v>184.81</v>
      </c>
      <c r="AH41">
        <v>0.35548999999999997</v>
      </c>
      <c r="AI41" s="2">
        <v>-6.4783000000000005E-7</v>
      </c>
      <c r="AJ41" s="2"/>
      <c r="AK41" s="2"/>
      <c r="AL41" s="2"/>
      <c r="AM41" s="2"/>
      <c r="AN41" s="2"/>
      <c r="AO41" s="2"/>
      <c r="AP41" s="2"/>
      <c r="AQ41"/>
      <c r="AR41"/>
      <c r="AS41"/>
      <c r="AT41"/>
      <c r="AU41"/>
      <c r="AV41"/>
      <c r="AW41" s="2"/>
    </row>
    <row r="42" spans="1:49" x14ac:dyDescent="0.25">
      <c r="A42">
        <v>121</v>
      </c>
      <c r="B42">
        <v>16</v>
      </c>
      <c r="C42">
        <v>30</v>
      </c>
      <c r="D42">
        <v>121</v>
      </c>
      <c r="E42">
        <v>17</v>
      </c>
      <c r="F42">
        <v>0</v>
      </c>
      <c r="G42" s="25">
        <v>100</v>
      </c>
      <c r="H42" s="25">
        <v>100</v>
      </c>
      <c r="I42">
        <v>3.2376999999999998</v>
      </c>
      <c r="J42" s="2">
        <v>-3.6222E-16</v>
      </c>
      <c r="K42">
        <v>0.11615</v>
      </c>
      <c r="L42">
        <v>283.83</v>
      </c>
      <c r="M42" s="2">
        <v>4.7838000000000004E-3</v>
      </c>
      <c r="N42" s="2">
        <v>3.8674999999999998E-3</v>
      </c>
      <c r="O42" s="2">
        <v>7.8140999999999996E-4</v>
      </c>
      <c r="P42" s="2">
        <v>6.3175000000000004E-4</v>
      </c>
      <c r="Q42">
        <v>1.1321000000000001</v>
      </c>
      <c r="R42">
        <v>0.88305999999999996</v>
      </c>
      <c r="S42">
        <v>0.52181</v>
      </c>
      <c r="T42">
        <v>0.15745999999999999</v>
      </c>
      <c r="U42" s="2">
        <v>3.2568000000000001E-4</v>
      </c>
      <c r="V42" s="2">
        <v>2.6247E-4</v>
      </c>
      <c r="W42" s="2">
        <v>2.4804E-6</v>
      </c>
      <c r="X42" s="2">
        <v>2.1502000000000002E-6</v>
      </c>
      <c r="Y42" s="2">
        <v>-3.2379999999999998E-5</v>
      </c>
      <c r="Z42" s="2">
        <v>-2.5899000000000001E-5</v>
      </c>
      <c r="AA42" s="2">
        <v>2.1253000000000001E-7</v>
      </c>
      <c r="AB42" s="2">
        <v>2.1638999999999999E-7</v>
      </c>
      <c r="AC42">
        <v>1.2369000000000001</v>
      </c>
      <c r="AD42">
        <v>3.2376999999999998</v>
      </c>
      <c r="AE42">
        <v>282.11</v>
      </c>
      <c r="AF42">
        <v>-29.731000000000002</v>
      </c>
      <c r="AG42">
        <v>106.93</v>
      </c>
      <c r="AH42">
        <v>0.28953000000000001</v>
      </c>
      <c r="AI42" s="2">
        <v>-3.7001999999999997E-7</v>
      </c>
      <c r="AJ42" s="2"/>
      <c r="AK42" s="2"/>
      <c r="AL42" s="2"/>
      <c r="AM42" s="2"/>
      <c r="AN42" s="2"/>
      <c r="AO42" s="2"/>
      <c r="AP42" s="2"/>
      <c r="AQ42"/>
      <c r="AR42"/>
      <c r="AS42"/>
      <c r="AT42"/>
      <c r="AU42"/>
      <c r="AV42"/>
      <c r="AW42" s="2"/>
    </row>
    <row r="43" spans="1:49" x14ac:dyDescent="0.25">
      <c r="A43">
        <v>121</v>
      </c>
      <c r="B43">
        <v>17</v>
      </c>
      <c r="C43">
        <v>0</v>
      </c>
      <c r="D43">
        <v>121</v>
      </c>
      <c r="E43">
        <v>17</v>
      </c>
      <c r="F43">
        <v>30</v>
      </c>
      <c r="G43" s="25">
        <v>100</v>
      </c>
      <c r="H43" s="25">
        <v>100</v>
      </c>
      <c r="I43">
        <v>2.7221000000000002</v>
      </c>
      <c r="J43" s="2">
        <v>6.2312999999999998E-17</v>
      </c>
      <c r="K43" s="2">
        <v>9.4058000000000003E-2</v>
      </c>
      <c r="L43">
        <v>283.54000000000002</v>
      </c>
      <c r="M43" s="2">
        <v>4.9585999999999996E-3</v>
      </c>
      <c r="N43" s="2">
        <v>4.0049999999999999E-3</v>
      </c>
      <c r="O43" s="2">
        <v>7.8357999999999998E-4</v>
      </c>
      <c r="P43" s="2">
        <v>6.3292000000000003E-4</v>
      </c>
      <c r="Q43">
        <v>0.92423999999999995</v>
      </c>
      <c r="R43">
        <v>0.74736000000000002</v>
      </c>
      <c r="S43">
        <v>0.39845000000000003</v>
      </c>
      <c r="T43">
        <v>0.26479000000000003</v>
      </c>
      <c r="U43" s="2">
        <v>3.545E-4</v>
      </c>
      <c r="V43" s="2">
        <v>2.8400000000000002E-4</v>
      </c>
      <c r="W43" s="2">
        <v>1.6612000000000001E-6</v>
      </c>
      <c r="X43" s="2">
        <v>1.7154999999999999E-6</v>
      </c>
      <c r="Y43" s="2">
        <v>-7.0784999999999994E-5</v>
      </c>
      <c r="Z43" s="2">
        <v>-5.6354000000000003E-5</v>
      </c>
      <c r="AA43" s="2">
        <v>2.9157000000000001E-7</v>
      </c>
      <c r="AB43" s="2">
        <v>3.6206E-7</v>
      </c>
      <c r="AC43">
        <v>1.2381</v>
      </c>
      <c r="AD43">
        <v>2.7221000000000002</v>
      </c>
      <c r="AE43">
        <v>285.43</v>
      </c>
      <c r="AF43">
        <v>-37.173000000000002</v>
      </c>
      <c r="AG43">
        <v>59.395000000000003</v>
      </c>
      <c r="AH43">
        <v>0.23099</v>
      </c>
      <c r="AI43" s="2">
        <v>-1.8496000000000001E-7</v>
      </c>
      <c r="AJ43" s="2"/>
      <c r="AK43" s="2"/>
      <c r="AL43" s="2"/>
      <c r="AM43" s="2"/>
      <c r="AN43" s="2"/>
      <c r="AO43" s="2"/>
      <c r="AP43" s="2"/>
      <c r="AQ43"/>
      <c r="AR43"/>
      <c r="AS43"/>
      <c r="AT43"/>
      <c r="AU43"/>
      <c r="AV43"/>
      <c r="AW43" s="2"/>
    </row>
    <row r="44" spans="1:49" x14ac:dyDescent="0.25">
      <c r="A44">
        <v>121</v>
      </c>
      <c r="B44">
        <v>17</v>
      </c>
      <c r="C44">
        <v>30</v>
      </c>
      <c r="D44">
        <v>121</v>
      </c>
      <c r="E44">
        <v>18</v>
      </c>
      <c r="F44">
        <v>0</v>
      </c>
      <c r="G44" s="25">
        <v>100</v>
      </c>
      <c r="H44" s="25">
        <v>100</v>
      </c>
      <c r="I44">
        <v>2.0575999999999999</v>
      </c>
      <c r="J44" s="2">
        <v>-7.4536000000000005E-17</v>
      </c>
      <c r="K44" s="2">
        <v>6.8628999999999996E-2</v>
      </c>
      <c r="L44">
        <v>283.06</v>
      </c>
      <c r="M44" s="2">
        <v>4.6343000000000001E-3</v>
      </c>
      <c r="N44" s="2">
        <v>3.7361E-3</v>
      </c>
      <c r="O44" s="2">
        <v>7.8934999999999997E-4</v>
      </c>
      <c r="P44" s="2">
        <v>6.3639000000000002E-4</v>
      </c>
      <c r="Q44">
        <v>0.82970999999999995</v>
      </c>
      <c r="R44">
        <v>0.58050000000000002</v>
      </c>
      <c r="S44">
        <v>0.35152</v>
      </c>
      <c r="T44">
        <v>0.41023999999999999</v>
      </c>
      <c r="U44" s="2">
        <v>3.5770000000000002E-4</v>
      </c>
      <c r="V44" s="2">
        <v>2.8600000000000001E-4</v>
      </c>
      <c r="W44" s="2">
        <v>2.4482999999999999E-6</v>
      </c>
      <c r="X44" s="2">
        <v>1.7897E-6</v>
      </c>
      <c r="Y44" s="2">
        <v>-7.9691999999999995E-5</v>
      </c>
      <c r="Z44" s="2">
        <v>-6.2260000000000004E-5</v>
      </c>
      <c r="AA44" s="2">
        <v>-3.2746E-7</v>
      </c>
      <c r="AB44" s="2">
        <v>6.9616999999999994E-8</v>
      </c>
      <c r="AC44">
        <v>1.2403999999999999</v>
      </c>
      <c r="AD44">
        <v>2.0575999999999999</v>
      </c>
      <c r="AE44">
        <v>285.26</v>
      </c>
      <c r="AF44">
        <v>-35.65</v>
      </c>
      <c r="AG44">
        <v>31.788</v>
      </c>
      <c r="AH44">
        <v>0.20824000000000001</v>
      </c>
      <c r="AI44" s="2">
        <v>-1.8593E-8</v>
      </c>
      <c r="AJ44" s="2"/>
      <c r="AK44" s="2"/>
      <c r="AL44" s="2"/>
      <c r="AM44" s="2"/>
      <c r="AN44" s="2"/>
      <c r="AO44" s="2"/>
      <c r="AP44" s="2"/>
      <c r="AQ44"/>
      <c r="AR44"/>
      <c r="AS44"/>
      <c r="AT44"/>
      <c r="AU44"/>
      <c r="AV44"/>
      <c r="AW44" s="2"/>
    </row>
    <row r="45" spans="1:49" x14ac:dyDescent="0.25">
      <c r="A45">
        <v>121</v>
      </c>
      <c r="B45">
        <v>18</v>
      </c>
      <c r="C45">
        <v>0</v>
      </c>
      <c r="D45">
        <v>121</v>
      </c>
      <c r="E45">
        <v>18</v>
      </c>
      <c r="F45">
        <v>30</v>
      </c>
      <c r="G45" s="25">
        <v>100</v>
      </c>
      <c r="H45" s="25">
        <v>100</v>
      </c>
      <c r="I45">
        <v>0.63795999999999997</v>
      </c>
      <c r="J45" s="2">
        <v>-1.1306000000000001E-16</v>
      </c>
      <c r="K45" s="2">
        <v>1.1448E-2</v>
      </c>
      <c r="L45">
        <v>282.11</v>
      </c>
      <c r="M45" s="2">
        <v>5.1796000000000003E-3</v>
      </c>
      <c r="N45" s="2">
        <v>4.1625000000000004E-3</v>
      </c>
      <c r="O45" s="2">
        <v>8.0084000000000004E-4</v>
      </c>
      <c r="P45" s="2">
        <v>6.4364999999999995E-4</v>
      </c>
      <c r="Q45">
        <v>0.35887000000000002</v>
      </c>
      <c r="R45">
        <v>0.28599999999999998</v>
      </c>
      <c r="S45">
        <v>0.12845999999999999</v>
      </c>
      <c r="T45">
        <v>0.41177999999999998</v>
      </c>
      <c r="U45" s="2">
        <v>2.4347E-4</v>
      </c>
      <c r="V45" s="2">
        <v>1.9071999999999999E-4</v>
      </c>
      <c r="W45" s="2">
        <v>3.2073000000000002E-6</v>
      </c>
      <c r="X45" s="2">
        <v>2.0254999999999999E-6</v>
      </c>
      <c r="Y45" s="2">
        <v>-8.6650000000000006E-5</v>
      </c>
      <c r="Z45" s="2">
        <v>-6.7189999999999999E-5</v>
      </c>
      <c r="AA45" s="2">
        <v>-9.7820000000000001E-7</v>
      </c>
      <c r="AB45" s="2">
        <v>-4.2291000000000002E-7</v>
      </c>
      <c r="AC45">
        <v>1.2442</v>
      </c>
      <c r="AD45">
        <v>0.63795999999999997</v>
      </c>
      <c r="AE45">
        <v>265.11</v>
      </c>
      <c r="AF45">
        <v>-16.198</v>
      </c>
      <c r="AG45">
        <v>12.712999999999999</v>
      </c>
      <c r="AH45" s="2">
        <v>4.5317000000000003E-2</v>
      </c>
      <c r="AI45" s="2">
        <v>3.6389999999999997E-8</v>
      </c>
      <c r="AJ45" s="2"/>
      <c r="AK45" s="2"/>
      <c r="AL45" s="2"/>
      <c r="AM45" s="2"/>
      <c r="AN45" s="2"/>
      <c r="AO45" s="2"/>
      <c r="AP45" s="2"/>
      <c r="AQ45"/>
      <c r="AR45"/>
      <c r="AS45"/>
      <c r="AT45"/>
      <c r="AU45"/>
      <c r="AV45"/>
      <c r="AW45" s="2"/>
    </row>
    <row r="46" spans="1:49" x14ac:dyDescent="0.25">
      <c r="A46">
        <v>121</v>
      </c>
      <c r="B46">
        <v>18</v>
      </c>
      <c r="C46">
        <v>30</v>
      </c>
      <c r="D46">
        <v>121</v>
      </c>
      <c r="E46">
        <v>19</v>
      </c>
      <c r="F46">
        <v>0</v>
      </c>
      <c r="G46" s="25">
        <v>100</v>
      </c>
      <c r="H46" s="25">
        <v>100</v>
      </c>
      <c r="I46">
        <v>0.43826999999999999</v>
      </c>
      <c r="J46" s="2">
        <v>-1.0837E-16</v>
      </c>
      <c r="K46" s="2">
        <v>6.7698999999999997E-3</v>
      </c>
      <c r="L46">
        <v>281.37</v>
      </c>
      <c r="M46" s="2">
        <v>5.1936999999999999E-3</v>
      </c>
      <c r="N46" s="2">
        <v>4.1633E-3</v>
      </c>
      <c r="O46" s="2">
        <v>8.1948999999999998E-4</v>
      </c>
      <c r="P46" s="2">
        <v>6.5691000000000002E-4</v>
      </c>
      <c r="Q46" s="2">
        <v>8.1856999999999999E-2</v>
      </c>
      <c r="R46" s="2">
        <v>8.7242E-2</v>
      </c>
      <c r="S46" s="2">
        <v>2.3605000000000001E-2</v>
      </c>
      <c r="T46">
        <v>0.27168999999999999</v>
      </c>
      <c r="U46" s="2">
        <v>1.7624000000000001E-4</v>
      </c>
      <c r="V46" s="2">
        <v>1.3903E-4</v>
      </c>
      <c r="W46" s="2">
        <v>8.7814000000000003E-6</v>
      </c>
      <c r="X46" s="2">
        <v>6.6501000000000001E-6</v>
      </c>
      <c r="Y46" s="2">
        <v>-2.7384000000000001E-5</v>
      </c>
      <c r="Z46" s="2">
        <v>-2.1019999999999999E-5</v>
      </c>
      <c r="AA46" s="2">
        <v>-1.4133000000000001E-6</v>
      </c>
      <c r="AB46" s="2">
        <v>-9.8642999999999997E-7</v>
      </c>
      <c r="AC46">
        <v>1.2475000000000001</v>
      </c>
      <c r="AD46">
        <v>0.43826999999999999</v>
      </c>
      <c r="AE46">
        <v>191.97</v>
      </c>
      <c r="AF46">
        <v>-0.17835000000000001</v>
      </c>
      <c r="AG46">
        <v>-0.38125999999999999</v>
      </c>
      <c r="AH46" s="2">
        <v>1.6524E-2</v>
      </c>
      <c r="AI46" s="2">
        <v>2.2469000000000001E-8</v>
      </c>
      <c r="AJ46" s="2"/>
      <c r="AK46" s="2"/>
      <c r="AL46" s="2"/>
      <c r="AM46" s="2"/>
      <c r="AN46" s="2"/>
      <c r="AO46" s="2"/>
      <c r="AP46" s="2"/>
      <c r="AQ46"/>
      <c r="AR46"/>
      <c r="AS46"/>
      <c r="AT46"/>
      <c r="AU46"/>
      <c r="AV46"/>
      <c r="AW46" s="2"/>
    </row>
    <row r="47" spans="1:49" x14ac:dyDescent="0.25">
      <c r="A47">
        <v>121</v>
      </c>
      <c r="B47">
        <v>19</v>
      </c>
      <c r="C47">
        <v>0</v>
      </c>
      <c r="D47">
        <v>121</v>
      </c>
      <c r="E47">
        <v>19</v>
      </c>
      <c r="F47">
        <v>30</v>
      </c>
      <c r="G47" s="25">
        <v>100</v>
      </c>
      <c r="H47" s="25">
        <v>100</v>
      </c>
      <c r="I47">
        <v>0.42756</v>
      </c>
      <c r="J47" s="2">
        <v>3.7046999999999998E-16</v>
      </c>
      <c r="K47" s="2">
        <v>6.4857999999999999E-3</v>
      </c>
      <c r="L47">
        <v>279.93</v>
      </c>
      <c r="M47" s="2">
        <v>5.8682999999999999E-3</v>
      </c>
      <c r="N47" s="2">
        <v>4.6811999999999999E-3</v>
      </c>
      <c r="O47" s="2">
        <v>8.9525E-4</v>
      </c>
      <c r="P47" s="2">
        <v>7.1416000000000003E-4</v>
      </c>
      <c r="Q47">
        <v>0.10646</v>
      </c>
      <c r="R47">
        <v>0.108</v>
      </c>
      <c r="S47" s="2">
        <v>2.9142999999999999E-2</v>
      </c>
      <c r="T47">
        <v>0.29651</v>
      </c>
      <c r="U47" s="2">
        <v>1.3558999999999999E-4</v>
      </c>
      <c r="V47" s="2">
        <v>1.0525E-4</v>
      </c>
      <c r="W47" s="2">
        <v>2.5423999999999999E-5</v>
      </c>
      <c r="X47" s="2">
        <v>1.9728000000000002E-5</v>
      </c>
      <c r="Y47" s="2">
        <v>-2.8493E-5</v>
      </c>
      <c r="Z47" s="2">
        <v>-2.1359E-5</v>
      </c>
      <c r="AA47" s="2">
        <v>-5.5697000000000002E-6</v>
      </c>
      <c r="AB47" s="2">
        <v>-4.2277000000000002E-6</v>
      </c>
      <c r="AC47">
        <v>1.2536</v>
      </c>
      <c r="AD47">
        <v>0.42756</v>
      </c>
      <c r="AE47">
        <v>167.22</v>
      </c>
      <c r="AF47">
        <v>-0.83240999999999998</v>
      </c>
      <c r="AG47" s="2">
        <v>-6.7543000000000006E-2</v>
      </c>
      <c r="AH47" s="2">
        <v>1.983E-2</v>
      </c>
      <c r="AI47" s="2">
        <v>3.9265000000000001E-8</v>
      </c>
      <c r="AJ47" s="2"/>
      <c r="AK47" s="2"/>
      <c r="AL47" s="2"/>
      <c r="AM47" s="2"/>
      <c r="AN47" s="2"/>
      <c r="AO47" s="2"/>
      <c r="AP47" s="2"/>
      <c r="AQ47"/>
      <c r="AR47"/>
      <c r="AS47"/>
      <c r="AT47"/>
      <c r="AU47"/>
      <c r="AV47" s="2"/>
      <c r="AW47" s="2"/>
    </row>
    <row r="48" spans="1:49" x14ac:dyDescent="0.25">
      <c r="A48">
        <v>121</v>
      </c>
      <c r="B48">
        <v>19</v>
      </c>
      <c r="C48">
        <v>30</v>
      </c>
      <c r="D48">
        <v>121</v>
      </c>
      <c r="E48">
        <v>20</v>
      </c>
      <c r="F48">
        <v>0</v>
      </c>
      <c r="G48" s="25">
        <v>100</v>
      </c>
      <c r="H48" s="25">
        <v>100</v>
      </c>
      <c r="I48">
        <v>0.63358000000000003</v>
      </c>
      <c r="J48" s="2">
        <v>1.1243000000000001E-16</v>
      </c>
      <c r="K48" s="2">
        <v>4.1669000000000003E-3</v>
      </c>
      <c r="L48">
        <v>279.41000000000003</v>
      </c>
      <c r="M48" s="2">
        <v>5.7784000000000004E-3</v>
      </c>
      <c r="N48" s="2">
        <v>4.6008999999999998E-3</v>
      </c>
      <c r="O48" s="2">
        <v>9.1206999999999996E-4</v>
      </c>
      <c r="P48" s="2">
        <v>7.2619999999999998E-4</v>
      </c>
      <c r="Q48">
        <v>0.26268000000000002</v>
      </c>
      <c r="R48" s="2">
        <v>8.9040999999999995E-2</v>
      </c>
      <c r="S48" s="2">
        <v>3.3116E-2</v>
      </c>
      <c r="T48">
        <v>0.30397000000000002</v>
      </c>
      <c r="U48" s="2">
        <v>1.7165999999999999E-4</v>
      </c>
      <c r="V48" s="2">
        <v>1.3421E-4</v>
      </c>
      <c r="W48" s="2">
        <v>2.8747000000000001E-5</v>
      </c>
      <c r="X48" s="2">
        <v>2.2322000000000001E-5</v>
      </c>
      <c r="Y48" s="2">
        <v>-2.9933E-5</v>
      </c>
      <c r="Z48" s="2">
        <v>-2.2540000000000001E-5</v>
      </c>
      <c r="AA48" s="2">
        <v>-6.5714999999999997E-6</v>
      </c>
      <c r="AB48" s="2">
        <v>-5.0247000000000004E-6</v>
      </c>
      <c r="AC48">
        <v>1.256</v>
      </c>
      <c r="AD48">
        <v>0.63358000000000003</v>
      </c>
      <c r="AE48">
        <v>136.30000000000001</v>
      </c>
      <c r="AF48">
        <v>-0.55271999999999999</v>
      </c>
      <c r="AG48">
        <v>0.16370999999999999</v>
      </c>
      <c r="AH48" s="2">
        <v>2.1323000000000002E-2</v>
      </c>
      <c r="AI48" s="2">
        <v>7.2697999999999994E-8</v>
      </c>
      <c r="AJ48" s="2"/>
      <c r="AK48" s="2"/>
      <c r="AL48" s="2"/>
      <c r="AM48" s="2"/>
      <c r="AN48" s="2"/>
      <c r="AO48" s="2"/>
      <c r="AP48" s="2"/>
      <c r="AQ48"/>
      <c r="AR48"/>
      <c r="AS48"/>
      <c r="AT48"/>
      <c r="AU48"/>
      <c r="AV48" s="2"/>
      <c r="AW48" s="2"/>
    </row>
    <row r="49" spans="1:49" x14ac:dyDescent="0.25">
      <c r="A49">
        <v>121</v>
      </c>
      <c r="B49">
        <v>20</v>
      </c>
      <c r="C49">
        <v>0</v>
      </c>
      <c r="D49">
        <v>121</v>
      </c>
      <c r="E49">
        <v>20</v>
      </c>
      <c r="F49">
        <v>30</v>
      </c>
      <c r="G49" s="25">
        <v>100</v>
      </c>
      <c r="H49" s="25">
        <v>100</v>
      </c>
      <c r="I49">
        <v>0.41119</v>
      </c>
      <c r="J49" s="2">
        <v>5.5850999999999998E-16</v>
      </c>
      <c r="K49" s="2">
        <v>8.2313999999999998E-3</v>
      </c>
      <c r="L49">
        <v>278.52</v>
      </c>
      <c r="M49" s="2">
        <v>5.7721999999999999E-3</v>
      </c>
      <c r="N49" s="2">
        <v>4.5811999999999997E-3</v>
      </c>
      <c r="O49" s="2">
        <v>9.7280999999999995E-4</v>
      </c>
      <c r="P49" s="2">
        <v>7.7198999999999996E-4</v>
      </c>
      <c r="Q49">
        <v>0.26145000000000002</v>
      </c>
      <c r="R49">
        <v>0.17837</v>
      </c>
      <c r="S49" s="2">
        <v>7.0891999999999997E-2</v>
      </c>
      <c r="T49">
        <v>0.54168000000000005</v>
      </c>
      <c r="U49" s="2">
        <v>1.5322999999999999E-4</v>
      </c>
      <c r="V49" s="2">
        <v>1.1441E-4</v>
      </c>
      <c r="W49" s="2">
        <v>6.6996999999999996E-5</v>
      </c>
      <c r="X49" s="2">
        <v>5.1878E-5</v>
      </c>
      <c r="Y49" s="2">
        <v>-6.9529000000000005E-5</v>
      </c>
      <c r="Z49" s="2">
        <v>-5.0392999999999997E-5</v>
      </c>
      <c r="AA49" s="2">
        <v>-3.0250999999999999E-5</v>
      </c>
      <c r="AB49" s="2">
        <v>-2.3164E-5</v>
      </c>
      <c r="AC49">
        <v>1.26</v>
      </c>
      <c r="AD49">
        <v>0.41119</v>
      </c>
      <c r="AE49">
        <v>152.97999999999999</v>
      </c>
      <c r="AF49">
        <v>-2.6528999999999998</v>
      </c>
      <c r="AG49">
        <v>-0.22003</v>
      </c>
      <c r="AH49" s="2">
        <v>2.9881000000000001E-2</v>
      </c>
      <c r="AI49" s="2">
        <v>8.1422000000000003E-9</v>
      </c>
      <c r="AJ49" s="2"/>
      <c r="AK49" s="2"/>
      <c r="AL49" s="2"/>
      <c r="AM49" s="2"/>
      <c r="AN49" s="2"/>
      <c r="AO49" s="2"/>
      <c r="AP49" s="2"/>
      <c r="AQ49"/>
      <c r="AR49"/>
      <c r="AS49"/>
      <c r="AT49"/>
      <c r="AU49"/>
      <c r="AV49" s="2"/>
      <c r="AW49" s="2"/>
    </row>
    <row r="50" spans="1:49" x14ac:dyDescent="0.25">
      <c r="A50">
        <v>121</v>
      </c>
      <c r="B50">
        <v>20</v>
      </c>
      <c r="C50">
        <v>30</v>
      </c>
      <c r="D50">
        <v>121</v>
      </c>
      <c r="E50">
        <v>21</v>
      </c>
      <c r="F50">
        <v>0</v>
      </c>
      <c r="G50" s="25">
        <v>100</v>
      </c>
      <c r="H50" s="25">
        <v>100</v>
      </c>
      <c r="I50">
        <v>0.43179000000000001</v>
      </c>
      <c r="J50" s="2">
        <v>4.8082999999999997E-16</v>
      </c>
      <c r="K50" s="2">
        <v>3.5105000000000002E-3</v>
      </c>
      <c r="L50">
        <v>278.68</v>
      </c>
      <c r="M50" s="2">
        <v>5.6289E-3</v>
      </c>
      <c r="N50" s="2">
        <v>4.4697000000000001E-3</v>
      </c>
      <c r="O50" s="2">
        <v>9.2557999999999996E-4</v>
      </c>
      <c r="P50" s="2">
        <v>7.3497000000000005E-4</v>
      </c>
      <c r="Q50">
        <v>0.24898999999999999</v>
      </c>
      <c r="R50">
        <v>0.15336</v>
      </c>
      <c r="S50" s="2">
        <v>8.3042000000000005E-2</v>
      </c>
      <c r="T50">
        <v>0.44844000000000001</v>
      </c>
      <c r="U50" s="2">
        <v>1.3517999999999999E-4</v>
      </c>
      <c r="V50" s="2">
        <v>1.0217000000000001E-4</v>
      </c>
      <c r="W50" s="2">
        <v>2.3479999999999999E-5</v>
      </c>
      <c r="X50" s="2">
        <v>1.7767000000000001E-5</v>
      </c>
      <c r="Y50" s="2">
        <v>-4.6782E-5</v>
      </c>
      <c r="Z50" s="2">
        <v>-3.4418000000000001E-5</v>
      </c>
      <c r="AA50" s="2">
        <v>-8.2208999999999995E-6</v>
      </c>
      <c r="AB50" s="2">
        <v>-6.0773999999999996E-6</v>
      </c>
      <c r="AC50">
        <v>1.2593000000000001</v>
      </c>
      <c r="AD50">
        <v>0.43179000000000001</v>
      </c>
      <c r="AE50">
        <v>178.21</v>
      </c>
      <c r="AF50">
        <v>-6.8005000000000004</v>
      </c>
      <c r="AG50">
        <v>1.8511</v>
      </c>
      <c r="AH50" s="2">
        <v>4.4798999999999999E-2</v>
      </c>
      <c r="AI50" s="2">
        <v>9.0905999999999994E-8</v>
      </c>
      <c r="AJ50" s="2"/>
      <c r="AK50" s="2"/>
      <c r="AL50" s="2"/>
      <c r="AM50" s="2"/>
      <c r="AN50" s="2"/>
      <c r="AO50" s="2"/>
      <c r="AP50" s="2"/>
      <c r="AQ50"/>
      <c r="AR50"/>
      <c r="AS50"/>
      <c r="AT50"/>
      <c r="AU50"/>
      <c r="AV50"/>
      <c r="AW50" s="2"/>
    </row>
    <row r="51" spans="1:49" x14ac:dyDescent="0.25">
      <c r="A51">
        <v>121</v>
      </c>
      <c r="B51">
        <v>21</v>
      </c>
      <c r="C51">
        <v>0</v>
      </c>
      <c r="D51">
        <v>121</v>
      </c>
      <c r="E51">
        <v>21</v>
      </c>
      <c r="F51">
        <v>30</v>
      </c>
      <c r="G51" s="25">
        <v>100</v>
      </c>
      <c r="H51" s="25">
        <v>100</v>
      </c>
      <c r="I51">
        <v>1.5229999999999999</v>
      </c>
      <c r="J51" s="2">
        <v>-3.9326999999999998E-16</v>
      </c>
      <c r="K51" s="2">
        <v>1.9571000000000002E-2</v>
      </c>
      <c r="L51">
        <v>279.92</v>
      </c>
      <c r="M51" s="2">
        <v>5.0451999999999997E-3</v>
      </c>
      <c r="N51" s="2">
        <v>4.0228E-3</v>
      </c>
      <c r="O51" s="2">
        <v>8.5680999999999995E-4</v>
      </c>
      <c r="P51" s="2">
        <v>6.8320000000000002E-4</v>
      </c>
      <c r="Q51">
        <v>0.30231999999999998</v>
      </c>
      <c r="R51">
        <v>0.21528</v>
      </c>
      <c r="S51">
        <v>0.11473999999999999</v>
      </c>
      <c r="T51">
        <v>0.53232000000000002</v>
      </c>
      <c r="U51" s="2">
        <v>1.7945E-4</v>
      </c>
      <c r="V51" s="2">
        <v>1.3622999999999999E-4</v>
      </c>
      <c r="W51" s="2">
        <v>1.9856000000000001E-5</v>
      </c>
      <c r="X51" s="2">
        <v>1.4748E-5</v>
      </c>
      <c r="Y51" s="2">
        <v>-7.7591999999999998E-5</v>
      </c>
      <c r="Z51" s="2">
        <v>-5.8149000000000002E-5</v>
      </c>
      <c r="AA51" s="2">
        <v>-7.9992999999999998E-6</v>
      </c>
      <c r="AB51" s="2">
        <v>-5.7567999999999997E-6</v>
      </c>
      <c r="AC51">
        <v>1.2541</v>
      </c>
      <c r="AD51">
        <v>1.5229999999999999</v>
      </c>
      <c r="AE51">
        <v>163.6</v>
      </c>
      <c r="AF51">
        <v>-7.7819000000000003</v>
      </c>
      <c r="AG51">
        <v>4.5987</v>
      </c>
      <c r="AH51" s="2">
        <v>7.1051000000000003E-2</v>
      </c>
      <c r="AI51" s="2">
        <v>8.0361000000000001E-8</v>
      </c>
      <c r="AJ51" s="2"/>
      <c r="AK51" s="2"/>
      <c r="AL51" s="2"/>
      <c r="AM51" s="2"/>
      <c r="AN51" s="2"/>
      <c r="AO51" s="2"/>
      <c r="AP51" s="2"/>
      <c r="AQ51"/>
      <c r="AR51"/>
      <c r="AS51"/>
      <c r="AT51"/>
      <c r="AU51"/>
      <c r="AV51"/>
      <c r="AW51" s="2"/>
    </row>
    <row r="52" spans="1:49" x14ac:dyDescent="0.25">
      <c r="A52">
        <v>121</v>
      </c>
      <c r="B52">
        <v>21</v>
      </c>
      <c r="C52">
        <v>30</v>
      </c>
      <c r="D52">
        <v>121</v>
      </c>
      <c r="E52">
        <v>22</v>
      </c>
      <c r="F52">
        <v>0</v>
      </c>
      <c r="G52" s="25">
        <v>100</v>
      </c>
      <c r="H52" s="25">
        <v>100</v>
      </c>
      <c r="I52">
        <v>1.5286999999999999</v>
      </c>
      <c r="J52" s="2">
        <v>-5.8563000000000001E-16</v>
      </c>
      <c r="K52" s="2">
        <v>3.2548000000000001E-2</v>
      </c>
      <c r="L52">
        <v>279.49</v>
      </c>
      <c r="M52" s="2">
        <v>5.0769999999999999E-3</v>
      </c>
      <c r="N52" s="2">
        <v>4.0420999999999999E-3</v>
      </c>
      <c r="O52" s="2">
        <v>8.5877999999999996E-4</v>
      </c>
      <c r="P52" s="2">
        <v>6.8373999999999996E-4</v>
      </c>
      <c r="Q52">
        <v>0.30336999999999997</v>
      </c>
      <c r="R52">
        <v>0.30643999999999999</v>
      </c>
      <c r="S52">
        <v>0.15342</v>
      </c>
      <c r="T52">
        <v>0.51407999999999998</v>
      </c>
      <c r="U52" s="2">
        <v>1.7242000000000001E-4</v>
      </c>
      <c r="V52" s="2">
        <v>1.3088999999999999E-4</v>
      </c>
      <c r="W52" s="2">
        <v>1.1171E-5</v>
      </c>
      <c r="X52" s="2">
        <v>7.8590000000000005E-6</v>
      </c>
      <c r="Y52" s="2">
        <v>-7.2114999999999996E-5</v>
      </c>
      <c r="Z52" s="2">
        <v>-5.3947999999999999E-5</v>
      </c>
      <c r="AA52" s="2">
        <v>-4.5977E-6</v>
      </c>
      <c r="AB52" s="2">
        <v>-3.0809999999999998E-6</v>
      </c>
      <c r="AC52">
        <v>1.256</v>
      </c>
      <c r="AD52">
        <v>1.5286999999999999</v>
      </c>
      <c r="AE52">
        <v>177.69</v>
      </c>
      <c r="AF52">
        <v>-15.224</v>
      </c>
      <c r="AG52">
        <v>7.4771999999999998</v>
      </c>
      <c r="AH52">
        <v>0.11197</v>
      </c>
      <c r="AI52" s="2">
        <v>1.786E-7</v>
      </c>
      <c r="AJ52" s="2"/>
      <c r="AK52" s="2"/>
      <c r="AL52" s="2"/>
      <c r="AM52" s="2"/>
      <c r="AN52" s="2"/>
      <c r="AO52" s="2"/>
      <c r="AP52" s="2"/>
      <c r="AQ52"/>
      <c r="AR52"/>
      <c r="AS52"/>
      <c r="AT52"/>
      <c r="AU52"/>
      <c r="AV52"/>
      <c r="AW52" s="2"/>
    </row>
    <row r="53" spans="1:49" x14ac:dyDescent="0.25">
      <c r="A53">
        <v>121</v>
      </c>
      <c r="B53">
        <v>22</v>
      </c>
      <c r="C53">
        <v>0</v>
      </c>
      <c r="D53">
        <v>121</v>
      </c>
      <c r="E53">
        <v>22</v>
      </c>
      <c r="F53">
        <v>30</v>
      </c>
      <c r="G53" s="25">
        <v>100</v>
      </c>
      <c r="H53" s="25">
        <v>100</v>
      </c>
      <c r="I53">
        <v>1.2071000000000001</v>
      </c>
      <c r="J53" s="2">
        <v>-2.5891E-16</v>
      </c>
      <c r="K53" s="2">
        <v>2.5257000000000002E-2</v>
      </c>
      <c r="L53">
        <v>278.89999999999998</v>
      </c>
      <c r="M53" s="2">
        <v>5.2639000000000002E-3</v>
      </c>
      <c r="N53" s="2">
        <v>4.1824999999999996E-3</v>
      </c>
      <c r="O53" s="2">
        <v>8.6954000000000003E-4</v>
      </c>
      <c r="P53" s="2">
        <v>6.9092999999999997E-4</v>
      </c>
      <c r="Q53">
        <v>0.54898000000000002</v>
      </c>
      <c r="R53">
        <v>0.56228</v>
      </c>
      <c r="S53">
        <v>0.11550000000000001</v>
      </c>
      <c r="T53">
        <v>0.51244999999999996</v>
      </c>
      <c r="U53" s="2">
        <v>1.6536E-4</v>
      </c>
      <c r="V53" s="2">
        <v>1.2493000000000001E-4</v>
      </c>
      <c r="W53" s="2">
        <v>9.9119000000000008E-6</v>
      </c>
      <c r="X53" s="2">
        <v>6.8507000000000003E-6</v>
      </c>
      <c r="Y53" s="2">
        <v>-6.7280999999999995E-5</v>
      </c>
      <c r="Z53" s="2">
        <v>-5.0130000000000003E-5</v>
      </c>
      <c r="AA53" s="2">
        <v>-3.8828999999999997E-6</v>
      </c>
      <c r="AB53" s="2">
        <v>-2.5293000000000001E-6</v>
      </c>
      <c r="AC53">
        <v>1.2585</v>
      </c>
      <c r="AD53">
        <v>1.2071000000000001</v>
      </c>
      <c r="AE53">
        <v>180.95</v>
      </c>
      <c r="AF53">
        <v>-7.9015000000000004</v>
      </c>
      <c r="AG53">
        <v>2.7706</v>
      </c>
      <c r="AH53" s="2">
        <v>5.8916000000000003E-2</v>
      </c>
      <c r="AI53" s="2">
        <v>5.4884999999999998E-8</v>
      </c>
      <c r="AJ53" s="2"/>
      <c r="AK53" s="2"/>
      <c r="AL53" s="2"/>
      <c r="AM53" s="2"/>
      <c r="AN53" s="2"/>
      <c r="AO53" s="2"/>
      <c r="AP53" s="2"/>
      <c r="AQ53"/>
      <c r="AR53"/>
      <c r="AS53"/>
      <c r="AT53"/>
      <c r="AU53"/>
      <c r="AV53"/>
      <c r="AW53" s="2"/>
    </row>
    <row r="54" spans="1:49" x14ac:dyDescent="0.25">
      <c r="A54">
        <v>121</v>
      </c>
      <c r="B54">
        <v>22</v>
      </c>
      <c r="C54">
        <v>30</v>
      </c>
      <c r="D54">
        <v>121</v>
      </c>
      <c r="E54">
        <v>23</v>
      </c>
      <c r="F54">
        <v>0</v>
      </c>
      <c r="G54" s="25">
        <v>100</v>
      </c>
      <c r="H54" s="25">
        <v>100</v>
      </c>
      <c r="I54">
        <v>1.6816</v>
      </c>
      <c r="J54" s="2">
        <v>9.9157999999999993E-18</v>
      </c>
      <c r="K54" s="2">
        <v>8.1442000000000007E-3</v>
      </c>
      <c r="L54">
        <v>279.10000000000002</v>
      </c>
      <c r="M54" s="2">
        <v>5.2824999999999999E-3</v>
      </c>
      <c r="N54" s="2">
        <v>4.2004E-3</v>
      </c>
      <c r="O54" s="2">
        <v>8.6985999999999997E-4</v>
      </c>
      <c r="P54" s="2">
        <v>6.9167999999999996E-4</v>
      </c>
      <c r="Q54">
        <v>0.38730999999999999</v>
      </c>
      <c r="R54">
        <v>0.38081999999999999</v>
      </c>
      <c r="S54">
        <v>0.18348999999999999</v>
      </c>
      <c r="T54">
        <v>0.47608</v>
      </c>
      <c r="U54" s="2">
        <v>1.3884999999999999E-4</v>
      </c>
      <c r="V54" s="2">
        <v>1.0450000000000001E-4</v>
      </c>
      <c r="W54" s="2">
        <v>7.8754999999999994E-6</v>
      </c>
      <c r="X54" s="2">
        <v>5.3087999999999999E-6</v>
      </c>
      <c r="Y54" s="2">
        <v>-5.1700000000000003E-5</v>
      </c>
      <c r="Z54" s="2">
        <v>-3.8114999999999997E-5</v>
      </c>
      <c r="AA54" s="2">
        <v>-2.9162000000000001E-6</v>
      </c>
      <c r="AB54" s="2">
        <v>-1.8258E-6</v>
      </c>
      <c r="AC54">
        <v>1.2576000000000001</v>
      </c>
      <c r="AD54">
        <v>1.6816</v>
      </c>
      <c r="AE54">
        <v>171.54</v>
      </c>
      <c r="AF54">
        <v>-28.398</v>
      </c>
      <c r="AG54">
        <v>11.895</v>
      </c>
      <c r="AH54">
        <v>0.11269999999999999</v>
      </c>
      <c r="AI54" s="2">
        <v>2.5748E-7</v>
      </c>
      <c r="AJ54" s="2"/>
      <c r="AK54" s="2"/>
      <c r="AL54" s="2"/>
      <c r="AM54" s="2"/>
      <c r="AN54" s="2"/>
      <c r="AO54" s="2"/>
      <c r="AP54" s="2"/>
      <c r="AQ54"/>
      <c r="AR54"/>
      <c r="AS54"/>
      <c r="AT54"/>
      <c r="AU54"/>
      <c r="AV54" s="2"/>
      <c r="AW54" s="2"/>
    </row>
    <row r="55" spans="1:49" x14ac:dyDescent="0.25">
      <c r="A55">
        <v>121</v>
      </c>
      <c r="B55">
        <v>23</v>
      </c>
      <c r="C55">
        <v>0</v>
      </c>
      <c r="D55">
        <v>121</v>
      </c>
      <c r="E55">
        <v>23</v>
      </c>
      <c r="F55">
        <v>30</v>
      </c>
      <c r="G55" s="25">
        <v>100</v>
      </c>
      <c r="H55" s="25">
        <v>100</v>
      </c>
      <c r="I55">
        <v>2.1318000000000001</v>
      </c>
      <c r="J55" s="2">
        <v>1.2204000000000001E-15</v>
      </c>
      <c r="K55" s="2">
        <v>2.9277000000000001E-2</v>
      </c>
      <c r="L55">
        <v>279.08999999999997</v>
      </c>
      <c r="M55" s="2">
        <v>5.3753999999999998E-3</v>
      </c>
      <c r="N55" s="2">
        <v>4.2741999999999997E-3</v>
      </c>
      <c r="O55" s="2">
        <v>8.6337999999999996E-4</v>
      </c>
      <c r="P55" s="2">
        <v>6.8652000000000003E-4</v>
      </c>
      <c r="Q55">
        <v>0.48263</v>
      </c>
      <c r="R55">
        <v>0.40920000000000001</v>
      </c>
      <c r="S55">
        <v>0.26267000000000001</v>
      </c>
      <c r="T55">
        <v>0.45382</v>
      </c>
      <c r="U55" s="2">
        <v>1.4053000000000001E-4</v>
      </c>
      <c r="V55" s="2">
        <v>1.0603999999999999E-4</v>
      </c>
      <c r="W55" s="2">
        <v>5.7494000000000004E-6</v>
      </c>
      <c r="X55" s="2">
        <v>3.703E-6</v>
      </c>
      <c r="Y55" s="2">
        <v>-5.0359999999999999E-5</v>
      </c>
      <c r="Z55" s="2">
        <v>-3.7246999999999998E-5</v>
      </c>
      <c r="AA55" s="2">
        <v>-2.0314000000000002E-6</v>
      </c>
      <c r="AB55" s="2">
        <v>-1.1664E-6</v>
      </c>
      <c r="AC55">
        <v>1.2576000000000001</v>
      </c>
      <c r="AD55">
        <v>2.1318000000000001</v>
      </c>
      <c r="AE55">
        <v>170.24</v>
      </c>
      <c r="AF55">
        <v>-41.158999999999999</v>
      </c>
      <c r="AG55">
        <v>21.977</v>
      </c>
      <c r="AH55">
        <v>0.15568000000000001</v>
      </c>
      <c r="AI55" s="2">
        <v>2.3901000000000002E-7</v>
      </c>
      <c r="AJ55" s="2"/>
      <c r="AK55" s="2"/>
      <c r="AL55" s="2"/>
      <c r="AM55" s="2"/>
      <c r="AN55" s="2"/>
      <c r="AO55" s="2"/>
      <c r="AP55" s="2"/>
      <c r="AQ55"/>
      <c r="AR55"/>
      <c r="AS55"/>
      <c r="AT55"/>
      <c r="AU55"/>
      <c r="AV55" s="2"/>
      <c r="AW55" s="2"/>
    </row>
    <row r="56" spans="1:49" x14ac:dyDescent="0.25">
      <c r="A56">
        <v>121</v>
      </c>
      <c r="B56">
        <v>23</v>
      </c>
      <c r="C56">
        <v>30</v>
      </c>
      <c r="D56">
        <v>122</v>
      </c>
      <c r="E56">
        <v>0</v>
      </c>
      <c r="F56">
        <v>0</v>
      </c>
      <c r="G56" s="25">
        <v>99.99722222222222</v>
      </c>
      <c r="H56" s="25">
        <v>99.99722222222222</v>
      </c>
      <c r="I56">
        <v>1.9481999999999999</v>
      </c>
      <c r="J56" s="2">
        <v>1.0893999999999999E-15</v>
      </c>
      <c r="K56" s="2">
        <v>3.4972999999999997E-2</v>
      </c>
      <c r="L56">
        <v>279</v>
      </c>
      <c r="M56" s="2">
        <v>5.6011999999999998E-3</v>
      </c>
      <c r="N56" s="2">
        <v>4.4529000000000001E-3</v>
      </c>
      <c r="O56" s="2">
        <v>8.5654999999999998E-4</v>
      </c>
      <c r="P56" s="2">
        <v>6.8095999999999999E-4</v>
      </c>
      <c r="Q56">
        <v>0.48992999999999998</v>
      </c>
      <c r="R56">
        <v>0.37229000000000001</v>
      </c>
      <c r="S56">
        <v>0.24551000000000001</v>
      </c>
      <c r="T56">
        <v>0.45307999999999998</v>
      </c>
      <c r="U56" s="2">
        <v>1.5331000000000001E-4</v>
      </c>
      <c r="V56" s="2">
        <v>1.1615E-4</v>
      </c>
      <c r="W56" s="2">
        <v>5.1887E-6</v>
      </c>
      <c r="X56" s="2">
        <v>3.2509999999999999E-6</v>
      </c>
      <c r="Y56" s="2">
        <v>-5.4240000000000002E-5</v>
      </c>
      <c r="Z56" s="2">
        <v>-4.0212000000000001E-5</v>
      </c>
      <c r="AA56" s="2">
        <v>-1.8777E-6</v>
      </c>
      <c r="AB56" s="2">
        <v>-1.0469000000000001E-6</v>
      </c>
      <c r="AC56">
        <v>1.2579</v>
      </c>
      <c r="AD56">
        <v>1.9481999999999999</v>
      </c>
      <c r="AE56">
        <v>181.81</v>
      </c>
      <c r="AF56">
        <v>-39.033999999999999</v>
      </c>
      <c r="AG56">
        <v>16.91</v>
      </c>
      <c r="AH56">
        <v>0.16386999999999999</v>
      </c>
      <c r="AI56" s="2">
        <v>2.0466000000000001E-7</v>
      </c>
      <c r="AJ56" s="2"/>
      <c r="AK56" s="2"/>
      <c r="AL56" s="2"/>
      <c r="AM56" s="2"/>
      <c r="AN56" s="2"/>
      <c r="AO56" s="2"/>
      <c r="AP56" s="2"/>
      <c r="AQ56"/>
      <c r="AR56"/>
      <c r="AS56"/>
      <c r="AT56"/>
      <c r="AU56" s="2"/>
      <c r="AV56" s="2"/>
      <c r="AW56" s="2"/>
    </row>
    <row r="57" spans="1:49" x14ac:dyDescent="0.25">
      <c r="A57">
        <v>122</v>
      </c>
      <c r="B57">
        <v>0</v>
      </c>
      <c r="C57">
        <v>0</v>
      </c>
      <c r="D57">
        <v>122</v>
      </c>
      <c r="E57">
        <v>0</v>
      </c>
      <c r="F57">
        <v>30</v>
      </c>
      <c r="G57" s="25">
        <v>99.99722222222222</v>
      </c>
      <c r="H57" s="25">
        <v>99.99722222222222</v>
      </c>
      <c r="I57">
        <v>1.3341000000000001</v>
      </c>
      <c r="J57" s="2">
        <v>-9.6076999999999998E-17</v>
      </c>
      <c r="K57" s="2">
        <v>2.8084999999999999E-2</v>
      </c>
      <c r="L57">
        <v>278.47000000000003</v>
      </c>
      <c r="M57" s="2">
        <v>5.8390999999999998E-3</v>
      </c>
      <c r="N57" s="2">
        <v>4.6337000000000001E-3</v>
      </c>
      <c r="O57" s="2">
        <v>8.7011E-4</v>
      </c>
      <c r="P57" s="2">
        <v>6.9048999999999998E-4</v>
      </c>
      <c r="Q57">
        <v>0.27811000000000002</v>
      </c>
      <c r="R57">
        <v>0.20454</v>
      </c>
      <c r="S57">
        <v>0.11049</v>
      </c>
      <c r="T57">
        <v>0.45946999999999999</v>
      </c>
      <c r="U57" s="2">
        <v>7.0505000000000003E-5</v>
      </c>
      <c r="V57" s="2">
        <v>5.0285999999999999E-5</v>
      </c>
      <c r="W57" s="2">
        <v>7.4491000000000004E-6</v>
      </c>
      <c r="X57" s="2">
        <v>5.0320999999999996E-6</v>
      </c>
      <c r="Y57" s="2">
        <v>-2.5488999999999999E-5</v>
      </c>
      <c r="Z57" s="2">
        <v>-1.7192000000000001E-5</v>
      </c>
      <c r="AA57" s="2">
        <v>-2.7814000000000002E-6</v>
      </c>
      <c r="AB57" s="2">
        <v>-1.7537E-6</v>
      </c>
      <c r="AC57">
        <v>1.2601</v>
      </c>
      <c r="AD57">
        <v>1.3341000000000001</v>
      </c>
      <c r="AE57">
        <v>185.12</v>
      </c>
      <c r="AF57">
        <v>-16.103000000000002</v>
      </c>
      <c r="AG57">
        <v>3.5857000000000001</v>
      </c>
      <c r="AH57" s="2">
        <v>6.9346000000000005E-2</v>
      </c>
      <c r="AI57" s="2">
        <v>1.3685000000000001E-7</v>
      </c>
      <c r="AJ57" s="2"/>
      <c r="AK57" s="2"/>
      <c r="AL57" s="2"/>
      <c r="AM57" s="2"/>
      <c r="AN57" s="2"/>
      <c r="AO57" s="2"/>
      <c r="AP57" s="2"/>
      <c r="AQ57"/>
      <c r="AR57"/>
      <c r="AS57"/>
      <c r="AT57"/>
      <c r="AU57"/>
      <c r="AV57" s="2"/>
      <c r="AW57" s="2"/>
    </row>
    <row r="58" spans="1:49" x14ac:dyDescent="0.25">
      <c r="A58">
        <v>122</v>
      </c>
      <c r="B58">
        <v>0</v>
      </c>
      <c r="C58">
        <v>30</v>
      </c>
      <c r="D58">
        <v>122</v>
      </c>
      <c r="E58">
        <v>1</v>
      </c>
      <c r="F58">
        <v>0</v>
      </c>
      <c r="G58" s="25">
        <v>100</v>
      </c>
      <c r="H58" s="25">
        <v>100</v>
      </c>
      <c r="I58">
        <v>1.4484999999999999</v>
      </c>
      <c r="J58" s="2">
        <v>-2.1885E-16</v>
      </c>
      <c r="K58" s="2">
        <v>2.7668000000000002E-2</v>
      </c>
      <c r="L58">
        <v>278.14999999999998</v>
      </c>
      <c r="M58" s="2">
        <v>5.9693000000000003E-3</v>
      </c>
      <c r="N58" s="2">
        <v>4.7318999999999998E-3</v>
      </c>
      <c r="O58" s="2">
        <v>8.7516999999999998E-4</v>
      </c>
      <c r="P58" s="2">
        <v>6.9373999999999998E-4</v>
      </c>
      <c r="Q58">
        <v>0.28314</v>
      </c>
      <c r="R58">
        <v>0.24828</v>
      </c>
      <c r="S58">
        <v>0.12886</v>
      </c>
      <c r="T58">
        <v>0.50551999999999997</v>
      </c>
      <c r="U58" s="2">
        <v>4.8202999999999999E-5</v>
      </c>
      <c r="V58" s="2">
        <v>3.2660000000000002E-5</v>
      </c>
      <c r="W58" s="2">
        <v>7.3929E-6</v>
      </c>
      <c r="X58" s="2">
        <v>4.8164000000000002E-6</v>
      </c>
      <c r="Y58" s="2">
        <v>-1.5815E-5</v>
      </c>
      <c r="Z58" s="2">
        <v>-8.6418999999999994E-6</v>
      </c>
      <c r="AA58" s="2">
        <v>-2.9098999999999999E-6</v>
      </c>
      <c r="AB58" s="2">
        <v>-1.7353999999999999E-6</v>
      </c>
      <c r="AC58">
        <v>1.2615000000000001</v>
      </c>
      <c r="AD58">
        <v>1.4484999999999999</v>
      </c>
      <c r="AE58">
        <v>190.95</v>
      </c>
      <c r="AF58">
        <v>-15.249000000000001</v>
      </c>
      <c r="AG58">
        <v>1.5566</v>
      </c>
      <c r="AH58" s="2">
        <v>8.7673000000000001E-2</v>
      </c>
      <c r="AI58" s="2">
        <v>1.0693000000000001E-7</v>
      </c>
      <c r="AJ58" s="2"/>
      <c r="AK58" s="2"/>
      <c r="AL58" s="2"/>
      <c r="AM58" s="2"/>
      <c r="AN58" s="2"/>
      <c r="AO58" s="2"/>
      <c r="AP58" s="2"/>
      <c r="AQ58"/>
      <c r="AR58"/>
      <c r="AS58"/>
      <c r="AT58"/>
      <c r="AU58"/>
      <c r="AV58" s="2"/>
      <c r="AW58" s="2"/>
    </row>
    <row r="59" spans="1:49" x14ac:dyDescent="0.25">
      <c r="A59">
        <v>122</v>
      </c>
      <c r="B59">
        <v>1</v>
      </c>
      <c r="C59">
        <v>0</v>
      </c>
      <c r="D59">
        <v>122</v>
      </c>
      <c r="E59">
        <v>1</v>
      </c>
      <c r="F59">
        <v>30</v>
      </c>
      <c r="G59" s="25">
        <v>100</v>
      </c>
      <c r="H59" s="25">
        <v>100</v>
      </c>
      <c r="I59">
        <v>1.3873</v>
      </c>
      <c r="J59" s="2">
        <v>6.1238E-17</v>
      </c>
      <c r="K59" s="2">
        <v>3.7914999999999997E-2</v>
      </c>
      <c r="L59">
        <v>278.08</v>
      </c>
      <c r="M59" s="2">
        <v>6.0708000000000003E-3</v>
      </c>
      <c r="N59" s="2">
        <v>4.8114999999999998E-3</v>
      </c>
      <c r="O59" s="2">
        <v>8.7546E-4</v>
      </c>
      <c r="P59" s="2">
        <v>6.9384999999999998E-4</v>
      </c>
      <c r="Q59">
        <v>0.25175999999999998</v>
      </c>
      <c r="R59">
        <v>0.21289</v>
      </c>
      <c r="S59">
        <v>0.12227</v>
      </c>
      <c r="T59">
        <v>0.46587000000000001</v>
      </c>
      <c r="U59" s="2">
        <v>1.4663E-5</v>
      </c>
      <c r="V59" s="2">
        <v>9.8205000000000002E-6</v>
      </c>
      <c r="W59" s="2">
        <v>6.3983000000000002E-6</v>
      </c>
      <c r="X59" s="2">
        <v>4.1338000000000001E-6</v>
      </c>
      <c r="Y59" s="2">
        <v>-3.8064999999999999E-6</v>
      </c>
      <c r="Z59" s="2">
        <v>7.3743000000000001E-7</v>
      </c>
      <c r="AA59" s="2">
        <v>-2.5285999999999998E-6</v>
      </c>
      <c r="AB59" s="2">
        <v>-1.4631E-6</v>
      </c>
      <c r="AC59">
        <v>1.2618</v>
      </c>
      <c r="AD59">
        <v>1.3873</v>
      </c>
      <c r="AE59">
        <v>193.77</v>
      </c>
      <c r="AF59">
        <v>-14.194000000000001</v>
      </c>
      <c r="AG59">
        <v>-0.60745000000000005</v>
      </c>
      <c r="AH59" s="2">
        <v>5.6651E-2</v>
      </c>
      <c r="AI59" s="2">
        <v>7.3421999999999994E-8</v>
      </c>
      <c r="AJ59" s="2"/>
      <c r="AK59" s="2"/>
      <c r="AL59" s="2"/>
      <c r="AM59" s="2"/>
      <c r="AN59" s="2"/>
      <c r="AO59" s="2"/>
      <c r="AP59" s="2"/>
      <c r="AQ59"/>
      <c r="AR59"/>
      <c r="AS59"/>
      <c r="AT59"/>
      <c r="AU59" s="2"/>
      <c r="AV59" s="2"/>
      <c r="AW59" s="2"/>
    </row>
    <row r="60" spans="1:49" x14ac:dyDescent="0.25">
      <c r="A60">
        <v>122</v>
      </c>
      <c r="B60">
        <v>1</v>
      </c>
      <c r="C60">
        <v>30</v>
      </c>
      <c r="D60">
        <v>122</v>
      </c>
      <c r="E60">
        <v>2</v>
      </c>
      <c r="F60">
        <v>0</v>
      </c>
      <c r="G60" s="25">
        <v>100</v>
      </c>
      <c r="H60" s="25">
        <v>100</v>
      </c>
      <c r="I60">
        <v>1.4462999999999999</v>
      </c>
      <c r="J60" s="2">
        <v>-1.8127000000000001E-16</v>
      </c>
      <c r="K60" s="2">
        <v>3.1566999999999998E-2</v>
      </c>
      <c r="L60">
        <v>278.01</v>
      </c>
      <c r="M60" s="2">
        <v>6.1558000000000003E-3</v>
      </c>
      <c r="N60" s="2">
        <v>4.8776999999999996E-3</v>
      </c>
      <c r="O60" s="2">
        <v>8.7737000000000004E-4</v>
      </c>
      <c r="P60" s="2">
        <v>6.9519999999999998E-4</v>
      </c>
      <c r="Q60">
        <v>0.26839000000000002</v>
      </c>
      <c r="R60">
        <v>0.21521000000000001</v>
      </c>
      <c r="S60">
        <v>0.11849</v>
      </c>
      <c r="T60">
        <v>0.45491999999999999</v>
      </c>
      <c r="U60" s="2">
        <v>1.4056000000000001E-5</v>
      </c>
      <c r="V60" s="2">
        <v>1.4779E-5</v>
      </c>
      <c r="W60" s="2">
        <v>6.6211E-6</v>
      </c>
      <c r="X60" s="2">
        <v>4.3310999999999999E-6</v>
      </c>
      <c r="Y60" s="2">
        <v>1.0608000000000001E-6</v>
      </c>
      <c r="Z60" s="2">
        <v>4.4831999999999997E-6</v>
      </c>
      <c r="AA60" s="2">
        <v>-2.5359999999999999E-6</v>
      </c>
      <c r="AB60" s="2">
        <v>-1.4913E-6</v>
      </c>
      <c r="AC60">
        <v>1.2621</v>
      </c>
      <c r="AD60">
        <v>1.4462999999999999</v>
      </c>
      <c r="AE60">
        <v>200.86</v>
      </c>
      <c r="AF60">
        <v>-15.3</v>
      </c>
      <c r="AG60">
        <v>-0.82884000000000002</v>
      </c>
      <c r="AH60" s="2">
        <v>5.3276999999999998E-2</v>
      </c>
      <c r="AI60" s="2">
        <v>9.3644000000000001E-8</v>
      </c>
      <c r="AJ60" s="2"/>
      <c r="AK60" s="2"/>
      <c r="AL60" s="2"/>
      <c r="AM60" s="2"/>
      <c r="AN60" s="2"/>
      <c r="AO60" s="2"/>
      <c r="AP60" s="2"/>
      <c r="AQ60"/>
      <c r="AR60"/>
      <c r="AS60"/>
      <c r="AT60"/>
      <c r="AU60"/>
      <c r="AV60" s="2"/>
      <c r="AW60" s="2"/>
    </row>
    <row r="61" spans="1:49" x14ac:dyDescent="0.25">
      <c r="A61">
        <v>122</v>
      </c>
      <c r="B61">
        <v>2</v>
      </c>
      <c r="C61">
        <v>0</v>
      </c>
      <c r="D61">
        <v>122</v>
      </c>
      <c r="E61">
        <v>2</v>
      </c>
      <c r="F61">
        <v>30</v>
      </c>
      <c r="G61" s="25">
        <v>100</v>
      </c>
      <c r="H61" s="25">
        <v>100</v>
      </c>
      <c r="I61">
        <v>1.3580000000000001</v>
      </c>
      <c r="J61" s="2">
        <v>-3.4325000000000002E-17</v>
      </c>
      <c r="K61" s="2">
        <v>3.9040999999999999E-2</v>
      </c>
      <c r="L61">
        <v>277.56</v>
      </c>
      <c r="M61" s="2">
        <v>6.1799000000000003E-3</v>
      </c>
      <c r="N61" s="2">
        <v>4.8890000000000001E-3</v>
      </c>
      <c r="O61" s="2">
        <v>8.8495000000000002E-4</v>
      </c>
      <c r="P61" s="2">
        <v>7.0009E-4</v>
      </c>
      <c r="Q61">
        <v>0.24898999999999999</v>
      </c>
      <c r="R61">
        <v>0.21834999999999999</v>
      </c>
      <c r="S61">
        <v>0.12228</v>
      </c>
      <c r="T61">
        <v>0.49418000000000001</v>
      </c>
      <c r="U61" s="2">
        <v>2.1345E-5</v>
      </c>
      <c r="V61" s="2">
        <v>2.3393000000000001E-5</v>
      </c>
      <c r="W61" s="2">
        <v>6.3006000000000003E-6</v>
      </c>
      <c r="X61" s="2">
        <v>4.0396999999999996E-6</v>
      </c>
      <c r="Y61" s="2">
        <v>6.8989000000000001E-6</v>
      </c>
      <c r="Z61" s="2">
        <v>9.2683999999999992E-6</v>
      </c>
      <c r="AA61" s="2">
        <v>-2.4685000000000002E-6</v>
      </c>
      <c r="AB61" s="2">
        <v>-1.4091E-6</v>
      </c>
      <c r="AC61">
        <v>1.2641</v>
      </c>
      <c r="AD61">
        <v>1.3580000000000001</v>
      </c>
      <c r="AE61">
        <v>197.74</v>
      </c>
      <c r="AF61">
        <v>-11.726000000000001</v>
      </c>
      <c r="AG61">
        <v>-1.4267000000000001</v>
      </c>
      <c r="AH61" s="2">
        <v>6.2411000000000001E-2</v>
      </c>
      <c r="AI61" s="2">
        <v>6.7314000000000003E-8</v>
      </c>
      <c r="AJ61" s="2"/>
      <c r="AK61" s="2"/>
      <c r="AL61" s="2"/>
      <c r="AM61" s="2"/>
      <c r="AN61" s="2"/>
      <c r="AO61" s="2"/>
      <c r="AP61" s="2"/>
      <c r="AQ61"/>
      <c r="AR61"/>
      <c r="AS61"/>
      <c r="AT61"/>
      <c r="AU61"/>
      <c r="AV61" s="2"/>
      <c r="AW61" s="2"/>
    </row>
    <row r="62" spans="1:49" x14ac:dyDescent="0.25">
      <c r="A62">
        <v>122</v>
      </c>
      <c r="B62">
        <v>2</v>
      </c>
      <c r="C62">
        <v>30</v>
      </c>
      <c r="D62">
        <v>122</v>
      </c>
      <c r="E62">
        <v>3</v>
      </c>
      <c r="F62">
        <v>0</v>
      </c>
      <c r="G62" s="25">
        <v>100</v>
      </c>
      <c r="H62" s="25">
        <v>100</v>
      </c>
      <c r="I62">
        <v>1.694</v>
      </c>
      <c r="J62" s="2">
        <v>-1.3670000000000001E-16</v>
      </c>
      <c r="K62" s="2">
        <v>3.3727E-2</v>
      </c>
      <c r="L62">
        <v>277.73</v>
      </c>
      <c r="M62" s="2">
        <v>6.2401999999999996E-3</v>
      </c>
      <c r="N62" s="2">
        <v>4.9398000000000003E-3</v>
      </c>
      <c r="O62" s="2">
        <v>8.8495000000000002E-4</v>
      </c>
      <c r="P62" s="2">
        <v>7.0052000000000005E-4</v>
      </c>
      <c r="Q62">
        <v>0.31281999999999999</v>
      </c>
      <c r="R62">
        <v>0.29300999999999999</v>
      </c>
      <c r="S62">
        <v>0.15401000000000001</v>
      </c>
      <c r="T62">
        <v>0.46621000000000001</v>
      </c>
      <c r="U62" s="2">
        <v>2.8816E-5</v>
      </c>
      <c r="V62" s="2">
        <v>2.8464999999999999E-5</v>
      </c>
      <c r="W62" s="2">
        <v>5.485E-6</v>
      </c>
      <c r="X62" s="2">
        <v>3.4176999999999999E-6</v>
      </c>
      <c r="Y62" s="2">
        <v>6.7646999999999998E-6</v>
      </c>
      <c r="Z62" s="2">
        <v>8.8247000000000004E-6</v>
      </c>
      <c r="AA62" s="2">
        <v>-1.8787999999999999E-6</v>
      </c>
      <c r="AB62" s="2">
        <v>-9.9518999999999995E-7</v>
      </c>
      <c r="AC62">
        <v>1.2633000000000001</v>
      </c>
      <c r="AD62">
        <v>1.694</v>
      </c>
      <c r="AE62">
        <v>194.3</v>
      </c>
      <c r="AF62">
        <v>-26.193999999999999</v>
      </c>
      <c r="AG62">
        <v>-2.8978000000000002</v>
      </c>
      <c r="AH62" s="2">
        <v>9.5822000000000004E-2</v>
      </c>
      <c r="AI62" s="2">
        <v>1.3937999999999999E-7</v>
      </c>
      <c r="AJ62" s="2"/>
      <c r="AK62" s="2"/>
      <c r="AL62" s="2"/>
      <c r="AM62" s="2"/>
      <c r="AN62" s="2"/>
      <c r="AO62" s="2"/>
      <c r="AP62" s="2"/>
      <c r="AQ62"/>
      <c r="AR62"/>
      <c r="AS62"/>
      <c r="AT62"/>
      <c r="AU62"/>
      <c r="AV62" s="2"/>
      <c r="AW62" s="2"/>
    </row>
    <row r="63" spans="1:49" x14ac:dyDescent="0.25">
      <c r="A63">
        <v>122</v>
      </c>
      <c r="B63">
        <v>3</v>
      </c>
      <c r="C63">
        <v>0</v>
      </c>
      <c r="D63">
        <v>122</v>
      </c>
      <c r="E63">
        <v>3</v>
      </c>
      <c r="F63">
        <v>30</v>
      </c>
      <c r="G63" s="25">
        <v>100</v>
      </c>
      <c r="H63" s="25">
        <v>100</v>
      </c>
      <c r="I63">
        <v>1.4433</v>
      </c>
      <c r="J63" s="2">
        <v>2.4048000000000001E-16</v>
      </c>
      <c r="K63" s="2">
        <v>2.9739999999999999E-2</v>
      </c>
      <c r="L63">
        <v>277.32</v>
      </c>
      <c r="M63" s="2">
        <v>6.2176000000000002E-3</v>
      </c>
      <c r="N63" s="2">
        <v>4.9145999999999999E-3</v>
      </c>
      <c r="O63" s="2">
        <v>8.9625999999999996E-4</v>
      </c>
      <c r="P63" s="2">
        <v>7.0841999999999997E-4</v>
      </c>
      <c r="Q63">
        <v>0.24273</v>
      </c>
      <c r="R63">
        <v>0.24976000000000001</v>
      </c>
      <c r="S63">
        <v>0.12658</v>
      </c>
      <c r="T63">
        <v>0.44943</v>
      </c>
      <c r="U63" s="2">
        <v>3.1331000000000002E-5</v>
      </c>
      <c r="V63" s="2">
        <v>3.1582999999999999E-5</v>
      </c>
      <c r="W63" s="2">
        <v>6.8365999999999999E-6</v>
      </c>
      <c r="X63" s="2">
        <v>4.4733E-6</v>
      </c>
      <c r="Y63" s="2">
        <v>1.1229E-5</v>
      </c>
      <c r="Z63" s="2">
        <v>1.2496E-5</v>
      </c>
      <c r="AA63" s="2">
        <v>-2.5824E-6</v>
      </c>
      <c r="AB63" s="2">
        <v>-1.5210999999999999E-6</v>
      </c>
      <c r="AC63">
        <v>1.2652000000000001</v>
      </c>
      <c r="AD63">
        <v>1.4433</v>
      </c>
      <c r="AE63">
        <v>193.87</v>
      </c>
      <c r="AF63">
        <v>-14.034000000000001</v>
      </c>
      <c r="AG63">
        <v>-2.3469000000000002</v>
      </c>
      <c r="AH63" s="2">
        <v>5.4086000000000002E-2</v>
      </c>
      <c r="AI63" s="2">
        <v>8.1704000000000002E-8</v>
      </c>
      <c r="AJ63" s="2"/>
      <c r="AK63" s="2"/>
      <c r="AL63" s="2"/>
      <c r="AM63" s="2"/>
      <c r="AN63" s="2"/>
      <c r="AO63" s="2"/>
      <c r="AP63" s="2"/>
      <c r="AQ63"/>
      <c r="AR63"/>
      <c r="AS63"/>
      <c r="AT63"/>
      <c r="AU63"/>
      <c r="AV63" s="2"/>
      <c r="AW63" s="2"/>
    </row>
    <row r="64" spans="1:49" x14ac:dyDescent="0.25">
      <c r="A64">
        <v>122</v>
      </c>
      <c r="B64">
        <v>3</v>
      </c>
      <c r="C64">
        <v>30</v>
      </c>
      <c r="D64">
        <v>122</v>
      </c>
      <c r="E64">
        <v>4</v>
      </c>
      <c r="F64">
        <v>0</v>
      </c>
      <c r="G64" s="25">
        <v>100</v>
      </c>
      <c r="H64" s="25">
        <v>100</v>
      </c>
      <c r="I64">
        <v>1.6073</v>
      </c>
      <c r="J64" s="2">
        <v>-3.7743E-16</v>
      </c>
      <c r="K64" s="2">
        <v>3.5369999999999999E-2</v>
      </c>
      <c r="L64">
        <v>277.25</v>
      </c>
      <c r="M64" s="2">
        <v>6.2208999999999997E-3</v>
      </c>
      <c r="N64" s="2">
        <v>4.9160000000000002E-3</v>
      </c>
      <c r="O64" s="2">
        <v>8.9488000000000002E-4</v>
      </c>
      <c r="P64" s="2">
        <v>7.0715999999999997E-4</v>
      </c>
      <c r="Q64">
        <v>0.34268999999999999</v>
      </c>
      <c r="R64">
        <v>0.25890999999999997</v>
      </c>
      <c r="S64">
        <v>0.15237999999999999</v>
      </c>
      <c r="T64">
        <v>0.47243000000000002</v>
      </c>
      <c r="U64" s="2">
        <v>3.5170999999999999E-5</v>
      </c>
      <c r="V64" s="2">
        <v>3.489E-5</v>
      </c>
      <c r="W64" s="2">
        <v>6.3643000000000002E-6</v>
      </c>
      <c r="X64" s="2">
        <v>4.0218000000000002E-6</v>
      </c>
      <c r="Y64" s="2">
        <v>1.1579E-5</v>
      </c>
      <c r="Z64" s="2">
        <v>1.2723E-5</v>
      </c>
      <c r="AA64" s="2">
        <v>-2.2960000000000001E-6</v>
      </c>
      <c r="AB64" s="2">
        <v>-1.3003000000000001E-6</v>
      </c>
      <c r="AC64">
        <v>1.2655000000000001</v>
      </c>
      <c r="AD64">
        <v>1.6073</v>
      </c>
      <c r="AE64">
        <v>195.34</v>
      </c>
      <c r="AF64">
        <v>-24.798999999999999</v>
      </c>
      <c r="AG64">
        <v>-4.0182000000000002</v>
      </c>
      <c r="AH64" s="2">
        <v>9.5409999999999995E-2</v>
      </c>
      <c r="AI64" s="2">
        <v>1.3647E-7</v>
      </c>
      <c r="AJ64" s="2"/>
      <c r="AK64" s="2"/>
      <c r="AL64" s="2"/>
      <c r="AM64" s="2"/>
      <c r="AN64" s="2"/>
      <c r="AO64" s="2"/>
      <c r="AP64" s="2"/>
      <c r="AQ64"/>
      <c r="AR64"/>
      <c r="AS64"/>
      <c r="AT64"/>
      <c r="AU64"/>
      <c r="AV64" s="2"/>
      <c r="AW64" s="2"/>
    </row>
    <row r="65" spans="1:49" x14ac:dyDescent="0.25">
      <c r="A65">
        <v>122</v>
      </c>
      <c r="B65">
        <v>4</v>
      </c>
      <c r="C65">
        <v>0</v>
      </c>
      <c r="D65">
        <v>122</v>
      </c>
      <c r="E65">
        <v>4</v>
      </c>
      <c r="F65">
        <v>30</v>
      </c>
      <c r="G65" s="25">
        <v>100</v>
      </c>
      <c r="H65" s="25">
        <v>100</v>
      </c>
      <c r="I65">
        <v>1.4632000000000001</v>
      </c>
      <c r="J65" s="2">
        <v>2.08E-16</v>
      </c>
      <c r="K65" s="2">
        <v>3.4273999999999999E-2</v>
      </c>
      <c r="L65">
        <v>277.27</v>
      </c>
      <c r="M65" s="2">
        <v>6.2426000000000001E-3</v>
      </c>
      <c r="N65" s="2">
        <v>4.9335999999999998E-3</v>
      </c>
      <c r="O65" s="2">
        <v>8.9143000000000002E-4</v>
      </c>
      <c r="P65" s="2">
        <v>7.0450000000000005E-4</v>
      </c>
      <c r="Q65">
        <v>0.30192000000000002</v>
      </c>
      <c r="R65">
        <v>0.25461</v>
      </c>
      <c r="S65">
        <v>0.14252999999999999</v>
      </c>
      <c r="T65">
        <v>0.39097999999999999</v>
      </c>
      <c r="U65" s="2">
        <v>2.1254E-5</v>
      </c>
      <c r="V65" s="2">
        <v>2.2439E-5</v>
      </c>
      <c r="W65" s="2">
        <v>4.2456999999999999E-6</v>
      </c>
      <c r="X65" s="2">
        <v>2.5525999999999999E-6</v>
      </c>
      <c r="Y65" s="2">
        <v>6.0518000000000002E-6</v>
      </c>
      <c r="Z65" s="2">
        <v>7.5248999999999997E-6</v>
      </c>
      <c r="AA65" s="2">
        <v>-1.4177E-6</v>
      </c>
      <c r="AB65" s="2">
        <v>-7.2920000000000004E-7</v>
      </c>
      <c r="AC65">
        <v>1.2654000000000001</v>
      </c>
      <c r="AD65">
        <v>1.4632000000000001</v>
      </c>
      <c r="AE65">
        <v>193.8</v>
      </c>
      <c r="AF65">
        <v>-18.829000000000001</v>
      </c>
      <c r="AG65">
        <v>-2.2635000000000001</v>
      </c>
      <c r="AH65" s="2">
        <v>6.6894999999999996E-2</v>
      </c>
      <c r="AI65" s="2">
        <v>7.1156000000000005E-8</v>
      </c>
      <c r="AJ65" s="2"/>
      <c r="AK65" s="2"/>
      <c r="AL65" s="2"/>
      <c r="AM65" s="2"/>
      <c r="AN65" s="2"/>
      <c r="AO65" s="2"/>
      <c r="AP65" s="2"/>
      <c r="AQ65"/>
      <c r="AR65"/>
      <c r="AS65"/>
      <c r="AT65"/>
      <c r="AU65"/>
      <c r="AV65" s="2"/>
      <c r="AW65" s="2"/>
    </row>
    <row r="66" spans="1:49" x14ac:dyDescent="0.25">
      <c r="A66">
        <v>122</v>
      </c>
      <c r="B66">
        <v>4</v>
      </c>
      <c r="C66">
        <v>30</v>
      </c>
      <c r="D66">
        <v>122</v>
      </c>
      <c r="E66">
        <v>5</v>
      </c>
      <c r="F66">
        <v>0</v>
      </c>
      <c r="G66" s="25">
        <v>100</v>
      </c>
      <c r="H66" s="25">
        <v>100</v>
      </c>
      <c r="I66">
        <v>1.5061</v>
      </c>
      <c r="J66" s="2">
        <v>-1.47E-16</v>
      </c>
      <c r="K66" s="2">
        <v>3.9445000000000001E-2</v>
      </c>
      <c r="L66">
        <v>277.45999999999998</v>
      </c>
      <c r="M66" s="2">
        <v>6.3242999999999997E-3</v>
      </c>
      <c r="N66" s="2">
        <v>5.0017999999999998E-3</v>
      </c>
      <c r="O66" s="2">
        <v>8.8677999999999999E-4</v>
      </c>
      <c r="P66" s="2">
        <v>7.0133000000000001E-4</v>
      </c>
      <c r="Q66">
        <v>0.32913999999999999</v>
      </c>
      <c r="R66">
        <v>0.30177999999999999</v>
      </c>
      <c r="S66">
        <v>0.19203999999999999</v>
      </c>
      <c r="T66">
        <v>0.34977000000000003</v>
      </c>
      <c r="U66" s="2">
        <v>3.8597000000000003E-5</v>
      </c>
      <c r="V66" s="2">
        <v>3.1608E-5</v>
      </c>
      <c r="W66" s="2">
        <v>2.0802E-6</v>
      </c>
      <c r="X66" s="2">
        <v>1.2161000000000001E-6</v>
      </c>
      <c r="Y66" s="2">
        <v>6.9727999999999995E-7</v>
      </c>
      <c r="Z66" s="2">
        <v>2.5444999999999999E-6</v>
      </c>
      <c r="AA66" s="2">
        <v>-4.4558E-7</v>
      </c>
      <c r="AB66" s="2">
        <v>-7.1948000000000003E-8</v>
      </c>
      <c r="AC66">
        <v>1.2644</v>
      </c>
      <c r="AD66">
        <v>1.5061</v>
      </c>
      <c r="AE66">
        <v>185.98</v>
      </c>
      <c r="AF66">
        <v>-18.271000000000001</v>
      </c>
      <c r="AG66">
        <v>-0.38955000000000001</v>
      </c>
      <c r="AH66" s="2">
        <v>9.3165999999999999E-2</v>
      </c>
      <c r="AI66" s="2">
        <v>-1.1366000000000001E-8</v>
      </c>
      <c r="AJ66" s="2"/>
      <c r="AK66" s="2"/>
      <c r="AL66" s="2"/>
      <c r="AM66" s="2"/>
      <c r="AN66" s="2"/>
      <c r="AO66" s="2"/>
      <c r="AP66" s="2"/>
      <c r="AQ66"/>
      <c r="AR66"/>
      <c r="AS66"/>
      <c r="AT66"/>
      <c r="AU66"/>
      <c r="AV66" s="2"/>
      <c r="AW66" s="2"/>
    </row>
    <row r="67" spans="1:49" x14ac:dyDescent="0.25">
      <c r="A67">
        <v>122</v>
      </c>
      <c r="B67">
        <v>5</v>
      </c>
      <c r="C67">
        <v>0</v>
      </c>
      <c r="D67">
        <v>122</v>
      </c>
      <c r="E67">
        <v>5</v>
      </c>
      <c r="F67">
        <v>30</v>
      </c>
      <c r="G67" s="25">
        <v>100</v>
      </c>
      <c r="H67" s="25">
        <v>100</v>
      </c>
      <c r="I67">
        <v>2.1453000000000002</v>
      </c>
      <c r="J67" s="2">
        <v>-7.0498999999999994E-17</v>
      </c>
      <c r="K67" s="2">
        <v>7.0563000000000001E-2</v>
      </c>
      <c r="L67">
        <v>278.08999999999997</v>
      </c>
      <c r="M67" s="2">
        <v>6.4526000000000002E-3</v>
      </c>
      <c r="N67" s="2">
        <v>5.1151E-3</v>
      </c>
      <c r="O67" s="2">
        <v>8.7918999999999996E-4</v>
      </c>
      <c r="P67" s="2">
        <v>6.9696000000000005E-4</v>
      </c>
      <c r="Q67">
        <v>0.48514000000000002</v>
      </c>
      <c r="R67">
        <v>0.46099000000000001</v>
      </c>
      <c r="S67">
        <v>0.27433999999999997</v>
      </c>
      <c r="T67">
        <v>0.20624000000000001</v>
      </c>
      <c r="U67" s="2">
        <v>8.2677999999999997E-5</v>
      </c>
      <c r="V67" s="2">
        <v>6.2899999999999997E-5</v>
      </c>
      <c r="W67" s="2">
        <v>1.8902999999999999E-6</v>
      </c>
      <c r="X67" s="2">
        <v>1.7260000000000001E-6</v>
      </c>
      <c r="Y67" s="2">
        <v>-1.2082000000000001E-5</v>
      </c>
      <c r="Z67" s="2">
        <v>-8.8804000000000006E-6</v>
      </c>
      <c r="AA67" s="2">
        <v>1.2543000000000001E-7</v>
      </c>
      <c r="AB67" s="2">
        <v>1.9509000000000001E-7</v>
      </c>
      <c r="AC67">
        <v>1.2615000000000001</v>
      </c>
      <c r="AD67">
        <v>2.1453000000000002</v>
      </c>
      <c r="AE67">
        <v>193.42</v>
      </c>
      <c r="AF67">
        <v>-18.844999999999999</v>
      </c>
      <c r="AG67">
        <v>13.055999999999999</v>
      </c>
      <c r="AH67">
        <v>0.15024999999999999</v>
      </c>
      <c r="AI67" s="2">
        <v>-1.5954000000000001E-7</v>
      </c>
      <c r="AJ67" s="2"/>
      <c r="AK67" s="2"/>
      <c r="AL67" s="2"/>
      <c r="AM67" s="2"/>
      <c r="AN67" s="2"/>
      <c r="AO67" s="2"/>
      <c r="AP67" s="2"/>
      <c r="AQ67"/>
      <c r="AR67"/>
      <c r="AS67"/>
      <c r="AT67"/>
      <c r="AU67"/>
      <c r="AV67" s="2"/>
      <c r="AW67" s="2"/>
    </row>
    <row r="68" spans="1:49" x14ac:dyDescent="0.25">
      <c r="A68">
        <v>122</v>
      </c>
      <c r="B68">
        <v>5</v>
      </c>
      <c r="C68">
        <v>30</v>
      </c>
      <c r="D68">
        <v>122</v>
      </c>
      <c r="E68">
        <v>6</v>
      </c>
      <c r="F68">
        <v>0</v>
      </c>
      <c r="G68" s="25">
        <v>100</v>
      </c>
      <c r="H68" s="25">
        <v>100</v>
      </c>
      <c r="I68">
        <v>2.1987000000000001</v>
      </c>
      <c r="J68" s="2">
        <v>-9.4816999999999998E-16</v>
      </c>
      <c r="K68" s="2">
        <v>6.3339999999999994E-2</v>
      </c>
      <c r="L68">
        <v>278.92</v>
      </c>
      <c r="M68" s="2">
        <v>6.5944999999999997E-3</v>
      </c>
      <c r="N68" s="2">
        <v>5.2436000000000002E-3</v>
      </c>
      <c r="O68" s="2">
        <v>8.6879000000000004E-4</v>
      </c>
      <c r="P68" s="2">
        <v>6.9081000000000004E-4</v>
      </c>
      <c r="Q68">
        <v>0.63573999999999997</v>
      </c>
      <c r="R68">
        <v>0.47721000000000002</v>
      </c>
      <c r="S68">
        <v>0.27898000000000001</v>
      </c>
      <c r="T68">
        <v>0.26971000000000001</v>
      </c>
      <c r="U68" s="2">
        <v>1.6024999999999999E-4</v>
      </c>
      <c r="V68" s="2">
        <v>1.2761000000000001E-4</v>
      </c>
      <c r="W68" s="2">
        <v>4.9771000000000002E-6</v>
      </c>
      <c r="X68" s="2">
        <v>3.552E-6</v>
      </c>
      <c r="Y68" s="2">
        <v>-3.0292999999999999E-6</v>
      </c>
      <c r="Z68" s="2">
        <v>-1.105E-6</v>
      </c>
      <c r="AA68" s="2">
        <v>-7.6568999999999997E-7</v>
      </c>
      <c r="AB68" s="2">
        <v>-4.3677000000000001E-7</v>
      </c>
      <c r="AC68">
        <v>1.2577</v>
      </c>
      <c r="AD68">
        <v>2.1987000000000001</v>
      </c>
      <c r="AE68">
        <v>195.71</v>
      </c>
      <c r="AF68">
        <v>-9.7279</v>
      </c>
      <c r="AG68">
        <v>40.143999999999998</v>
      </c>
      <c r="AH68">
        <v>0.19878999999999999</v>
      </c>
      <c r="AI68" s="2">
        <v>-3.1626E-7</v>
      </c>
      <c r="AJ68" s="2"/>
      <c r="AK68" s="2"/>
      <c r="AL68" s="2"/>
      <c r="AM68" s="2"/>
      <c r="AN68" s="2"/>
      <c r="AO68" s="2"/>
      <c r="AP68" s="2"/>
      <c r="AQ68"/>
      <c r="AR68"/>
      <c r="AS68"/>
      <c r="AT68"/>
      <c r="AU68"/>
      <c r="AV68" s="2"/>
      <c r="AW68" s="2"/>
    </row>
    <row r="69" spans="1:49" x14ac:dyDescent="0.25">
      <c r="A69">
        <v>122</v>
      </c>
      <c r="B69">
        <v>6</v>
      </c>
      <c r="C69">
        <v>0</v>
      </c>
      <c r="D69">
        <v>122</v>
      </c>
      <c r="E69">
        <v>6</v>
      </c>
      <c r="F69">
        <v>30</v>
      </c>
      <c r="G69" s="25">
        <v>100</v>
      </c>
      <c r="H69" s="25">
        <v>100</v>
      </c>
      <c r="I69">
        <v>2.3548</v>
      </c>
      <c r="J69" s="2">
        <v>-1.9634E-16</v>
      </c>
      <c r="K69" s="2">
        <v>6.1422999999999998E-2</v>
      </c>
      <c r="L69">
        <v>280.02</v>
      </c>
      <c r="M69" s="2">
        <v>6.6744999999999999E-3</v>
      </c>
      <c r="N69" s="2">
        <v>5.3284999999999999E-3</v>
      </c>
      <c r="O69" s="2">
        <v>8.4922999999999997E-4</v>
      </c>
      <c r="P69" s="2">
        <v>6.7796000000000002E-4</v>
      </c>
      <c r="Q69">
        <v>0.59843999999999997</v>
      </c>
      <c r="R69">
        <v>0.59475</v>
      </c>
      <c r="S69">
        <v>0.29457</v>
      </c>
      <c r="T69" s="2">
        <v>7.1843000000000004E-2</v>
      </c>
      <c r="U69" s="2">
        <v>2.3719E-4</v>
      </c>
      <c r="V69" s="2">
        <v>1.9085E-4</v>
      </c>
      <c r="W69" s="2">
        <v>5.0416000000000001E-6</v>
      </c>
      <c r="X69" s="2">
        <v>3.8434999999999997E-6</v>
      </c>
      <c r="Y69" s="2">
        <v>9.6893000000000006E-6</v>
      </c>
      <c r="Z69" s="2">
        <v>7.8693999999999996E-6</v>
      </c>
      <c r="AA69" s="2">
        <v>-2.138E-7</v>
      </c>
      <c r="AB69" s="2">
        <v>-1.5507E-7</v>
      </c>
      <c r="AC69">
        <v>1.2526999999999999</v>
      </c>
      <c r="AD69">
        <v>2.3548</v>
      </c>
      <c r="AE69">
        <v>197.85</v>
      </c>
      <c r="AF69">
        <v>6.9488000000000003</v>
      </c>
      <c r="AG69">
        <v>64.885000000000005</v>
      </c>
      <c r="AH69">
        <v>0.19447</v>
      </c>
      <c r="AI69" s="2">
        <v>-4.9119999999999995E-7</v>
      </c>
      <c r="AJ69" s="2"/>
      <c r="AK69" s="2"/>
      <c r="AL69" s="2"/>
      <c r="AM69" s="2"/>
      <c r="AN69" s="2"/>
      <c r="AO69" s="2"/>
      <c r="AP69" s="2"/>
      <c r="AQ69"/>
      <c r="AR69"/>
      <c r="AS69"/>
      <c r="AT69"/>
      <c r="AU69"/>
      <c r="AV69"/>
      <c r="AW69" s="2"/>
    </row>
    <row r="70" spans="1:49" x14ac:dyDescent="0.25">
      <c r="A70">
        <v>122</v>
      </c>
      <c r="B70">
        <v>6</v>
      </c>
      <c r="C70">
        <v>30</v>
      </c>
      <c r="D70">
        <v>122</v>
      </c>
      <c r="E70">
        <v>7</v>
      </c>
      <c r="F70">
        <v>0</v>
      </c>
      <c r="G70" s="25">
        <v>100</v>
      </c>
      <c r="H70" s="25">
        <v>100</v>
      </c>
      <c r="I70">
        <v>2.54</v>
      </c>
      <c r="J70" s="2">
        <v>-1.0247E-16</v>
      </c>
      <c r="K70" s="2">
        <v>5.2456000000000003E-2</v>
      </c>
      <c r="L70">
        <v>281.10000000000002</v>
      </c>
      <c r="M70" s="2">
        <v>6.7901999999999997E-3</v>
      </c>
      <c r="N70" s="2">
        <v>5.4425000000000003E-3</v>
      </c>
      <c r="O70" s="2">
        <v>8.3376999999999995E-4</v>
      </c>
      <c r="P70" s="2">
        <v>6.6823999999999996E-4</v>
      </c>
      <c r="Q70">
        <v>0.69933999999999996</v>
      </c>
      <c r="R70">
        <v>0.67615999999999998</v>
      </c>
      <c r="S70">
        <v>0.31558999999999998</v>
      </c>
      <c r="T70">
        <v>0.33634999999999998</v>
      </c>
      <c r="U70" s="2">
        <v>3.3355E-4</v>
      </c>
      <c r="V70" s="2">
        <v>2.7274999999999999E-4</v>
      </c>
      <c r="W70" s="2">
        <v>7.5664000000000001E-6</v>
      </c>
      <c r="X70" s="2">
        <v>5.3163999999999996E-6</v>
      </c>
      <c r="Y70" s="2">
        <v>7.0295000000000004E-5</v>
      </c>
      <c r="Z70" s="2">
        <v>5.8683E-5</v>
      </c>
      <c r="AA70" s="2">
        <v>-2.0057999999999999E-6</v>
      </c>
      <c r="AB70" s="2">
        <v>-1.3274E-6</v>
      </c>
      <c r="AC70">
        <v>1.2477</v>
      </c>
      <c r="AD70">
        <v>2.54</v>
      </c>
      <c r="AE70">
        <v>206.22</v>
      </c>
      <c r="AF70">
        <v>26.181000000000001</v>
      </c>
      <c r="AG70">
        <v>93.884</v>
      </c>
      <c r="AH70">
        <v>0.19081000000000001</v>
      </c>
      <c r="AI70" s="2">
        <v>-6.6151E-7</v>
      </c>
      <c r="AJ70" s="2"/>
      <c r="AK70" s="2"/>
      <c r="AL70" s="2"/>
      <c r="AM70" s="2"/>
      <c r="AN70" s="2"/>
      <c r="AO70" s="2"/>
      <c r="AP70" s="2"/>
      <c r="AQ70"/>
      <c r="AR70"/>
      <c r="AS70"/>
      <c r="AT70"/>
      <c r="AU70"/>
      <c r="AV70"/>
      <c r="AW70" s="2"/>
    </row>
    <row r="71" spans="1:49" x14ac:dyDescent="0.25">
      <c r="A71">
        <v>122</v>
      </c>
      <c r="B71">
        <v>7</v>
      </c>
      <c r="C71">
        <v>0</v>
      </c>
      <c r="D71">
        <v>122</v>
      </c>
      <c r="E71">
        <v>7</v>
      </c>
      <c r="F71">
        <v>30</v>
      </c>
      <c r="G71" s="25">
        <v>100</v>
      </c>
      <c r="H71" s="25">
        <v>100</v>
      </c>
      <c r="I71">
        <v>2.6678000000000002</v>
      </c>
      <c r="J71" s="2">
        <v>5.2615999999999996E-16</v>
      </c>
      <c r="K71" s="2">
        <v>6.1920000000000003E-2</v>
      </c>
      <c r="L71">
        <v>282.02999999999997</v>
      </c>
      <c r="M71" s="2">
        <v>6.9328999999999997E-3</v>
      </c>
      <c r="N71" s="2">
        <v>5.5756E-3</v>
      </c>
      <c r="O71" s="2">
        <v>8.2322000000000005E-4</v>
      </c>
      <c r="P71" s="2">
        <v>6.6202000000000003E-4</v>
      </c>
      <c r="Q71">
        <v>0.67320000000000002</v>
      </c>
      <c r="R71">
        <v>0.63451000000000002</v>
      </c>
      <c r="S71">
        <v>0.32889000000000002</v>
      </c>
      <c r="T71">
        <v>0.26284000000000002</v>
      </c>
      <c r="U71" s="2">
        <v>3.6279999999999998E-4</v>
      </c>
      <c r="V71" s="2">
        <v>2.9712E-4</v>
      </c>
      <c r="W71" s="2">
        <v>7.1686999999999997E-6</v>
      </c>
      <c r="X71" s="2">
        <v>5.1600999999999999E-6</v>
      </c>
      <c r="Y71" s="2">
        <v>7.3499999999999998E-5</v>
      </c>
      <c r="Z71" s="2">
        <v>6.0652999999999997E-5</v>
      </c>
      <c r="AA71" s="2">
        <v>-1.4546E-6</v>
      </c>
      <c r="AB71" s="2">
        <v>-9.9076000000000007E-7</v>
      </c>
      <c r="AC71">
        <v>1.2435</v>
      </c>
      <c r="AD71">
        <v>2.6678000000000002</v>
      </c>
      <c r="AE71">
        <v>212.43</v>
      </c>
      <c r="AF71">
        <v>43.677999999999997</v>
      </c>
      <c r="AG71">
        <v>123.2</v>
      </c>
      <c r="AH71">
        <v>0.221</v>
      </c>
      <c r="AI71" s="2">
        <v>-7.8021000000000002E-7</v>
      </c>
      <c r="AJ71" s="2"/>
      <c r="AK71" s="2"/>
      <c r="AL71" s="2"/>
      <c r="AM71" s="2"/>
      <c r="AN71" s="2"/>
      <c r="AO71" s="2"/>
      <c r="AP71" s="2"/>
      <c r="AQ71"/>
      <c r="AR71"/>
      <c r="AS71"/>
      <c r="AT71"/>
      <c r="AU71"/>
      <c r="AV71"/>
      <c r="AW71" s="2"/>
    </row>
    <row r="72" spans="1:49" x14ac:dyDescent="0.25">
      <c r="A72">
        <v>122</v>
      </c>
      <c r="B72">
        <v>7</v>
      </c>
      <c r="C72">
        <v>30</v>
      </c>
      <c r="D72">
        <v>122</v>
      </c>
      <c r="E72">
        <v>8</v>
      </c>
      <c r="F72">
        <v>0</v>
      </c>
      <c r="G72" s="25">
        <v>100</v>
      </c>
      <c r="H72" s="25">
        <v>100</v>
      </c>
      <c r="I72">
        <v>2.9546000000000001</v>
      </c>
      <c r="J72" s="2">
        <v>-2.1758E-16</v>
      </c>
      <c r="K72" s="2">
        <v>6.1317000000000003E-2</v>
      </c>
      <c r="L72">
        <v>282.92</v>
      </c>
      <c r="M72" s="2">
        <v>6.9771E-3</v>
      </c>
      <c r="N72" s="2">
        <v>5.6290999999999997E-3</v>
      </c>
      <c r="O72" s="2">
        <v>8.0924000000000002E-4</v>
      </c>
      <c r="P72" s="2">
        <v>6.5282999999999997E-4</v>
      </c>
      <c r="Q72">
        <v>0.76349999999999996</v>
      </c>
      <c r="R72">
        <v>0.86977000000000004</v>
      </c>
      <c r="S72">
        <v>0.39206999999999997</v>
      </c>
      <c r="T72">
        <v>0.43182999999999999</v>
      </c>
      <c r="U72" s="2">
        <v>4.1305999999999998E-4</v>
      </c>
      <c r="V72" s="2">
        <v>3.4047999999999999E-4</v>
      </c>
      <c r="W72" s="2">
        <v>9.8104000000000001E-6</v>
      </c>
      <c r="X72" s="2">
        <v>6.9264999999999997E-6</v>
      </c>
      <c r="Y72" s="2">
        <v>1.1357E-4</v>
      </c>
      <c r="Z72" s="2">
        <v>9.5582999999999996E-5</v>
      </c>
      <c r="AA72" s="2">
        <v>-3.6088000000000001E-6</v>
      </c>
      <c r="AB72" s="2">
        <v>-2.4638E-6</v>
      </c>
      <c r="AC72">
        <v>1.2396</v>
      </c>
      <c r="AD72">
        <v>2.9546000000000001</v>
      </c>
      <c r="AE72">
        <v>219.23</v>
      </c>
      <c r="AF72">
        <v>65.376999999999995</v>
      </c>
      <c r="AG72">
        <v>160.41</v>
      </c>
      <c r="AH72">
        <v>0.23297999999999999</v>
      </c>
      <c r="AI72" s="2">
        <v>-9.8720000000000005E-7</v>
      </c>
      <c r="AJ72" s="2"/>
      <c r="AK72" s="2"/>
      <c r="AL72" s="2"/>
      <c r="AM72" s="2"/>
      <c r="AN72" s="2"/>
      <c r="AO72" s="2"/>
      <c r="AP72" s="2"/>
      <c r="AQ72"/>
      <c r="AR72"/>
      <c r="AS72"/>
      <c r="AT72"/>
      <c r="AU72"/>
      <c r="AV72"/>
      <c r="AW72" s="2"/>
    </row>
    <row r="73" spans="1:49" x14ac:dyDescent="0.25">
      <c r="A73">
        <v>122</v>
      </c>
      <c r="B73">
        <v>8</v>
      </c>
      <c r="C73">
        <v>0</v>
      </c>
      <c r="D73">
        <v>122</v>
      </c>
      <c r="E73">
        <v>8</v>
      </c>
      <c r="F73">
        <v>30</v>
      </c>
      <c r="G73" s="25">
        <v>100</v>
      </c>
      <c r="H73" s="25">
        <v>100</v>
      </c>
      <c r="I73">
        <v>3.1671</v>
      </c>
      <c r="J73" s="2">
        <v>2.4534999999999998E-16</v>
      </c>
      <c r="K73" s="2">
        <v>7.3899999999999993E-2</v>
      </c>
      <c r="L73">
        <v>283.91000000000003</v>
      </c>
      <c r="M73" s="2">
        <v>6.9896999999999997E-3</v>
      </c>
      <c r="N73" s="2">
        <v>5.6591000000000002E-3</v>
      </c>
      <c r="O73" s="2">
        <v>7.8346000000000004E-4</v>
      </c>
      <c r="P73" s="2">
        <v>6.3425000000000005E-4</v>
      </c>
      <c r="Q73">
        <v>0.87636999999999998</v>
      </c>
      <c r="R73">
        <v>0.99794000000000005</v>
      </c>
      <c r="S73">
        <v>0.41766999999999999</v>
      </c>
      <c r="T73">
        <v>0.3725</v>
      </c>
      <c r="U73" s="2">
        <v>5.0414999999999998E-4</v>
      </c>
      <c r="V73" s="2">
        <v>4.1602000000000002E-4</v>
      </c>
      <c r="W73" s="2">
        <v>7.9373999999999996E-6</v>
      </c>
      <c r="X73" s="2">
        <v>5.6246000000000003E-6</v>
      </c>
      <c r="Y73" s="2">
        <v>1.4872E-4</v>
      </c>
      <c r="Z73" s="2">
        <v>1.2354E-4</v>
      </c>
      <c r="AA73" s="2">
        <v>-2.2672999999999999E-6</v>
      </c>
      <c r="AB73" s="2">
        <v>-1.4938E-6</v>
      </c>
      <c r="AC73">
        <v>1.2353000000000001</v>
      </c>
      <c r="AD73">
        <v>3.1671</v>
      </c>
      <c r="AE73">
        <v>213.41</v>
      </c>
      <c r="AF73">
        <v>71.091999999999999</v>
      </c>
      <c r="AG73">
        <v>203.3</v>
      </c>
      <c r="AH73">
        <v>0.28611999999999999</v>
      </c>
      <c r="AI73" s="2">
        <v>-1.001E-6</v>
      </c>
      <c r="AJ73" s="2"/>
      <c r="AK73" s="2"/>
      <c r="AL73" s="2"/>
      <c r="AM73" s="2"/>
      <c r="AN73" s="2"/>
      <c r="AO73" s="2"/>
      <c r="AP73" s="2"/>
      <c r="AQ73"/>
      <c r="AR73"/>
      <c r="AS73"/>
      <c r="AT73"/>
      <c r="AU73"/>
      <c r="AV73"/>
      <c r="AW73" s="2"/>
    </row>
    <row r="74" spans="1:49" x14ac:dyDescent="0.25">
      <c r="A74">
        <v>122</v>
      </c>
      <c r="B74">
        <v>8</v>
      </c>
      <c r="C74">
        <v>30</v>
      </c>
      <c r="D74">
        <v>122</v>
      </c>
      <c r="E74">
        <v>9</v>
      </c>
      <c r="F74">
        <v>0</v>
      </c>
      <c r="G74" s="25">
        <v>100</v>
      </c>
      <c r="H74" s="25">
        <v>100</v>
      </c>
      <c r="I74">
        <v>3.4855</v>
      </c>
      <c r="J74" s="2">
        <v>-1.4992999999999999E-15</v>
      </c>
      <c r="K74" s="2">
        <v>6.4947000000000005E-2</v>
      </c>
      <c r="L74">
        <v>284.44</v>
      </c>
      <c r="M74" s="2">
        <v>6.7803000000000004E-3</v>
      </c>
      <c r="N74" s="2">
        <v>5.4993999999999998E-3</v>
      </c>
      <c r="O74" s="2">
        <v>7.6871999999999997E-4</v>
      </c>
      <c r="P74" s="2">
        <v>6.2343999999999995E-4</v>
      </c>
      <c r="Q74">
        <v>0.95086999999999999</v>
      </c>
      <c r="R74">
        <v>1.1234999999999999</v>
      </c>
      <c r="S74">
        <v>0.49467</v>
      </c>
      <c r="T74">
        <v>0.37501000000000001</v>
      </c>
      <c r="U74" s="2">
        <v>4.6811999999999998E-4</v>
      </c>
      <c r="V74" s="2">
        <v>3.8627000000000003E-4</v>
      </c>
      <c r="W74" s="2">
        <v>7.4213999999999998E-6</v>
      </c>
      <c r="X74" s="2">
        <v>5.2514999999999996E-6</v>
      </c>
      <c r="Y74" s="2">
        <v>1.1551E-4</v>
      </c>
      <c r="Z74" s="2">
        <v>9.6679000000000001E-5</v>
      </c>
      <c r="AA74" s="2">
        <v>-2.1229999999999998E-6</v>
      </c>
      <c r="AB74" s="2">
        <v>-1.3922E-6</v>
      </c>
      <c r="AC74">
        <v>1.2330000000000001</v>
      </c>
      <c r="AD74">
        <v>3.4855</v>
      </c>
      <c r="AE74">
        <v>219.85</v>
      </c>
      <c r="AF74">
        <v>73.754999999999995</v>
      </c>
      <c r="AG74">
        <v>229.68</v>
      </c>
      <c r="AH74">
        <v>0.28839999999999999</v>
      </c>
      <c r="AI74" s="2">
        <v>-9.8782000000000001E-7</v>
      </c>
      <c r="AJ74" s="2"/>
      <c r="AK74" s="2"/>
      <c r="AL74" s="2"/>
      <c r="AM74" s="2"/>
      <c r="AN74" s="2"/>
      <c r="AO74" s="2"/>
      <c r="AP74" s="2"/>
      <c r="AQ74"/>
      <c r="AR74"/>
      <c r="AS74"/>
      <c r="AT74"/>
      <c r="AU74"/>
      <c r="AV74"/>
      <c r="AW74" s="2"/>
    </row>
    <row r="75" spans="1:49" x14ac:dyDescent="0.25">
      <c r="A75">
        <v>122</v>
      </c>
      <c r="B75">
        <v>9</v>
      </c>
      <c r="C75">
        <v>0</v>
      </c>
      <c r="D75">
        <v>122</v>
      </c>
      <c r="E75">
        <v>9</v>
      </c>
      <c r="F75">
        <v>30</v>
      </c>
      <c r="G75" s="25">
        <v>100</v>
      </c>
      <c r="H75" s="25">
        <v>100</v>
      </c>
      <c r="I75">
        <v>3.7896000000000001</v>
      </c>
      <c r="J75" s="2">
        <v>-6.1438000000000004E-16</v>
      </c>
      <c r="K75" s="2">
        <v>9.2957999999999999E-2</v>
      </c>
      <c r="L75">
        <v>284.94</v>
      </c>
      <c r="M75" s="2">
        <v>6.6724000000000002E-3</v>
      </c>
      <c r="N75" s="2">
        <v>5.4212000000000002E-3</v>
      </c>
      <c r="O75" s="2">
        <v>7.5982000000000003E-4</v>
      </c>
      <c r="P75" s="2">
        <v>6.1726000000000001E-4</v>
      </c>
      <c r="Q75">
        <v>1.1308</v>
      </c>
      <c r="R75">
        <v>1.331</v>
      </c>
      <c r="S75">
        <v>0.50390999999999997</v>
      </c>
      <c r="T75">
        <v>0.40904000000000001</v>
      </c>
      <c r="U75" s="2">
        <v>5.3702000000000003E-4</v>
      </c>
      <c r="V75" s="2">
        <v>4.4408000000000002E-4</v>
      </c>
      <c r="W75" s="2">
        <v>7.7558999999999997E-6</v>
      </c>
      <c r="X75" s="2">
        <v>5.4781000000000001E-6</v>
      </c>
      <c r="Y75" s="2">
        <v>1.6038000000000001E-4</v>
      </c>
      <c r="Z75" s="2">
        <v>1.3389000000000001E-4</v>
      </c>
      <c r="AA75" s="2">
        <v>-2.3742999999999999E-6</v>
      </c>
      <c r="AB75" s="2">
        <v>-1.5361E-6</v>
      </c>
      <c r="AC75">
        <v>1.2310000000000001</v>
      </c>
      <c r="AD75">
        <v>3.7896000000000001</v>
      </c>
      <c r="AE75">
        <v>211.86</v>
      </c>
      <c r="AF75">
        <v>72.320999999999998</v>
      </c>
      <c r="AG75">
        <v>203.45</v>
      </c>
      <c r="AH75">
        <v>0.30313000000000001</v>
      </c>
      <c r="AI75" s="2">
        <v>-9.2447000000000002E-7</v>
      </c>
      <c r="AJ75" s="2"/>
      <c r="AK75" s="2"/>
      <c r="AL75" s="2"/>
      <c r="AM75" s="2"/>
      <c r="AN75" s="2"/>
      <c r="AO75" s="2"/>
      <c r="AP75" s="2"/>
      <c r="AQ75"/>
      <c r="AR75"/>
      <c r="AS75"/>
      <c r="AT75"/>
      <c r="AU75"/>
      <c r="AV75"/>
      <c r="AW75" s="2"/>
    </row>
    <row r="76" spans="1:49" x14ac:dyDescent="0.25">
      <c r="A76">
        <v>122</v>
      </c>
      <c r="B76">
        <v>9</v>
      </c>
      <c r="C76">
        <v>30</v>
      </c>
      <c r="D76">
        <v>122</v>
      </c>
      <c r="E76">
        <v>10</v>
      </c>
      <c r="F76">
        <v>0</v>
      </c>
      <c r="G76" s="25">
        <v>100</v>
      </c>
      <c r="H76" s="25">
        <v>100</v>
      </c>
      <c r="I76">
        <v>3.7641</v>
      </c>
      <c r="J76" s="2">
        <v>3.1575E-16</v>
      </c>
      <c r="K76" s="2">
        <v>7.4435000000000001E-2</v>
      </c>
      <c r="L76">
        <v>285.31</v>
      </c>
      <c r="M76" s="2">
        <v>6.3956999999999998E-3</v>
      </c>
      <c r="N76" s="2">
        <v>5.2024999999999997E-3</v>
      </c>
      <c r="O76" s="2">
        <v>7.5622000000000005E-4</v>
      </c>
      <c r="P76" s="2">
        <v>6.1505999999999996E-4</v>
      </c>
      <c r="Q76">
        <v>1.2205999999999999</v>
      </c>
      <c r="R76">
        <v>1.3751</v>
      </c>
      <c r="S76">
        <v>0.55576000000000003</v>
      </c>
      <c r="T76">
        <v>0.45546999999999999</v>
      </c>
      <c r="U76" s="2">
        <v>5.4962999999999995E-4</v>
      </c>
      <c r="V76" s="2">
        <v>4.5493999999999998E-4</v>
      </c>
      <c r="W76" s="2">
        <v>8.0739000000000007E-6</v>
      </c>
      <c r="X76" s="2">
        <v>5.6334000000000001E-6</v>
      </c>
      <c r="Y76" s="2">
        <v>1.6962999999999999E-4</v>
      </c>
      <c r="Z76" s="2">
        <v>1.4223E-4</v>
      </c>
      <c r="AA76" s="2">
        <v>-2.8627000000000001E-6</v>
      </c>
      <c r="AB76" s="2">
        <v>-1.8533999999999999E-6</v>
      </c>
      <c r="AC76">
        <v>1.2295</v>
      </c>
      <c r="AD76">
        <v>3.7641</v>
      </c>
      <c r="AE76">
        <v>224.39</v>
      </c>
      <c r="AF76">
        <v>95.55</v>
      </c>
      <c r="AG76">
        <v>257.57</v>
      </c>
      <c r="AH76">
        <v>0.34849000000000002</v>
      </c>
      <c r="AI76" s="2">
        <v>-1.1326E-6</v>
      </c>
      <c r="AJ76" s="2"/>
      <c r="AK76" s="2"/>
      <c r="AL76" s="2"/>
      <c r="AM76" s="2"/>
      <c r="AN76" s="2"/>
      <c r="AO76" s="2"/>
      <c r="AP76" s="2"/>
      <c r="AQ76"/>
      <c r="AR76"/>
      <c r="AS76"/>
      <c r="AT76"/>
      <c r="AU76"/>
      <c r="AV76"/>
      <c r="AW76" s="2"/>
    </row>
    <row r="77" spans="1:49" x14ac:dyDescent="0.25">
      <c r="A77">
        <v>122</v>
      </c>
      <c r="B77">
        <v>10</v>
      </c>
      <c r="C77">
        <v>0</v>
      </c>
      <c r="D77">
        <v>122</v>
      </c>
      <c r="E77">
        <v>10</v>
      </c>
      <c r="F77">
        <v>30</v>
      </c>
      <c r="G77" s="25">
        <v>100</v>
      </c>
      <c r="H77" s="25">
        <v>100</v>
      </c>
      <c r="I77">
        <v>4.0110999999999999</v>
      </c>
      <c r="J77" s="2">
        <v>-1.4398E-15</v>
      </c>
      <c r="K77">
        <v>0.10435999999999999</v>
      </c>
      <c r="L77">
        <v>285.77</v>
      </c>
      <c r="M77" s="2">
        <v>6.1720000000000004E-3</v>
      </c>
      <c r="N77" s="2">
        <v>5.0283999999999997E-3</v>
      </c>
      <c r="O77" s="2">
        <v>7.5230000000000002E-4</v>
      </c>
      <c r="P77" s="2">
        <v>6.1280000000000004E-4</v>
      </c>
      <c r="Q77">
        <v>1.1471</v>
      </c>
      <c r="R77">
        <v>1.2931999999999999</v>
      </c>
      <c r="S77">
        <v>0.56816</v>
      </c>
      <c r="T77">
        <v>0.50112999999999996</v>
      </c>
      <c r="U77" s="2">
        <v>6.0568999999999998E-4</v>
      </c>
      <c r="V77" s="2">
        <v>5.0222999999999999E-4</v>
      </c>
      <c r="W77" s="2">
        <v>8.2013000000000006E-6</v>
      </c>
      <c r="X77" s="2">
        <v>5.6651000000000002E-6</v>
      </c>
      <c r="Y77" s="2">
        <v>2.2138E-4</v>
      </c>
      <c r="Z77" s="2">
        <v>1.8536E-4</v>
      </c>
      <c r="AA77" s="2">
        <v>-3.1481E-6</v>
      </c>
      <c r="AB77" s="2">
        <v>-1.9881999999999999E-6</v>
      </c>
      <c r="AC77">
        <v>1.2277</v>
      </c>
      <c r="AD77">
        <v>4.0110999999999999</v>
      </c>
      <c r="AE77">
        <v>221.63</v>
      </c>
      <c r="AF77">
        <v>115.83</v>
      </c>
      <c r="AG77">
        <v>299.51</v>
      </c>
      <c r="AH77">
        <v>0.35721000000000003</v>
      </c>
      <c r="AI77" s="2">
        <v>-1.2269000000000001E-6</v>
      </c>
      <c r="AJ77" s="2"/>
      <c r="AK77" s="2"/>
      <c r="AL77" s="2"/>
      <c r="AM77" s="2"/>
      <c r="AN77" s="2"/>
      <c r="AO77" s="2"/>
      <c r="AP77" s="2"/>
      <c r="AQ77"/>
      <c r="AR77"/>
      <c r="AS77"/>
      <c r="AT77"/>
      <c r="AU77"/>
      <c r="AV77" s="2"/>
      <c r="AW77" s="2"/>
    </row>
    <row r="78" spans="1:49" x14ac:dyDescent="0.25">
      <c r="A78">
        <v>122</v>
      </c>
      <c r="B78">
        <v>10</v>
      </c>
      <c r="C78">
        <v>30</v>
      </c>
      <c r="D78">
        <v>122</v>
      </c>
      <c r="E78">
        <v>11</v>
      </c>
      <c r="F78">
        <v>0</v>
      </c>
      <c r="G78" s="25">
        <v>100</v>
      </c>
      <c r="H78" s="25">
        <v>100</v>
      </c>
      <c r="I78">
        <v>4.0587</v>
      </c>
      <c r="J78" s="2">
        <v>4.8806999999999996E-16</v>
      </c>
      <c r="K78" s="2">
        <v>6.8257999999999999E-2</v>
      </c>
      <c r="L78">
        <v>286</v>
      </c>
      <c r="M78" s="2">
        <v>6.0845999999999999E-3</v>
      </c>
      <c r="N78" s="2">
        <v>4.9607999999999996E-3</v>
      </c>
      <c r="O78" s="2">
        <v>7.5261000000000002E-4</v>
      </c>
      <c r="P78" s="2">
        <v>6.1351000000000005E-4</v>
      </c>
      <c r="Q78">
        <v>1.2174</v>
      </c>
      <c r="R78">
        <v>1.2277</v>
      </c>
      <c r="S78">
        <v>0.54974999999999996</v>
      </c>
      <c r="T78">
        <v>0.52137</v>
      </c>
      <c r="U78" s="2">
        <v>5.7704000000000002E-4</v>
      </c>
      <c r="V78" s="2">
        <v>4.7925000000000002E-4</v>
      </c>
      <c r="W78" s="2">
        <v>8.3597000000000006E-6</v>
      </c>
      <c r="X78" s="2">
        <v>5.7528999999999996E-6</v>
      </c>
      <c r="Y78" s="2">
        <v>2.1479999999999999E-4</v>
      </c>
      <c r="Z78" s="2">
        <v>1.8042000000000001E-4</v>
      </c>
      <c r="AA78" s="2">
        <v>-3.4093999999999999E-6</v>
      </c>
      <c r="AB78" s="2">
        <v>-2.1635999999999999E-6</v>
      </c>
      <c r="AC78">
        <v>1.2266999999999999</v>
      </c>
      <c r="AD78">
        <v>4.0587</v>
      </c>
      <c r="AE78">
        <v>221.62</v>
      </c>
      <c r="AF78">
        <v>88.694999999999993</v>
      </c>
      <c r="AG78">
        <v>256.74</v>
      </c>
      <c r="AH78">
        <v>0.31123000000000001</v>
      </c>
      <c r="AI78" s="2">
        <v>-1.0627E-6</v>
      </c>
      <c r="AJ78" s="2"/>
      <c r="AK78" s="2"/>
      <c r="AL78" s="2"/>
      <c r="AM78" s="2"/>
      <c r="AN78" s="2"/>
      <c r="AO78" s="2"/>
      <c r="AP78" s="2"/>
      <c r="AQ78"/>
      <c r="AR78"/>
      <c r="AS78"/>
      <c r="AT78"/>
      <c r="AU78"/>
      <c r="AV78"/>
      <c r="AW78" s="2"/>
    </row>
    <row r="79" spans="1:49" x14ac:dyDescent="0.25">
      <c r="A79">
        <v>122</v>
      </c>
      <c r="B79">
        <v>11</v>
      </c>
      <c r="C79">
        <v>0</v>
      </c>
      <c r="D79">
        <v>122</v>
      </c>
      <c r="E79">
        <v>11</v>
      </c>
      <c r="F79">
        <v>30</v>
      </c>
      <c r="G79" s="25">
        <v>100</v>
      </c>
      <c r="H79" s="25">
        <v>100</v>
      </c>
      <c r="I79">
        <v>3.7749000000000001</v>
      </c>
      <c r="J79" s="2">
        <v>1.7996999999999999E-16</v>
      </c>
      <c r="K79" s="2">
        <v>8.8317999999999994E-2</v>
      </c>
      <c r="L79">
        <v>286.27999999999997</v>
      </c>
      <c r="M79" s="2">
        <v>6.4127999999999998E-3</v>
      </c>
      <c r="N79" s="2">
        <v>5.2341999999999996E-3</v>
      </c>
      <c r="O79" s="2">
        <v>7.4878E-4</v>
      </c>
      <c r="P79" s="2">
        <v>6.1109000000000001E-4</v>
      </c>
      <c r="Q79">
        <v>1.1240000000000001</v>
      </c>
      <c r="R79">
        <v>1.1369</v>
      </c>
      <c r="S79">
        <v>0.47860999999999998</v>
      </c>
      <c r="T79">
        <v>0.42418</v>
      </c>
      <c r="U79" s="2">
        <v>5.3423000000000001E-4</v>
      </c>
      <c r="V79" s="2">
        <v>4.4270000000000003E-4</v>
      </c>
      <c r="W79" s="2">
        <v>7.9597999999999996E-6</v>
      </c>
      <c r="X79" s="2">
        <v>5.6914000000000003E-6</v>
      </c>
      <c r="Y79" s="2">
        <v>1.3755000000000001E-4</v>
      </c>
      <c r="Z79" s="2">
        <v>1.1592E-4</v>
      </c>
      <c r="AA79" s="2">
        <v>-2.4005999999999999E-6</v>
      </c>
      <c r="AB79" s="2">
        <v>-1.5519999999999999E-6</v>
      </c>
      <c r="AC79">
        <v>1.2253000000000001</v>
      </c>
      <c r="AD79">
        <v>3.7749000000000001</v>
      </c>
      <c r="AE79">
        <v>217.01</v>
      </c>
      <c r="AF79">
        <v>52.058999999999997</v>
      </c>
      <c r="AG79">
        <v>210.97</v>
      </c>
      <c r="AH79">
        <v>0.25850000000000001</v>
      </c>
      <c r="AI79" s="2">
        <v>-9.4135E-7</v>
      </c>
      <c r="AJ79" s="2"/>
      <c r="AK79" s="2"/>
      <c r="AL79" s="2"/>
      <c r="AM79" s="2"/>
      <c r="AN79" s="2"/>
      <c r="AO79" s="2"/>
      <c r="AP79" s="2"/>
      <c r="AQ79"/>
      <c r="AR79"/>
      <c r="AS79"/>
      <c r="AT79"/>
      <c r="AU79"/>
      <c r="AV79"/>
      <c r="AW79" s="2"/>
    </row>
    <row r="80" spans="1:49" x14ac:dyDescent="0.25">
      <c r="A80">
        <v>122</v>
      </c>
      <c r="B80">
        <v>11</v>
      </c>
      <c r="C80">
        <v>30</v>
      </c>
      <c r="D80">
        <v>122</v>
      </c>
      <c r="E80">
        <v>12</v>
      </c>
      <c r="F80">
        <v>0</v>
      </c>
      <c r="G80" s="25">
        <v>100</v>
      </c>
      <c r="H80" s="25">
        <v>100</v>
      </c>
      <c r="I80">
        <v>3.6124999999999998</v>
      </c>
      <c r="J80" s="2">
        <v>-1.1694000000000001E-16</v>
      </c>
      <c r="K80" s="2">
        <v>6.3792000000000001E-2</v>
      </c>
      <c r="L80">
        <v>286.77</v>
      </c>
      <c r="M80" s="2">
        <v>6.2931999999999997E-3</v>
      </c>
      <c r="N80" s="2">
        <v>5.1453000000000002E-3</v>
      </c>
      <c r="O80" s="2">
        <v>7.4439999999999999E-4</v>
      </c>
      <c r="P80" s="2">
        <v>6.0851999999999998E-4</v>
      </c>
      <c r="Q80">
        <v>1.2502</v>
      </c>
      <c r="R80">
        <v>1.3432999999999999</v>
      </c>
      <c r="S80">
        <v>0.53810999999999998</v>
      </c>
      <c r="T80">
        <v>0.50671999999999995</v>
      </c>
      <c r="U80" s="2">
        <v>6.1319E-4</v>
      </c>
      <c r="V80" s="2">
        <v>5.0984000000000001E-4</v>
      </c>
      <c r="W80" s="2">
        <v>8.4419999999999998E-6</v>
      </c>
      <c r="X80" s="2">
        <v>5.8937E-6</v>
      </c>
      <c r="Y80" s="2">
        <v>2.0770000000000001E-4</v>
      </c>
      <c r="Z80" s="2">
        <v>1.7501999999999999E-4</v>
      </c>
      <c r="AA80" s="2">
        <v>-3.2596000000000001E-6</v>
      </c>
      <c r="AB80" s="2">
        <v>-2.0851000000000002E-6</v>
      </c>
      <c r="AC80">
        <v>1.2233000000000001</v>
      </c>
      <c r="AD80">
        <v>3.6124999999999998</v>
      </c>
      <c r="AE80">
        <v>219.82</v>
      </c>
      <c r="AF80">
        <v>95.914000000000001</v>
      </c>
      <c r="AG80">
        <v>276.57</v>
      </c>
      <c r="AH80">
        <v>0.32172000000000001</v>
      </c>
      <c r="AI80" s="2">
        <v>-1.1344000000000001E-6</v>
      </c>
      <c r="AJ80" s="2"/>
      <c r="AK80" s="2"/>
      <c r="AL80" s="2"/>
      <c r="AM80" s="2"/>
      <c r="AN80" s="2"/>
      <c r="AO80" s="2"/>
      <c r="AP80" s="2"/>
      <c r="AQ80"/>
      <c r="AR80"/>
      <c r="AS80"/>
      <c r="AT80"/>
      <c r="AU80"/>
      <c r="AV80"/>
      <c r="AW80" s="2"/>
    </row>
    <row r="81" spans="1:49" x14ac:dyDescent="0.25">
      <c r="A81">
        <v>122</v>
      </c>
      <c r="B81">
        <v>12</v>
      </c>
      <c r="C81">
        <v>0</v>
      </c>
      <c r="D81">
        <v>122</v>
      </c>
      <c r="E81">
        <v>12</v>
      </c>
      <c r="F81">
        <v>30</v>
      </c>
      <c r="G81" s="25">
        <v>100</v>
      </c>
      <c r="H81" s="25">
        <v>100</v>
      </c>
      <c r="I81">
        <v>3.8645</v>
      </c>
      <c r="J81" s="2">
        <v>-1.8409E-15</v>
      </c>
      <c r="K81">
        <v>0.11759</v>
      </c>
      <c r="L81">
        <v>287.01</v>
      </c>
      <c r="M81" s="2">
        <v>6.2359E-3</v>
      </c>
      <c r="N81" s="2">
        <v>5.1024E-3</v>
      </c>
      <c r="O81" s="2">
        <v>7.4341999999999995E-4</v>
      </c>
      <c r="P81" s="2">
        <v>6.0822999999999997E-4</v>
      </c>
      <c r="Q81">
        <v>1.1366000000000001</v>
      </c>
      <c r="R81">
        <v>1.4499</v>
      </c>
      <c r="S81">
        <v>0.56372</v>
      </c>
      <c r="T81">
        <v>0.39068999999999998</v>
      </c>
      <c r="U81" s="2">
        <v>5.8378E-4</v>
      </c>
      <c r="V81" s="2">
        <v>4.8377000000000001E-4</v>
      </c>
      <c r="W81" s="2">
        <v>7.4250000000000001E-6</v>
      </c>
      <c r="X81" s="2">
        <v>5.3283999999999997E-6</v>
      </c>
      <c r="Y81" s="2">
        <v>1.3580999999999999E-4</v>
      </c>
      <c r="Z81" s="2">
        <v>1.1421000000000001E-4</v>
      </c>
      <c r="AA81" s="2">
        <v>-2.0115999999999999E-6</v>
      </c>
      <c r="AB81" s="2">
        <v>-1.2959E-6</v>
      </c>
      <c r="AC81">
        <v>1.2222999999999999</v>
      </c>
      <c r="AD81">
        <v>3.8645</v>
      </c>
      <c r="AE81">
        <v>218.59</v>
      </c>
      <c r="AF81">
        <v>68.049000000000007</v>
      </c>
      <c r="AG81">
        <v>257.51</v>
      </c>
      <c r="AH81">
        <v>0.30470000000000003</v>
      </c>
      <c r="AI81" s="2">
        <v>-1.0448999999999999E-6</v>
      </c>
      <c r="AJ81" s="2"/>
      <c r="AK81" s="2"/>
      <c r="AL81" s="2"/>
      <c r="AM81" s="2"/>
      <c r="AN81" s="2"/>
      <c r="AO81" s="2"/>
      <c r="AP81" s="2"/>
      <c r="AQ81"/>
      <c r="AR81"/>
      <c r="AS81"/>
      <c r="AT81"/>
      <c r="AU81"/>
      <c r="AV81"/>
      <c r="AW81" s="2"/>
    </row>
    <row r="82" spans="1:49" x14ac:dyDescent="0.25">
      <c r="A82">
        <v>122</v>
      </c>
      <c r="B82">
        <v>12</v>
      </c>
      <c r="C82">
        <v>30</v>
      </c>
      <c r="D82">
        <v>122</v>
      </c>
      <c r="E82">
        <v>13</v>
      </c>
      <c r="F82">
        <v>0</v>
      </c>
      <c r="G82" s="25">
        <v>100</v>
      </c>
      <c r="H82" s="25">
        <v>100</v>
      </c>
      <c r="I82">
        <v>4.0686</v>
      </c>
      <c r="J82" s="2">
        <v>-1.0344999999999999E-15</v>
      </c>
      <c r="K82">
        <v>0.10675</v>
      </c>
      <c r="L82">
        <v>287.44</v>
      </c>
      <c r="M82" s="2">
        <v>6.2290000000000002E-3</v>
      </c>
      <c r="N82" s="2">
        <v>5.1044000000000003E-3</v>
      </c>
      <c r="O82" s="2">
        <v>7.4105000000000004E-4</v>
      </c>
      <c r="P82" s="2">
        <v>6.0718000000000002E-4</v>
      </c>
      <c r="Q82">
        <v>1.1166</v>
      </c>
      <c r="R82">
        <v>1.2959000000000001</v>
      </c>
      <c r="S82">
        <v>0.50849</v>
      </c>
      <c r="T82">
        <v>0.40677999999999997</v>
      </c>
      <c r="U82" s="2">
        <v>5.9884000000000001E-4</v>
      </c>
      <c r="V82" s="2">
        <v>4.9755999999999997E-4</v>
      </c>
      <c r="W82" s="2">
        <v>7.5247000000000001E-6</v>
      </c>
      <c r="X82" s="2">
        <v>5.3603000000000002E-6</v>
      </c>
      <c r="Y82" s="2">
        <v>1.6072999999999999E-4</v>
      </c>
      <c r="Z82" s="2">
        <v>1.3506999999999999E-4</v>
      </c>
      <c r="AA82" s="2">
        <v>-2.2129999999999998E-6</v>
      </c>
      <c r="AB82" s="2">
        <v>-1.4319E-6</v>
      </c>
      <c r="AC82">
        <v>1.2204999999999999</v>
      </c>
      <c r="AD82">
        <v>4.0686</v>
      </c>
      <c r="AE82">
        <v>208.61</v>
      </c>
      <c r="AF82">
        <v>74.338999999999999</v>
      </c>
      <c r="AG82">
        <v>283.54000000000002</v>
      </c>
      <c r="AH82">
        <v>0.34705999999999998</v>
      </c>
      <c r="AI82" s="2">
        <v>-1.0587999999999999E-6</v>
      </c>
      <c r="AJ82" s="2"/>
      <c r="AK82" s="2"/>
      <c r="AL82" s="2"/>
      <c r="AM82" s="2"/>
      <c r="AN82" s="2"/>
      <c r="AO82" s="2"/>
      <c r="AP82" s="2"/>
      <c r="AQ82"/>
      <c r="AR82"/>
      <c r="AS82"/>
      <c r="AT82"/>
      <c r="AU82"/>
      <c r="AV82"/>
      <c r="AW82" s="2"/>
    </row>
    <row r="83" spans="1:49" x14ac:dyDescent="0.25">
      <c r="A83">
        <v>122</v>
      </c>
      <c r="B83">
        <v>13</v>
      </c>
      <c r="C83">
        <v>0</v>
      </c>
      <c r="D83">
        <v>122</v>
      </c>
      <c r="E83">
        <v>13</v>
      </c>
      <c r="F83">
        <v>30</v>
      </c>
      <c r="G83" s="25">
        <v>100</v>
      </c>
      <c r="H83" s="25">
        <v>100</v>
      </c>
      <c r="I83">
        <v>3.8559000000000001</v>
      </c>
      <c r="J83" s="2">
        <v>9.7579000000000003E-16</v>
      </c>
      <c r="K83" s="2">
        <v>7.9039999999999999E-2</v>
      </c>
      <c r="L83">
        <v>287.57</v>
      </c>
      <c r="M83" s="2">
        <v>6.0980000000000001E-3</v>
      </c>
      <c r="N83" s="2">
        <v>4.999E-3</v>
      </c>
      <c r="O83" s="2">
        <v>7.4248999999999995E-4</v>
      </c>
      <c r="P83" s="2">
        <v>6.0860999999999999E-4</v>
      </c>
      <c r="Q83">
        <v>1.1817</v>
      </c>
      <c r="R83">
        <v>1.1001000000000001</v>
      </c>
      <c r="S83">
        <v>0.54466000000000003</v>
      </c>
      <c r="T83">
        <v>0.39400000000000002</v>
      </c>
      <c r="U83" s="2">
        <v>5.2355999999999995E-4</v>
      </c>
      <c r="V83" s="2">
        <v>4.3487000000000002E-4</v>
      </c>
      <c r="W83" s="2">
        <v>6.8194999999999997E-6</v>
      </c>
      <c r="X83" s="2">
        <v>4.8488000000000001E-6</v>
      </c>
      <c r="Y83" s="2">
        <v>1.0996E-4</v>
      </c>
      <c r="Z83" s="2">
        <v>9.3219000000000003E-5</v>
      </c>
      <c r="AA83" s="2">
        <v>-1.8972E-6</v>
      </c>
      <c r="AB83" s="2">
        <v>-1.2089E-6</v>
      </c>
      <c r="AC83">
        <v>1.22</v>
      </c>
      <c r="AD83">
        <v>3.8559000000000001</v>
      </c>
      <c r="AE83">
        <v>224.85</v>
      </c>
      <c r="AF83">
        <v>48.561999999999998</v>
      </c>
      <c r="AG83">
        <v>239.92</v>
      </c>
      <c r="AH83">
        <v>0.29958000000000001</v>
      </c>
      <c r="AI83" s="2">
        <v>-8.8059999999999998E-7</v>
      </c>
      <c r="AJ83" s="2"/>
      <c r="AK83" s="2"/>
      <c r="AL83" s="2"/>
      <c r="AM83" s="2"/>
      <c r="AN83" s="2"/>
      <c r="AO83" s="2"/>
      <c r="AP83" s="2"/>
      <c r="AQ83"/>
      <c r="AR83"/>
      <c r="AS83"/>
      <c r="AT83"/>
      <c r="AU83"/>
      <c r="AV83"/>
      <c r="AW83" s="2"/>
    </row>
    <row r="84" spans="1:49" x14ac:dyDescent="0.25">
      <c r="A84">
        <v>122</v>
      </c>
      <c r="B84">
        <v>13</v>
      </c>
      <c r="C84">
        <v>30</v>
      </c>
      <c r="D84">
        <v>122</v>
      </c>
      <c r="E84">
        <v>14</v>
      </c>
      <c r="F84">
        <v>0</v>
      </c>
      <c r="G84" s="25">
        <v>100</v>
      </c>
      <c r="H84" s="25">
        <v>100</v>
      </c>
      <c r="I84">
        <v>3.8814000000000002</v>
      </c>
      <c r="J84" s="2">
        <v>1.4007000000000001E-15</v>
      </c>
      <c r="K84" s="2">
        <v>8.3065E-2</v>
      </c>
      <c r="L84">
        <v>287.95999999999998</v>
      </c>
      <c r="M84" s="2">
        <v>6.4076000000000003E-3</v>
      </c>
      <c r="N84" s="2">
        <v>5.2608999999999998E-3</v>
      </c>
      <c r="O84" s="2">
        <v>7.4131999999999996E-4</v>
      </c>
      <c r="P84" s="2">
        <v>6.0857999999999995E-4</v>
      </c>
      <c r="Q84">
        <v>1.4026000000000001</v>
      </c>
      <c r="R84">
        <v>1.5790999999999999</v>
      </c>
      <c r="S84">
        <v>0.53940999999999995</v>
      </c>
      <c r="T84">
        <v>0.39772999999999997</v>
      </c>
      <c r="U84" s="2">
        <v>5.9212999999999996E-4</v>
      </c>
      <c r="V84" s="2">
        <v>4.9390000000000002E-4</v>
      </c>
      <c r="W84" s="2">
        <v>7.5452000000000002E-6</v>
      </c>
      <c r="X84" s="2">
        <v>5.3828999999999997E-6</v>
      </c>
      <c r="Y84" s="2">
        <v>1.6849000000000001E-4</v>
      </c>
      <c r="Z84" s="2">
        <v>1.4182999999999999E-4</v>
      </c>
      <c r="AA84" s="2">
        <v>-2.2626000000000002E-6</v>
      </c>
      <c r="AB84" s="2">
        <v>-1.4906E-6</v>
      </c>
      <c r="AC84">
        <v>1.2181</v>
      </c>
      <c r="AD84">
        <v>3.8814000000000002</v>
      </c>
      <c r="AE84">
        <v>205.51</v>
      </c>
      <c r="AF84">
        <v>70.448999999999998</v>
      </c>
      <c r="AG84">
        <v>273.51</v>
      </c>
      <c r="AH84">
        <v>0.29519000000000001</v>
      </c>
      <c r="AI84" s="2">
        <v>-1.0093E-6</v>
      </c>
      <c r="AJ84" s="2"/>
      <c r="AK84" s="2"/>
      <c r="AL84" s="2"/>
      <c r="AM84" s="2"/>
      <c r="AN84" s="2"/>
      <c r="AO84" s="2"/>
      <c r="AP84" s="2"/>
      <c r="AQ84"/>
      <c r="AR84"/>
      <c r="AS84"/>
      <c r="AT84"/>
      <c r="AU84"/>
      <c r="AV84"/>
      <c r="AW84" s="2"/>
    </row>
    <row r="85" spans="1:49" x14ac:dyDescent="0.25">
      <c r="A85">
        <v>122</v>
      </c>
      <c r="B85">
        <v>14</v>
      </c>
      <c r="C85">
        <v>0</v>
      </c>
      <c r="D85">
        <v>122</v>
      </c>
      <c r="E85">
        <v>14</v>
      </c>
      <c r="F85">
        <v>30</v>
      </c>
      <c r="G85" s="25">
        <v>100</v>
      </c>
      <c r="H85" s="25">
        <v>100</v>
      </c>
      <c r="I85">
        <v>3.415</v>
      </c>
      <c r="J85" s="2">
        <v>1.49E-15</v>
      </c>
      <c r="K85" s="2">
        <v>6.7740999999999996E-2</v>
      </c>
      <c r="L85">
        <v>288.08999999999997</v>
      </c>
      <c r="M85" s="2">
        <v>6.4200999999999998E-3</v>
      </c>
      <c r="N85" s="2">
        <v>5.2732999999999999E-3</v>
      </c>
      <c r="O85" s="2">
        <v>7.4052000000000005E-4</v>
      </c>
      <c r="P85" s="2">
        <v>6.0818999999999999E-4</v>
      </c>
      <c r="Q85">
        <v>1.2406999999999999</v>
      </c>
      <c r="R85">
        <v>1.2548999999999999</v>
      </c>
      <c r="S85">
        <v>0.56769000000000003</v>
      </c>
      <c r="T85">
        <v>0.36923</v>
      </c>
      <c r="U85" s="2">
        <v>5.1785999999999998E-4</v>
      </c>
      <c r="V85" s="2">
        <v>4.3150000000000003E-4</v>
      </c>
      <c r="W85" s="2">
        <v>6.9465999999999997E-6</v>
      </c>
      <c r="X85" s="2">
        <v>4.9528999999999996E-6</v>
      </c>
      <c r="Y85" s="2">
        <v>1.1512E-4</v>
      </c>
      <c r="Z85" s="2">
        <v>9.7377E-5</v>
      </c>
      <c r="AA85" s="2">
        <v>-1.9385000000000002E-6</v>
      </c>
      <c r="AB85" s="2">
        <v>-1.2814999999999999E-6</v>
      </c>
      <c r="AC85">
        <v>1.2176</v>
      </c>
      <c r="AD85">
        <v>3.415</v>
      </c>
      <c r="AE85">
        <v>230.16</v>
      </c>
      <c r="AF85">
        <v>32.872999999999998</v>
      </c>
      <c r="AG85">
        <v>226.86</v>
      </c>
      <c r="AH85">
        <v>0.34471000000000002</v>
      </c>
      <c r="AI85" s="2">
        <v>-8.2203000000000001E-7</v>
      </c>
      <c r="AJ85" s="2"/>
      <c r="AK85" s="2"/>
      <c r="AL85" s="2"/>
      <c r="AM85" s="2"/>
      <c r="AN85" s="2"/>
      <c r="AO85" s="2"/>
      <c r="AP85" s="2"/>
      <c r="AQ85"/>
      <c r="AR85"/>
      <c r="AS85"/>
      <c r="AT85"/>
      <c r="AU85"/>
      <c r="AV85"/>
      <c r="AW85" s="2"/>
    </row>
    <row r="86" spans="1:49" x14ac:dyDescent="0.25">
      <c r="A86">
        <v>122</v>
      </c>
      <c r="B86">
        <v>14</v>
      </c>
      <c r="C86">
        <v>30</v>
      </c>
      <c r="D86">
        <v>122</v>
      </c>
      <c r="E86">
        <v>15</v>
      </c>
      <c r="F86">
        <v>0</v>
      </c>
      <c r="G86" s="25">
        <v>100</v>
      </c>
      <c r="H86" s="25">
        <v>100</v>
      </c>
      <c r="I86">
        <v>3.7597999999999998</v>
      </c>
      <c r="J86" s="2">
        <v>-4.5707000000000005E-16</v>
      </c>
      <c r="K86" s="2">
        <v>8.6002999999999996E-2</v>
      </c>
      <c r="L86">
        <v>288.45</v>
      </c>
      <c r="M86" s="2">
        <v>6.5145000000000003E-3</v>
      </c>
      <c r="N86" s="2">
        <v>5.3577E-3</v>
      </c>
      <c r="O86" s="2">
        <v>7.3707000000000004E-4</v>
      </c>
      <c r="P86" s="2">
        <v>6.0614999999999996E-4</v>
      </c>
      <c r="Q86">
        <v>1.0907</v>
      </c>
      <c r="R86">
        <v>1.1540999999999999</v>
      </c>
      <c r="S86">
        <v>0.51426000000000005</v>
      </c>
      <c r="T86">
        <v>0.26164999999999999</v>
      </c>
      <c r="U86" s="2">
        <v>5.1617999999999998E-4</v>
      </c>
      <c r="V86" s="2">
        <v>4.2815000000000003E-4</v>
      </c>
      <c r="W86" s="2">
        <v>6.2542000000000002E-6</v>
      </c>
      <c r="X86" s="2">
        <v>4.6697999999999997E-6</v>
      </c>
      <c r="Y86" s="2">
        <v>5.1969999999999999E-5</v>
      </c>
      <c r="Z86" s="2">
        <v>4.4208000000000001E-5</v>
      </c>
      <c r="AA86" s="2">
        <v>-9.7215999999999994E-7</v>
      </c>
      <c r="AB86" s="2">
        <v>-6.4275999999999997E-7</v>
      </c>
      <c r="AC86">
        <v>1.216</v>
      </c>
      <c r="AD86">
        <v>3.7597999999999998</v>
      </c>
      <c r="AE86">
        <v>220.99</v>
      </c>
      <c r="AF86">
        <v>21.914999999999999</v>
      </c>
      <c r="AG86">
        <v>224.16</v>
      </c>
      <c r="AH86">
        <v>0.30684</v>
      </c>
      <c r="AI86" s="2">
        <v>-8.2198999999999996E-7</v>
      </c>
      <c r="AJ86" s="2"/>
      <c r="AK86" s="2"/>
      <c r="AL86" s="2"/>
      <c r="AM86" s="2"/>
      <c r="AN86" s="2"/>
      <c r="AO86" s="2"/>
      <c r="AP86" s="2"/>
      <c r="AQ86"/>
      <c r="AR86"/>
      <c r="AS86"/>
      <c r="AT86"/>
      <c r="AU86"/>
      <c r="AV86"/>
      <c r="AW86" s="2"/>
    </row>
    <row r="87" spans="1:49" x14ac:dyDescent="0.25">
      <c r="A87">
        <v>122</v>
      </c>
      <c r="B87">
        <v>15</v>
      </c>
      <c r="C87">
        <v>0</v>
      </c>
      <c r="D87">
        <v>122</v>
      </c>
      <c r="E87">
        <v>15</v>
      </c>
      <c r="F87">
        <v>30</v>
      </c>
      <c r="G87" s="25">
        <v>100</v>
      </c>
      <c r="H87" s="25">
        <v>100</v>
      </c>
      <c r="I87">
        <v>3.3755000000000002</v>
      </c>
      <c r="J87" s="2">
        <v>8.5988999999999996E-16</v>
      </c>
      <c r="K87" s="2">
        <v>9.4717999999999997E-2</v>
      </c>
      <c r="L87">
        <v>289.13</v>
      </c>
      <c r="M87" s="2">
        <v>6.8035999999999999E-3</v>
      </c>
      <c r="N87" s="2">
        <v>5.6096999999999996E-3</v>
      </c>
      <c r="O87" s="2">
        <v>7.2979999999999996E-4</v>
      </c>
      <c r="P87" s="2">
        <v>6.0167E-4</v>
      </c>
      <c r="Q87">
        <v>0.97740000000000005</v>
      </c>
      <c r="R87">
        <v>0.97440000000000004</v>
      </c>
      <c r="S87">
        <v>0.44674000000000003</v>
      </c>
      <c r="T87">
        <v>0.25867000000000001</v>
      </c>
      <c r="U87" s="2">
        <v>6.0811999999999997E-4</v>
      </c>
      <c r="V87" s="2">
        <v>5.0655000000000003E-4</v>
      </c>
      <c r="W87" s="2">
        <v>7.1767999999999996E-6</v>
      </c>
      <c r="X87" s="2">
        <v>5.3758000000000003E-6</v>
      </c>
      <c r="Y87" s="2">
        <v>9.5550999999999994E-5</v>
      </c>
      <c r="Z87" s="2">
        <v>8.0382000000000004E-5</v>
      </c>
      <c r="AA87" s="2">
        <v>-1.2224999999999999E-6</v>
      </c>
      <c r="AB87" s="2">
        <v>-8.4313999999999996E-7</v>
      </c>
      <c r="AC87">
        <v>1.2130000000000001</v>
      </c>
      <c r="AD87">
        <v>3.3755000000000002</v>
      </c>
      <c r="AE87">
        <v>215.97</v>
      </c>
      <c r="AF87">
        <v>30.704000000000001</v>
      </c>
      <c r="AG87">
        <v>224.06</v>
      </c>
      <c r="AH87">
        <v>0.24031</v>
      </c>
      <c r="AI87" s="2">
        <v>-8.4471E-7</v>
      </c>
      <c r="AJ87" s="2"/>
      <c r="AK87" s="2"/>
      <c r="AL87" s="2"/>
      <c r="AM87" s="2"/>
      <c r="AN87" s="2"/>
      <c r="AO87" s="2"/>
      <c r="AP87" s="2"/>
      <c r="AQ87"/>
      <c r="AR87"/>
      <c r="AS87"/>
      <c r="AT87"/>
      <c r="AU87"/>
      <c r="AV87"/>
      <c r="AW87" s="2"/>
    </row>
    <row r="88" spans="1:49" x14ac:dyDescent="0.25">
      <c r="A88">
        <v>122</v>
      </c>
      <c r="B88">
        <v>15</v>
      </c>
      <c r="C88">
        <v>30</v>
      </c>
      <c r="D88">
        <v>122</v>
      </c>
      <c r="E88">
        <v>16</v>
      </c>
      <c r="F88">
        <v>0</v>
      </c>
      <c r="G88" s="25">
        <v>100</v>
      </c>
      <c r="H88" s="25">
        <v>100</v>
      </c>
      <c r="I88">
        <v>3.3891</v>
      </c>
      <c r="J88" s="2">
        <v>-9.0197999999999992E-16</v>
      </c>
      <c r="K88" s="2">
        <v>6.8723000000000006E-2</v>
      </c>
      <c r="L88">
        <v>288.88</v>
      </c>
      <c r="M88" s="2">
        <v>6.6560999999999999E-3</v>
      </c>
      <c r="N88" s="2">
        <v>5.4825000000000004E-3</v>
      </c>
      <c r="O88" s="2">
        <v>7.3464999999999999E-4</v>
      </c>
      <c r="P88" s="2">
        <v>6.0510999999999996E-4</v>
      </c>
      <c r="Q88">
        <v>0.93167999999999995</v>
      </c>
      <c r="R88">
        <v>0.99924000000000002</v>
      </c>
      <c r="S88">
        <v>0.48692999999999997</v>
      </c>
      <c r="T88">
        <v>0.21346999999999999</v>
      </c>
      <c r="U88" s="2">
        <v>4.7628999999999998E-4</v>
      </c>
      <c r="V88" s="2">
        <v>3.9319000000000002E-4</v>
      </c>
      <c r="W88" s="2">
        <v>4.9528999999999996E-6</v>
      </c>
      <c r="X88" s="2">
        <v>3.8430000000000003E-6</v>
      </c>
      <c r="Y88" s="2">
        <v>-1.3295000000000001E-5</v>
      </c>
      <c r="Z88" s="2">
        <v>-1.0057999999999999E-5</v>
      </c>
      <c r="AA88" s="2">
        <v>-2.9144999999999998E-7</v>
      </c>
      <c r="AB88" s="2">
        <v>-1.4744999999999999E-7</v>
      </c>
      <c r="AC88">
        <v>1.2141</v>
      </c>
      <c r="AD88">
        <v>3.3891</v>
      </c>
      <c r="AE88">
        <v>224.93</v>
      </c>
      <c r="AF88">
        <v>-7.2912999999999997</v>
      </c>
      <c r="AG88">
        <v>181.75</v>
      </c>
      <c r="AH88">
        <v>0.28943999999999998</v>
      </c>
      <c r="AI88" s="2">
        <v>-5.8639000000000005E-7</v>
      </c>
      <c r="AJ88" s="2"/>
      <c r="AK88" s="2"/>
      <c r="AL88" s="2"/>
      <c r="AM88" s="2"/>
      <c r="AN88" s="2"/>
      <c r="AO88" s="2"/>
      <c r="AP88" s="2"/>
      <c r="AQ88"/>
      <c r="AR88"/>
      <c r="AS88"/>
      <c r="AT88"/>
      <c r="AU88"/>
      <c r="AV88" s="2"/>
      <c r="AW88" s="2"/>
    </row>
    <row r="89" spans="1:49" x14ac:dyDescent="0.25">
      <c r="A89">
        <v>122</v>
      </c>
      <c r="B89">
        <v>16</v>
      </c>
      <c r="C89">
        <v>0</v>
      </c>
      <c r="D89">
        <v>122</v>
      </c>
      <c r="E89">
        <v>16</v>
      </c>
      <c r="F89">
        <v>30</v>
      </c>
      <c r="G89" s="25">
        <v>100</v>
      </c>
      <c r="H89" s="25">
        <v>100</v>
      </c>
      <c r="I89">
        <v>3.1101999999999999</v>
      </c>
      <c r="J89" s="2">
        <v>2.7748000000000002E-16</v>
      </c>
      <c r="K89" s="2">
        <v>7.3963000000000001E-2</v>
      </c>
      <c r="L89">
        <v>288.72000000000003</v>
      </c>
      <c r="M89" s="2">
        <v>6.7567E-3</v>
      </c>
      <c r="N89" s="2">
        <v>5.5623000000000001E-3</v>
      </c>
      <c r="O89" s="2">
        <v>7.3769999999999999E-4</v>
      </c>
      <c r="P89" s="2">
        <v>6.0729999999999996E-4</v>
      </c>
      <c r="Q89">
        <v>0.85826000000000002</v>
      </c>
      <c r="R89">
        <v>0.79322000000000004</v>
      </c>
      <c r="S89">
        <v>0.37785999999999997</v>
      </c>
      <c r="T89">
        <v>0.23537</v>
      </c>
      <c r="U89" s="2">
        <v>4.5703999999999997E-4</v>
      </c>
      <c r="V89" s="2">
        <v>3.7490000000000001E-4</v>
      </c>
      <c r="W89" s="2">
        <v>4.4391999999999998E-6</v>
      </c>
      <c r="X89" s="2">
        <v>3.6681999999999999E-6</v>
      </c>
      <c r="Y89" s="2">
        <v>-5.9123000000000003E-5</v>
      </c>
      <c r="Z89" s="2">
        <v>-4.7763999999999999E-5</v>
      </c>
      <c r="AA89" s="2">
        <v>2.1465000000000001E-7</v>
      </c>
      <c r="AB89" s="2">
        <v>2.7373E-7</v>
      </c>
      <c r="AC89">
        <v>1.2146999999999999</v>
      </c>
      <c r="AD89">
        <v>3.1101999999999999</v>
      </c>
      <c r="AE89">
        <v>208.86</v>
      </c>
      <c r="AF89">
        <v>-33.084000000000003</v>
      </c>
      <c r="AG89">
        <v>132.32</v>
      </c>
      <c r="AH89">
        <v>0.23351</v>
      </c>
      <c r="AI89" s="2">
        <v>-3.9717E-7</v>
      </c>
      <c r="AJ89" s="2"/>
      <c r="AK89" s="2"/>
      <c r="AL89" s="2"/>
      <c r="AM89" s="2"/>
      <c r="AN89" s="2"/>
      <c r="AO89" s="2"/>
      <c r="AP89" s="2"/>
      <c r="AQ89"/>
      <c r="AR89"/>
      <c r="AS89"/>
      <c r="AT89"/>
      <c r="AU89"/>
      <c r="AV89" s="2"/>
      <c r="AW89" s="2"/>
    </row>
    <row r="90" spans="1:49" x14ac:dyDescent="0.25">
      <c r="A90">
        <v>122</v>
      </c>
      <c r="B90">
        <v>16</v>
      </c>
      <c r="C90">
        <v>30</v>
      </c>
      <c r="D90">
        <v>122</v>
      </c>
      <c r="E90">
        <v>17</v>
      </c>
      <c r="F90">
        <v>0</v>
      </c>
      <c r="G90" s="25">
        <v>100</v>
      </c>
      <c r="H90" s="25">
        <v>100</v>
      </c>
      <c r="I90">
        <v>2.7563</v>
      </c>
      <c r="J90" s="2">
        <v>2.9635000000000002E-16</v>
      </c>
      <c r="K90" s="2">
        <v>6.1372999999999997E-2</v>
      </c>
      <c r="L90">
        <v>288.89</v>
      </c>
      <c r="M90" s="2">
        <v>6.8799999999999998E-3</v>
      </c>
      <c r="N90" s="2">
        <v>5.6676000000000001E-3</v>
      </c>
      <c r="O90" s="2">
        <v>7.3563999999999997E-4</v>
      </c>
      <c r="P90" s="2">
        <v>6.0601999999999997E-4</v>
      </c>
      <c r="Q90">
        <v>0.76927999999999996</v>
      </c>
      <c r="R90">
        <v>0.65754999999999997</v>
      </c>
      <c r="S90">
        <v>0.33788000000000001</v>
      </c>
      <c r="T90">
        <v>0.22202</v>
      </c>
      <c r="U90" s="2">
        <v>4.4234E-4</v>
      </c>
      <c r="V90" s="2">
        <v>3.6197999999999997E-4</v>
      </c>
      <c r="W90" s="2">
        <v>3.7162000000000001E-6</v>
      </c>
      <c r="X90" s="2">
        <v>3.2571000000000001E-6</v>
      </c>
      <c r="Y90" s="2">
        <v>-7.6187999999999996E-5</v>
      </c>
      <c r="Z90" s="2">
        <v>-6.2043000000000002E-5</v>
      </c>
      <c r="AA90" s="2">
        <v>4.9577E-7</v>
      </c>
      <c r="AB90" s="2">
        <v>4.8452E-7</v>
      </c>
      <c r="AC90">
        <v>1.2139</v>
      </c>
      <c r="AD90">
        <v>2.7563</v>
      </c>
      <c r="AE90">
        <v>211.6</v>
      </c>
      <c r="AF90">
        <v>-30.106000000000002</v>
      </c>
      <c r="AG90">
        <v>112.34</v>
      </c>
      <c r="AH90">
        <v>0.18004000000000001</v>
      </c>
      <c r="AI90" s="2">
        <v>-3.6475999999999999E-7</v>
      </c>
      <c r="AJ90" s="2"/>
      <c r="AK90" s="2"/>
      <c r="AL90" s="2"/>
      <c r="AM90" s="2"/>
      <c r="AN90" s="2"/>
      <c r="AO90" s="2"/>
      <c r="AP90" s="2"/>
      <c r="AQ90"/>
      <c r="AR90"/>
      <c r="AS90"/>
      <c r="AT90"/>
      <c r="AU90"/>
      <c r="AV90" s="2"/>
      <c r="AW90" s="2"/>
    </row>
    <row r="91" spans="1:49" x14ac:dyDescent="0.25">
      <c r="A91">
        <v>122</v>
      </c>
      <c r="B91">
        <v>17</v>
      </c>
      <c r="C91">
        <v>0</v>
      </c>
      <c r="D91">
        <v>122</v>
      </c>
      <c r="E91">
        <v>17</v>
      </c>
      <c r="F91">
        <v>30</v>
      </c>
      <c r="G91" s="25">
        <v>100</v>
      </c>
      <c r="H91" s="25">
        <v>100</v>
      </c>
      <c r="I91">
        <v>2.9691999999999998</v>
      </c>
      <c r="J91" s="2">
        <v>7.7688999999999994E-17</v>
      </c>
      <c r="K91" s="2">
        <v>7.2197999999999998E-2</v>
      </c>
      <c r="L91">
        <v>288.67</v>
      </c>
      <c r="M91" s="2">
        <v>6.8574999999999999E-3</v>
      </c>
      <c r="N91" s="2">
        <v>5.6445000000000002E-3</v>
      </c>
      <c r="O91" s="2">
        <v>7.3820999999999999E-4</v>
      </c>
      <c r="P91" s="2">
        <v>6.0765999999999999E-4</v>
      </c>
      <c r="Q91">
        <v>0.87939000000000001</v>
      </c>
      <c r="R91">
        <v>0.66796999999999995</v>
      </c>
      <c r="S91">
        <v>0.35239999999999999</v>
      </c>
      <c r="T91">
        <v>0.36018</v>
      </c>
      <c r="U91" s="2">
        <v>3.8334000000000003E-4</v>
      </c>
      <c r="V91" s="2">
        <v>3.1053E-4</v>
      </c>
      <c r="W91" s="2">
        <v>2.0530999999999999E-6</v>
      </c>
      <c r="X91" s="2">
        <v>2.1613E-6</v>
      </c>
      <c r="Y91" s="2">
        <v>-1.1033E-4</v>
      </c>
      <c r="Z91" s="2">
        <v>-8.8745000000000005E-5</v>
      </c>
      <c r="AA91" s="2">
        <v>4.5306000000000001E-7</v>
      </c>
      <c r="AB91" s="2">
        <v>5.9436999999999999E-7</v>
      </c>
      <c r="AC91">
        <v>1.2149000000000001</v>
      </c>
      <c r="AD91">
        <v>2.9691999999999998</v>
      </c>
      <c r="AE91">
        <v>214.45</v>
      </c>
      <c r="AF91">
        <v>-47.878</v>
      </c>
      <c r="AG91">
        <v>78.168999999999997</v>
      </c>
      <c r="AH91">
        <v>0.20771999999999999</v>
      </c>
      <c r="AI91" s="2">
        <v>-1.9455999999999999E-7</v>
      </c>
      <c r="AJ91" s="2"/>
      <c r="AK91" s="2"/>
      <c r="AL91" s="2"/>
      <c r="AM91" s="2"/>
      <c r="AN91" s="2"/>
      <c r="AO91" s="2"/>
      <c r="AP91" s="2"/>
      <c r="AQ91"/>
      <c r="AR91"/>
      <c r="AS91"/>
      <c r="AT91"/>
      <c r="AU91"/>
      <c r="AV91" s="2"/>
      <c r="AW91" s="2"/>
    </row>
    <row r="92" spans="1:49" x14ac:dyDescent="0.25">
      <c r="A92">
        <v>122</v>
      </c>
      <c r="B92">
        <v>17</v>
      </c>
      <c r="C92">
        <v>30</v>
      </c>
      <c r="D92">
        <v>122</v>
      </c>
      <c r="E92">
        <v>18</v>
      </c>
      <c r="F92">
        <v>0</v>
      </c>
      <c r="G92" s="25">
        <v>100</v>
      </c>
      <c r="H92" s="25">
        <v>100</v>
      </c>
      <c r="I92">
        <v>2.1074000000000002</v>
      </c>
      <c r="J92" s="2">
        <v>-6.6802999999999998E-17</v>
      </c>
      <c r="K92" s="2">
        <v>4.8252000000000003E-2</v>
      </c>
      <c r="L92">
        <v>288.31</v>
      </c>
      <c r="M92" s="2">
        <v>6.9718000000000002E-3</v>
      </c>
      <c r="N92" s="2">
        <v>5.7315999999999999E-3</v>
      </c>
      <c r="O92" s="2">
        <v>7.4355999999999999E-4</v>
      </c>
      <c r="P92" s="2">
        <v>6.1132999999999999E-4</v>
      </c>
      <c r="Q92">
        <v>0.55001</v>
      </c>
      <c r="R92">
        <v>0.43192999999999998</v>
      </c>
      <c r="S92">
        <v>0.22334000000000001</v>
      </c>
      <c r="T92">
        <v>0.51127999999999996</v>
      </c>
      <c r="U92" s="2">
        <v>3.3531000000000001E-4</v>
      </c>
      <c r="V92" s="2">
        <v>2.6801E-4</v>
      </c>
      <c r="W92" s="2">
        <v>2.1275E-6</v>
      </c>
      <c r="X92" s="2">
        <v>1.9541999999999999E-6</v>
      </c>
      <c r="Y92" s="2">
        <v>-1.2935E-4</v>
      </c>
      <c r="Z92" s="2">
        <v>-1.0205E-4</v>
      </c>
      <c r="AA92" s="2">
        <v>-4.5619E-8</v>
      </c>
      <c r="AB92" s="2">
        <v>4.2033000000000001E-7</v>
      </c>
      <c r="AC92">
        <v>1.2162999999999999</v>
      </c>
      <c r="AD92">
        <v>2.1074000000000002</v>
      </c>
      <c r="AE92">
        <v>215.89</v>
      </c>
      <c r="AF92">
        <v>-41.338999999999999</v>
      </c>
      <c r="AG92">
        <v>39.551000000000002</v>
      </c>
      <c r="AH92">
        <v>0.11592</v>
      </c>
      <c r="AI92" s="2">
        <v>-6.8889000000000002E-8</v>
      </c>
      <c r="AJ92" s="2"/>
      <c r="AK92" s="2"/>
      <c r="AL92" s="2"/>
      <c r="AM92" s="2"/>
      <c r="AN92" s="2"/>
      <c r="AO92" s="2"/>
      <c r="AP92" s="2"/>
      <c r="AQ92"/>
      <c r="AR92"/>
      <c r="AS92"/>
      <c r="AT92"/>
      <c r="AU92"/>
      <c r="AV92" s="2"/>
      <c r="AW92" s="2"/>
    </row>
    <row r="93" spans="1:49" x14ac:dyDescent="0.25">
      <c r="A93">
        <v>122</v>
      </c>
      <c r="B93">
        <v>18</v>
      </c>
      <c r="C93">
        <v>0</v>
      </c>
      <c r="D93">
        <v>122</v>
      </c>
      <c r="E93">
        <v>18</v>
      </c>
      <c r="F93">
        <v>30</v>
      </c>
      <c r="G93" s="25">
        <v>100</v>
      </c>
      <c r="H93" s="25">
        <v>100</v>
      </c>
      <c r="I93">
        <v>1.1516</v>
      </c>
      <c r="J93" s="2">
        <v>-7.034E-17</v>
      </c>
      <c r="K93" s="2">
        <v>3.1357000000000003E-2</v>
      </c>
      <c r="L93">
        <v>287.83</v>
      </c>
      <c r="M93" s="2">
        <v>7.0565000000000003E-3</v>
      </c>
      <c r="N93" s="2">
        <v>5.7920000000000003E-3</v>
      </c>
      <c r="O93" s="2">
        <v>7.5655999999999998E-4</v>
      </c>
      <c r="P93" s="2">
        <v>6.2100999999999996E-4</v>
      </c>
      <c r="Q93">
        <v>0.26860000000000001</v>
      </c>
      <c r="R93">
        <v>0.31281999999999999</v>
      </c>
      <c r="S93">
        <v>0.15486</v>
      </c>
      <c r="T93">
        <v>0.49531999999999998</v>
      </c>
      <c r="U93" s="2">
        <v>1.9824999999999999E-4</v>
      </c>
      <c r="V93" s="2">
        <v>1.5452E-4</v>
      </c>
      <c r="W93" s="2">
        <v>3.7475999999999999E-6</v>
      </c>
      <c r="X93" s="2">
        <v>2.4149E-6</v>
      </c>
      <c r="Y93" s="2">
        <v>-7.6718000000000006E-5</v>
      </c>
      <c r="Z93" s="2">
        <v>-5.8731999999999999E-5</v>
      </c>
      <c r="AA93" s="2">
        <v>-1.2343E-6</v>
      </c>
      <c r="AB93" s="2">
        <v>-5.6061000000000004E-7</v>
      </c>
      <c r="AC93">
        <v>1.2182999999999999</v>
      </c>
      <c r="AD93">
        <v>1.1516</v>
      </c>
      <c r="AE93">
        <v>224.76</v>
      </c>
      <c r="AF93">
        <v>-14.109</v>
      </c>
      <c r="AG93">
        <v>6.3973000000000004</v>
      </c>
      <c r="AH93" s="2">
        <v>7.4746999999999994E-2</v>
      </c>
      <c r="AI93" s="2">
        <v>1.1107E-8</v>
      </c>
      <c r="AJ93" s="2"/>
      <c r="AK93" s="2"/>
      <c r="AL93" s="2"/>
      <c r="AM93" s="2"/>
      <c r="AN93" s="2"/>
      <c r="AO93" s="2"/>
      <c r="AP93" s="2"/>
      <c r="AQ93"/>
      <c r="AR93"/>
      <c r="AS93"/>
      <c r="AT93"/>
      <c r="AU93"/>
      <c r="AV93" s="2"/>
      <c r="AW93" s="2"/>
    </row>
    <row r="94" spans="1:49" x14ac:dyDescent="0.25">
      <c r="A94">
        <v>122</v>
      </c>
      <c r="B94">
        <v>18</v>
      </c>
      <c r="C94">
        <v>30</v>
      </c>
      <c r="D94">
        <v>122</v>
      </c>
      <c r="E94">
        <v>19</v>
      </c>
      <c r="F94">
        <v>0</v>
      </c>
      <c r="G94" s="25">
        <v>100</v>
      </c>
      <c r="H94" s="25">
        <v>100</v>
      </c>
      <c r="I94">
        <v>0.77749000000000001</v>
      </c>
      <c r="J94" s="2">
        <v>5.6512999999999998E-16</v>
      </c>
      <c r="K94" s="2">
        <v>1.4982000000000001E-2</v>
      </c>
      <c r="L94">
        <v>286.92</v>
      </c>
      <c r="M94" s="2">
        <v>7.1983000000000004E-3</v>
      </c>
      <c r="N94" s="2">
        <v>5.8900000000000003E-3</v>
      </c>
      <c r="O94" s="2">
        <v>7.8565000000000004E-4</v>
      </c>
      <c r="P94" s="2">
        <v>6.4283999999999999E-4</v>
      </c>
      <c r="Q94">
        <v>0.37592999999999999</v>
      </c>
      <c r="R94">
        <v>0.33561000000000002</v>
      </c>
      <c r="S94">
        <v>0.12468</v>
      </c>
      <c r="T94">
        <v>0.82884000000000002</v>
      </c>
      <c r="U94" s="2">
        <v>3.8045E-4</v>
      </c>
      <c r="V94" s="2">
        <v>3.0547000000000001E-4</v>
      </c>
      <c r="W94" s="2">
        <v>2.2818000000000001E-5</v>
      </c>
      <c r="X94" s="2">
        <v>1.7090000000000001E-5</v>
      </c>
      <c r="Y94" s="2">
        <v>-1.4064000000000001E-4</v>
      </c>
      <c r="Z94" s="2">
        <v>-1.0268999999999999E-4</v>
      </c>
      <c r="AA94" s="2">
        <v>-1.6028999999999998E-5</v>
      </c>
      <c r="AB94" s="2">
        <v>-1.1751E-5</v>
      </c>
      <c r="AC94">
        <v>1.2221</v>
      </c>
      <c r="AD94">
        <v>0.77749000000000001</v>
      </c>
      <c r="AE94">
        <v>215.29</v>
      </c>
      <c r="AF94">
        <v>-24.158999999999999</v>
      </c>
      <c r="AG94">
        <v>11.986000000000001</v>
      </c>
      <c r="AH94" s="2">
        <v>7.4478000000000003E-2</v>
      </c>
      <c r="AI94" s="2">
        <v>3.9827999999999999E-7</v>
      </c>
      <c r="AJ94" s="2"/>
      <c r="AK94" s="2"/>
      <c r="AL94" s="2"/>
      <c r="AM94" s="2"/>
      <c r="AN94" s="2"/>
      <c r="AO94" s="2"/>
      <c r="AP94" s="2"/>
      <c r="AQ94"/>
      <c r="AR94"/>
      <c r="AS94"/>
      <c r="AT94" s="2"/>
      <c r="AU94"/>
      <c r="AV94" s="2"/>
      <c r="AW94" s="2"/>
    </row>
    <row r="95" spans="1:49" x14ac:dyDescent="0.25">
      <c r="A95">
        <v>122</v>
      </c>
      <c r="B95">
        <v>19</v>
      </c>
      <c r="C95">
        <v>0</v>
      </c>
      <c r="D95">
        <v>122</v>
      </c>
      <c r="E95">
        <v>19</v>
      </c>
      <c r="F95">
        <v>30</v>
      </c>
      <c r="G95" s="25">
        <v>100</v>
      </c>
      <c r="H95" s="25">
        <v>100</v>
      </c>
      <c r="I95">
        <v>0.91244999999999998</v>
      </c>
      <c r="J95" s="2">
        <v>-1.1408E-16</v>
      </c>
      <c r="K95" s="2">
        <v>8.6289000000000001E-3</v>
      </c>
      <c r="L95">
        <v>285.62</v>
      </c>
      <c r="M95" s="2">
        <v>7.4803999999999999E-3</v>
      </c>
      <c r="N95" s="2">
        <v>6.0937999999999999E-3</v>
      </c>
      <c r="O95" s="2">
        <v>8.3631999999999999E-4</v>
      </c>
      <c r="P95" s="2">
        <v>6.8128000000000004E-4</v>
      </c>
      <c r="Q95">
        <v>0.14273</v>
      </c>
      <c r="R95">
        <v>0.12103999999999999</v>
      </c>
      <c r="S95" s="2">
        <v>4.8344999999999999E-2</v>
      </c>
      <c r="T95">
        <v>0.46088000000000001</v>
      </c>
      <c r="U95" s="2">
        <v>1.3699E-4</v>
      </c>
      <c r="V95" s="2">
        <v>1.0609E-4</v>
      </c>
      <c r="W95" s="2">
        <v>1.7839999999999999E-5</v>
      </c>
      <c r="X95" s="2">
        <v>1.3669000000000001E-5</v>
      </c>
      <c r="Y95" s="2">
        <v>-4.0093999999999999E-5</v>
      </c>
      <c r="Z95" s="2">
        <v>-2.8243E-5</v>
      </c>
      <c r="AA95" s="2">
        <v>-6.7912000000000003E-6</v>
      </c>
      <c r="AB95" s="2">
        <v>-5.0386999999999997E-6</v>
      </c>
      <c r="AC95">
        <v>1.2275</v>
      </c>
      <c r="AD95">
        <v>0.91244999999999998</v>
      </c>
      <c r="AE95">
        <v>193.95</v>
      </c>
      <c r="AF95">
        <v>-2.0063</v>
      </c>
      <c r="AG95">
        <v>1.0758000000000001</v>
      </c>
      <c r="AH95" s="2">
        <v>2.3255000000000001E-2</v>
      </c>
      <c r="AI95" s="2">
        <v>-4.7857000000000001E-9</v>
      </c>
      <c r="AJ95" s="2"/>
      <c r="AK95" s="2"/>
      <c r="AL95" s="2"/>
      <c r="AM95" s="2"/>
      <c r="AN95" s="2"/>
      <c r="AO95" s="2"/>
      <c r="AP95" s="2"/>
      <c r="AQ95"/>
      <c r="AR95"/>
      <c r="AS95"/>
      <c r="AT95"/>
      <c r="AU95"/>
      <c r="AV95" s="2"/>
      <c r="AW95" s="2"/>
    </row>
    <row r="96" spans="1:49" x14ac:dyDescent="0.25">
      <c r="A96">
        <v>122</v>
      </c>
      <c r="B96">
        <v>19</v>
      </c>
      <c r="C96">
        <v>30</v>
      </c>
      <c r="D96">
        <v>122</v>
      </c>
      <c r="E96">
        <v>20</v>
      </c>
      <c r="F96">
        <v>0</v>
      </c>
      <c r="G96" s="25">
        <v>100</v>
      </c>
      <c r="H96" s="25">
        <v>100</v>
      </c>
      <c r="I96">
        <v>1.0959000000000001</v>
      </c>
      <c r="J96" s="2">
        <v>-2.3173000000000001E-17</v>
      </c>
      <c r="K96" s="2">
        <v>1.5885E-2</v>
      </c>
      <c r="L96">
        <v>285.52</v>
      </c>
      <c r="M96" s="2">
        <v>7.2451E-3</v>
      </c>
      <c r="N96" s="2">
        <v>5.8994E-3</v>
      </c>
      <c r="O96" s="2">
        <v>8.4130000000000001E-4</v>
      </c>
      <c r="P96" s="2">
        <v>6.8501E-4</v>
      </c>
      <c r="Q96">
        <v>0.13594000000000001</v>
      </c>
      <c r="R96">
        <v>0.1169</v>
      </c>
      <c r="S96" s="2">
        <v>5.6576000000000001E-2</v>
      </c>
      <c r="T96">
        <v>0.63065000000000004</v>
      </c>
      <c r="U96" s="2">
        <v>1.3426000000000001E-4</v>
      </c>
      <c r="V96" s="2">
        <v>9.9526999999999998E-5</v>
      </c>
      <c r="W96" s="2">
        <v>3.1538999999999997E-5</v>
      </c>
      <c r="X96" s="2">
        <v>2.4389999999999999E-5</v>
      </c>
      <c r="Y96" s="2">
        <v>-6.7725999999999995E-5</v>
      </c>
      <c r="Z96" s="2">
        <v>-4.7061000000000002E-5</v>
      </c>
      <c r="AA96" s="2">
        <v>-1.7218999999999999E-5</v>
      </c>
      <c r="AB96" s="2">
        <v>-1.3072E-5</v>
      </c>
      <c r="AC96">
        <v>1.2281</v>
      </c>
      <c r="AD96">
        <v>1.0959000000000001</v>
      </c>
      <c r="AE96">
        <v>204.38</v>
      </c>
      <c r="AF96">
        <v>-0.44683</v>
      </c>
      <c r="AG96" s="2">
        <v>8.8879E-2</v>
      </c>
      <c r="AH96" s="2">
        <v>1.4694E-2</v>
      </c>
      <c r="AI96" s="2">
        <v>-2.1533999999999999E-8</v>
      </c>
      <c r="AJ96" s="2"/>
      <c r="AK96" s="2"/>
      <c r="AL96" s="2"/>
      <c r="AM96" s="2"/>
      <c r="AN96" s="2"/>
      <c r="AO96" s="2"/>
      <c r="AP96" s="2"/>
      <c r="AQ96"/>
      <c r="AR96"/>
      <c r="AS96"/>
      <c r="AT96"/>
      <c r="AU96"/>
      <c r="AV96" s="2"/>
      <c r="AW96" s="2"/>
    </row>
    <row r="97" spans="1:49" x14ac:dyDescent="0.25">
      <c r="A97">
        <v>122</v>
      </c>
      <c r="B97">
        <v>20</v>
      </c>
      <c r="C97">
        <v>0</v>
      </c>
      <c r="D97">
        <v>122</v>
      </c>
      <c r="E97">
        <v>20</v>
      </c>
      <c r="F97">
        <v>30</v>
      </c>
      <c r="G97" s="25">
        <v>100</v>
      </c>
      <c r="H97" s="25">
        <v>100</v>
      </c>
      <c r="I97">
        <v>1.3070999999999999</v>
      </c>
      <c r="J97" s="2">
        <v>6.9095000000000004E-17</v>
      </c>
      <c r="K97" s="2">
        <v>1.0447E-2</v>
      </c>
      <c r="L97">
        <v>285.47000000000003</v>
      </c>
      <c r="M97" s="2">
        <v>7.1587999999999999E-3</v>
      </c>
      <c r="N97" s="2">
        <v>5.8278999999999996E-3</v>
      </c>
      <c r="O97" s="2">
        <v>8.5515000000000005E-4</v>
      </c>
      <c r="P97" s="2">
        <v>6.9614999999999998E-4</v>
      </c>
      <c r="Q97">
        <v>0.23000999999999999</v>
      </c>
      <c r="R97">
        <v>0.23458999999999999</v>
      </c>
      <c r="S97">
        <v>0.11716</v>
      </c>
      <c r="T97">
        <v>0.58518999999999999</v>
      </c>
      <c r="U97" s="2">
        <v>1.4810999999999999E-4</v>
      </c>
      <c r="V97" s="2">
        <v>1.1088E-4</v>
      </c>
      <c r="W97" s="2">
        <v>3.1025999999999997E-5</v>
      </c>
      <c r="X97" s="2">
        <v>2.4076000000000001E-5</v>
      </c>
      <c r="Y97" s="2">
        <v>-6.4914999999999998E-5</v>
      </c>
      <c r="Z97" s="2">
        <v>-4.6808999999999999E-5</v>
      </c>
      <c r="AA97" s="2">
        <v>-1.3533000000000001E-5</v>
      </c>
      <c r="AB97" s="2">
        <v>-1.0291E-5</v>
      </c>
      <c r="AC97">
        <v>1.2283999999999999</v>
      </c>
      <c r="AD97">
        <v>1.3070999999999999</v>
      </c>
      <c r="AE97">
        <v>209.85</v>
      </c>
      <c r="AF97">
        <v>-14.103</v>
      </c>
      <c r="AG97">
        <v>7.2782</v>
      </c>
      <c r="AH97" s="2">
        <v>6.7105999999999999E-2</v>
      </c>
      <c r="AI97" s="2">
        <v>4.8554999999999995E-7</v>
      </c>
      <c r="AJ97" s="2"/>
      <c r="AK97" s="2"/>
      <c r="AL97" s="2"/>
      <c r="AM97" s="2"/>
      <c r="AN97" s="2"/>
      <c r="AO97" s="2"/>
      <c r="AP97" s="2"/>
      <c r="AQ97"/>
      <c r="AR97"/>
      <c r="AS97"/>
      <c r="AT97"/>
      <c r="AU97"/>
      <c r="AV97" s="2"/>
      <c r="AW97" s="2"/>
    </row>
    <row r="98" spans="1:49" x14ac:dyDescent="0.25">
      <c r="A98">
        <v>122</v>
      </c>
      <c r="B98">
        <v>20</v>
      </c>
      <c r="C98">
        <v>30</v>
      </c>
      <c r="D98">
        <v>122</v>
      </c>
      <c r="E98">
        <v>21</v>
      </c>
      <c r="F98">
        <v>0</v>
      </c>
      <c r="G98" s="25">
        <v>100</v>
      </c>
      <c r="H98" s="25">
        <v>100</v>
      </c>
      <c r="I98">
        <v>0.98914999999999997</v>
      </c>
      <c r="J98" s="2">
        <v>-8.3874000000000005E-18</v>
      </c>
      <c r="K98" s="2">
        <v>1.7763000000000001E-2</v>
      </c>
      <c r="L98">
        <v>285.5</v>
      </c>
      <c r="M98" s="2">
        <v>7.1349999999999998E-3</v>
      </c>
      <c r="N98" s="2">
        <v>5.8091000000000002E-3</v>
      </c>
      <c r="O98" s="2">
        <v>8.3967999999999998E-4</v>
      </c>
      <c r="P98" s="2">
        <v>6.8364999999999995E-4</v>
      </c>
      <c r="Q98">
        <v>0.51739000000000002</v>
      </c>
      <c r="R98">
        <v>0.44629000000000002</v>
      </c>
      <c r="S98">
        <v>0.13025</v>
      </c>
      <c r="T98">
        <v>0.47426000000000001</v>
      </c>
      <c r="U98" s="2">
        <v>1.9858000000000001E-4</v>
      </c>
      <c r="V98" s="2">
        <v>1.5359E-4</v>
      </c>
      <c r="W98" s="2">
        <v>1.9276E-5</v>
      </c>
      <c r="X98" s="2">
        <v>1.4758E-5</v>
      </c>
      <c r="Y98" s="2">
        <v>-7.4719000000000001E-5</v>
      </c>
      <c r="Z98" s="2">
        <v>-5.6895999999999999E-5</v>
      </c>
      <c r="AA98" s="2">
        <v>-7.1466999999999997E-6</v>
      </c>
      <c r="AB98" s="2">
        <v>-5.356E-6</v>
      </c>
      <c r="AC98">
        <v>1.2282</v>
      </c>
      <c r="AD98">
        <v>0.98914999999999997</v>
      </c>
      <c r="AE98">
        <v>223.32</v>
      </c>
      <c r="AF98">
        <v>-9.4777000000000005</v>
      </c>
      <c r="AG98">
        <v>6.7386999999999997</v>
      </c>
      <c r="AH98" s="2">
        <v>6.4753000000000005E-2</v>
      </c>
      <c r="AI98" s="2">
        <v>3.0760999999999999E-7</v>
      </c>
      <c r="AJ98" s="2"/>
      <c r="AK98" s="2"/>
      <c r="AL98" s="2"/>
      <c r="AM98" s="2"/>
      <c r="AN98" s="2"/>
      <c r="AO98" s="2"/>
      <c r="AP98" s="2"/>
      <c r="AQ98"/>
      <c r="AR98"/>
      <c r="AS98"/>
      <c r="AT98"/>
      <c r="AU98"/>
      <c r="AV98"/>
      <c r="AW98" s="2"/>
    </row>
    <row r="99" spans="1:49" x14ac:dyDescent="0.25">
      <c r="A99">
        <v>122</v>
      </c>
      <c r="B99">
        <v>21</v>
      </c>
      <c r="C99">
        <v>0</v>
      </c>
      <c r="D99">
        <v>122</v>
      </c>
      <c r="E99">
        <v>21</v>
      </c>
      <c r="F99">
        <v>30</v>
      </c>
      <c r="G99" s="25">
        <v>100</v>
      </c>
      <c r="H99" s="25">
        <v>100</v>
      </c>
      <c r="I99">
        <v>2.1879</v>
      </c>
      <c r="J99" s="2">
        <v>5.0516000000000001E-16</v>
      </c>
      <c r="K99" s="2">
        <v>9.2185000000000003E-2</v>
      </c>
      <c r="L99">
        <v>285.8</v>
      </c>
      <c r="M99" s="2">
        <v>6.9128999999999996E-3</v>
      </c>
      <c r="N99" s="2">
        <v>5.6334999999999996E-3</v>
      </c>
      <c r="O99" s="2">
        <v>7.9686000000000004E-4</v>
      </c>
      <c r="P99" s="2">
        <v>6.4939999999999996E-4</v>
      </c>
      <c r="Q99">
        <v>0.68822000000000005</v>
      </c>
      <c r="R99">
        <v>0.57538999999999996</v>
      </c>
      <c r="S99">
        <v>0.30520000000000003</v>
      </c>
      <c r="T99">
        <v>0.42738999999999999</v>
      </c>
      <c r="U99" s="2">
        <v>2.1341E-4</v>
      </c>
      <c r="V99" s="2">
        <v>1.6708000000000001E-4</v>
      </c>
      <c r="W99" s="2">
        <v>7.1687999999999999E-6</v>
      </c>
      <c r="X99" s="2">
        <v>5.1920999999999998E-6</v>
      </c>
      <c r="Y99" s="2">
        <v>-7.4314999999999996E-5</v>
      </c>
      <c r="Z99" s="2">
        <v>-5.7383999999999998E-5</v>
      </c>
      <c r="AA99" s="2">
        <v>-2.1494999999999999E-6</v>
      </c>
      <c r="AB99" s="2">
        <v>-1.3871E-6</v>
      </c>
      <c r="AC99">
        <v>1.2271000000000001</v>
      </c>
      <c r="AD99">
        <v>2.1879</v>
      </c>
      <c r="AE99">
        <v>285.74</v>
      </c>
      <c r="AF99">
        <v>-53.935000000000002</v>
      </c>
      <c r="AG99">
        <v>44.131</v>
      </c>
      <c r="AH99">
        <v>0.21051</v>
      </c>
      <c r="AI99" s="2">
        <v>4.5908000000000001E-7</v>
      </c>
      <c r="AJ99" s="2"/>
      <c r="AK99" s="2"/>
      <c r="AL99" s="2"/>
      <c r="AM99" s="2"/>
      <c r="AN99" s="2"/>
      <c r="AO99" s="2"/>
      <c r="AP99" s="2"/>
      <c r="AQ99"/>
      <c r="AR99"/>
      <c r="AS99"/>
      <c r="AT99"/>
      <c r="AU99"/>
      <c r="AV99"/>
      <c r="AW99" s="2"/>
    </row>
    <row r="100" spans="1:49" x14ac:dyDescent="0.25">
      <c r="A100">
        <v>122</v>
      </c>
      <c r="B100">
        <v>21</v>
      </c>
      <c r="C100">
        <v>30</v>
      </c>
      <c r="D100">
        <v>122</v>
      </c>
      <c r="E100">
        <v>22</v>
      </c>
      <c r="F100">
        <v>0</v>
      </c>
      <c r="G100" s="25">
        <v>100</v>
      </c>
      <c r="H100" s="25">
        <v>100</v>
      </c>
      <c r="I100">
        <v>1.3479000000000001</v>
      </c>
      <c r="J100" s="2">
        <v>-1.2760999999999999E-16</v>
      </c>
      <c r="K100" s="2">
        <v>9.7555999999999997E-3</v>
      </c>
      <c r="L100">
        <v>285.27</v>
      </c>
      <c r="M100" s="2">
        <v>6.9281999999999998E-3</v>
      </c>
      <c r="N100" s="2">
        <v>5.6357000000000004E-3</v>
      </c>
      <c r="O100" s="2">
        <v>7.9306999999999999E-4</v>
      </c>
      <c r="P100" s="2">
        <v>6.4513000000000005E-4</v>
      </c>
      <c r="Q100">
        <v>0.88078999999999996</v>
      </c>
      <c r="R100">
        <v>0.58804999999999996</v>
      </c>
      <c r="S100">
        <v>0.38385999999999998</v>
      </c>
      <c r="T100">
        <v>0.30204999999999999</v>
      </c>
      <c r="U100" s="2">
        <v>1.3630000000000001E-4</v>
      </c>
      <c r="V100" s="2">
        <v>1.0601E-4</v>
      </c>
      <c r="W100" s="2">
        <v>4.1807999999999998E-6</v>
      </c>
      <c r="X100" s="2">
        <v>2.8874999999999999E-6</v>
      </c>
      <c r="Y100" s="2">
        <v>-3.4078999999999997E-5</v>
      </c>
      <c r="Z100" s="2">
        <v>-2.6112E-5</v>
      </c>
      <c r="AA100" s="2">
        <v>-9.966300000000001E-7</v>
      </c>
      <c r="AB100" s="2">
        <v>-6.2615999999999999E-7</v>
      </c>
      <c r="AC100">
        <v>1.2293000000000001</v>
      </c>
      <c r="AD100">
        <v>1.3479000000000001</v>
      </c>
      <c r="AE100">
        <v>272.56</v>
      </c>
      <c r="AF100">
        <v>-33.168999999999997</v>
      </c>
      <c r="AG100">
        <v>27.239000000000001</v>
      </c>
      <c r="AH100">
        <v>0.20830000000000001</v>
      </c>
      <c r="AI100" s="2">
        <v>2.8299000000000002E-7</v>
      </c>
      <c r="AJ100" s="2"/>
      <c r="AK100" s="2"/>
      <c r="AL100" s="2"/>
      <c r="AM100" s="2"/>
      <c r="AN100" s="2"/>
      <c r="AO100" s="2"/>
      <c r="AP100" s="2"/>
      <c r="AQ100"/>
      <c r="AR100"/>
      <c r="AS100"/>
      <c r="AT100"/>
      <c r="AU100"/>
      <c r="AV100"/>
      <c r="AW100" s="2"/>
    </row>
    <row r="101" spans="1:49" x14ac:dyDescent="0.25">
      <c r="A101">
        <v>122</v>
      </c>
      <c r="B101">
        <v>22</v>
      </c>
      <c r="C101">
        <v>0</v>
      </c>
      <c r="D101">
        <v>122</v>
      </c>
      <c r="E101">
        <v>22</v>
      </c>
      <c r="F101">
        <v>30</v>
      </c>
      <c r="G101" s="25">
        <v>100</v>
      </c>
      <c r="H101" s="25">
        <v>100</v>
      </c>
      <c r="I101">
        <v>1.7786</v>
      </c>
      <c r="J101" s="2">
        <v>-1.2522999999999999E-16</v>
      </c>
      <c r="K101" s="2">
        <v>3.9710000000000002E-2</v>
      </c>
      <c r="L101">
        <v>285.07</v>
      </c>
      <c r="M101" s="2">
        <v>7.1257999999999998E-3</v>
      </c>
      <c r="N101" s="2">
        <v>5.7929000000000001E-3</v>
      </c>
      <c r="O101" s="2">
        <v>7.9210000000000001E-4</v>
      </c>
      <c r="P101" s="2">
        <v>6.4393999999999996E-4</v>
      </c>
      <c r="Q101">
        <v>0.96523000000000003</v>
      </c>
      <c r="R101">
        <v>0.61883999999999995</v>
      </c>
      <c r="S101">
        <v>0.42226999999999998</v>
      </c>
      <c r="T101">
        <v>0.27511000000000002</v>
      </c>
      <c r="U101" s="2">
        <v>1.4258000000000001E-4</v>
      </c>
      <c r="V101" s="2">
        <v>1.1139E-4</v>
      </c>
      <c r="W101" s="2">
        <v>3.9375E-6</v>
      </c>
      <c r="X101" s="2">
        <v>2.7213000000000001E-6</v>
      </c>
      <c r="Y101" s="2">
        <v>-3.2236000000000001E-5</v>
      </c>
      <c r="Z101" s="2">
        <v>-2.4837999999999998E-5</v>
      </c>
      <c r="AA101" s="2">
        <v>-8.7725000000000005E-7</v>
      </c>
      <c r="AB101" s="2">
        <v>-5.6174E-7</v>
      </c>
      <c r="AC101">
        <v>1.2301</v>
      </c>
      <c r="AD101">
        <v>1.7786</v>
      </c>
      <c r="AE101">
        <v>278.54000000000002</v>
      </c>
      <c r="AF101">
        <v>-46.491999999999997</v>
      </c>
      <c r="AG101">
        <v>38.798000000000002</v>
      </c>
      <c r="AH101">
        <v>0.23205000000000001</v>
      </c>
      <c r="AI101" s="2">
        <v>3.5059000000000002E-7</v>
      </c>
      <c r="AJ101" s="2"/>
      <c r="AK101" s="2"/>
      <c r="AL101" s="2"/>
      <c r="AM101" s="2"/>
      <c r="AN101" s="2"/>
      <c r="AO101" s="2"/>
      <c r="AP101" s="2"/>
      <c r="AQ101"/>
      <c r="AR101"/>
      <c r="AS101"/>
      <c r="AT101"/>
      <c r="AU101"/>
      <c r="AV101"/>
      <c r="AW101" s="2"/>
    </row>
    <row r="102" spans="1:49" x14ac:dyDescent="0.25">
      <c r="A102">
        <v>122</v>
      </c>
      <c r="B102">
        <v>22</v>
      </c>
      <c r="C102">
        <v>30</v>
      </c>
      <c r="D102">
        <v>122</v>
      </c>
      <c r="E102">
        <v>23</v>
      </c>
      <c r="F102">
        <v>0</v>
      </c>
      <c r="G102" s="25">
        <v>100</v>
      </c>
      <c r="H102" s="25">
        <v>100</v>
      </c>
      <c r="I102">
        <v>2.2307999999999999</v>
      </c>
      <c r="J102" s="2">
        <v>-1.6938E-16</v>
      </c>
      <c r="K102" s="2">
        <v>7.0890999999999996E-2</v>
      </c>
      <c r="L102">
        <v>285.11</v>
      </c>
      <c r="M102" s="2">
        <v>7.2227999999999997E-3</v>
      </c>
      <c r="N102" s="2">
        <v>5.8726999999999998E-3</v>
      </c>
      <c r="O102" s="2">
        <v>7.8930999999999999E-4</v>
      </c>
      <c r="P102" s="2">
        <v>6.4179000000000005E-4</v>
      </c>
      <c r="Q102">
        <v>0.79901999999999995</v>
      </c>
      <c r="R102">
        <v>0.66808999999999996</v>
      </c>
      <c r="S102">
        <v>0.36997999999999998</v>
      </c>
      <c r="T102">
        <v>0.28983999999999999</v>
      </c>
      <c r="U102" s="2">
        <v>1.5767999999999999E-4</v>
      </c>
      <c r="V102" s="2">
        <v>1.2334999999999999E-4</v>
      </c>
      <c r="W102" s="2">
        <v>3.8311999999999998E-6</v>
      </c>
      <c r="X102" s="2">
        <v>2.6232999999999999E-6</v>
      </c>
      <c r="Y102" s="2">
        <v>-3.7534999999999999E-5</v>
      </c>
      <c r="Z102" s="2">
        <v>-2.9003999999999999E-5</v>
      </c>
      <c r="AA102" s="2">
        <v>-8.7426999999999995E-7</v>
      </c>
      <c r="AB102" s="2">
        <v>-5.4586999999999995E-7</v>
      </c>
      <c r="AC102">
        <v>1.2299</v>
      </c>
      <c r="AD102">
        <v>2.2307999999999999</v>
      </c>
      <c r="AE102">
        <v>288.31</v>
      </c>
      <c r="AF102">
        <v>-36.338999999999999</v>
      </c>
      <c r="AG102">
        <v>31.387</v>
      </c>
      <c r="AH102">
        <v>0.18792</v>
      </c>
      <c r="AI102" s="2">
        <v>2.4793999999999998E-7</v>
      </c>
      <c r="AJ102" s="2"/>
      <c r="AK102" s="2"/>
      <c r="AL102" s="2"/>
      <c r="AM102" s="2"/>
      <c r="AN102" s="2"/>
      <c r="AO102" s="2"/>
      <c r="AP102" s="2"/>
      <c r="AQ102"/>
      <c r="AR102"/>
      <c r="AS102"/>
      <c r="AT102"/>
      <c r="AU102"/>
      <c r="AV102"/>
      <c r="AW102" s="2"/>
    </row>
    <row r="103" spans="1:49" x14ac:dyDescent="0.25">
      <c r="A103">
        <v>122</v>
      </c>
      <c r="B103">
        <v>23</v>
      </c>
      <c r="C103">
        <v>0</v>
      </c>
      <c r="D103">
        <v>122</v>
      </c>
      <c r="E103">
        <v>23</v>
      </c>
      <c r="F103">
        <v>30</v>
      </c>
      <c r="G103" s="25">
        <v>100</v>
      </c>
      <c r="H103" s="25">
        <v>100</v>
      </c>
      <c r="I103">
        <v>2.5621999999999998</v>
      </c>
      <c r="J103" s="2">
        <v>-5.9448000000000005E-16</v>
      </c>
      <c r="K103" s="2">
        <v>9.3993999999999994E-2</v>
      </c>
      <c r="L103">
        <v>284.64</v>
      </c>
      <c r="M103" s="2">
        <v>7.7923000000000003E-3</v>
      </c>
      <c r="N103" s="2">
        <v>6.3271000000000004E-3</v>
      </c>
      <c r="O103" s="2">
        <v>7.8992000000000005E-4</v>
      </c>
      <c r="P103" s="2">
        <v>6.4139999999999998E-4</v>
      </c>
      <c r="Q103">
        <v>0.74256999999999995</v>
      </c>
      <c r="R103">
        <v>0.62265000000000004</v>
      </c>
      <c r="S103">
        <v>0.34483999999999998</v>
      </c>
      <c r="T103">
        <v>0.23405000000000001</v>
      </c>
      <c r="U103" s="2">
        <v>1.052E-4</v>
      </c>
      <c r="V103" s="2">
        <v>8.1298999999999995E-5</v>
      </c>
      <c r="W103" s="2">
        <v>3.6928999999999998E-6</v>
      </c>
      <c r="X103" s="2">
        <v>2.5814E-6</v>
      </c>
      <c r="Y103" s="2">
        <v>-1.9802000000000001E-5</v>
      </c>
      <c r="Z103" s="2">
        <v>-1.4985E-5</v>
      </c>
      <c r="AA103" s="2">
        <v>-7.0152E-7</v>
      </c>
      <c r="AB103" s="2">
        <v>-4.5915999999999999E-7</v>
      </c>
      <c r="AC103">
        <v>1.2316</v>
      </c>
      <c r="AD103">
        <v>2.5621999999999998</v>
      </c>
      <c r="AE103">
        <v>292.13</v>
      </c>
      <c r="AF103">
        <v>-29.733000000000001</v>
      </c>
      <c r="AG103">
        <v>23.954999999999998</v>
      </c>
      <c r="AH103">
        <v>0.23149</v>
      </c>
      <c r="AI103" s="2">
        <v>2.5954000000000001E-7</v>
      </c>
      <c r="AJ103" s="2"/>
      <c r="AK103" s="2"/>
      <c r="AL103" s="2"/>
      <c r="AM103" s="2"/>
      <c r="AN103" s="2"/>
      <c r="AO103" s="2"/>
      <c r="AP103" s="2"/>
      <c r="AQ103"/>
      <c r="AR103"/>
      <c r="AS103"/>
      <c r="AT103"/>
      <c r="AU103"/>
      <c r="AV103"/>
      <c r="AW103" s="2"/>
    </row>
    <row r="104" spans="1:49" x14ac:dyDescent="0.25">
      <c r="A104">
        <v>122</v>
      </c>
      <c r="B104">
        <v>23</v>
      </c>
      <c r="C104">
        <v>30</v>
      </c>
      <c r="D104">
        <v>123</v>
      </c>
      <c r="E104">
        <v>0</v>
      </c>
      <c r="F104">
        <v>0</v>
      </c>
      <c r="G104" s="25">
        <v>99.99722222222222</v>
      </c>
      <c r="H104" s="25">
        <v>99.99722222222222</v>
      </c>
      <c r="I104">
        <v>2.4504999999999999</v>
      </c>
      <c r="J104" s="2">
        <v>-6.4643000000000003E-16</v>
      </c>
      <c r="K104" s="2">
        <v>7.2584999999999997E-2</v>
      </c>
      <c r="L104">
        <v>284.33999999999997</v>
      </c>
      <c r="M104" s="2">
        <v>8.3285000000000008E-3</v>
      </c>
      <c r="N104" s="2">
        <v>6.7571999999999997E-3</v>
      </c>
      <c r="O104" s="2">
        <v>7.9020000000000002E-4</v>
      </c>
      <c r="P104" s="2">
        <v>6.4112999999999996E-4</v>
      </c>
      <c r="Q104">
        <v>0.84655000000000002</v>
      </c>
      <c r="R104">
        <v>0.64729999999999999</v>
      </c>
      <c r="S104">
        <v>0.39069999999999999</v>
      </c>
      <c r="T104">
        <v>0.21582000000000001</v>
      </c>
      <c r="U104" s="2">
        <v>1.4393000000000001E-4</v>
      </c>
      <c r="V104" s="2">
        <v>1.1352E-4</v>
      </c>
      <c r="W104" s="2">
        <v>3.4719000000000002E-6</v>
      </c>
      <c r="X104" s="2">
        <v>2.4534000000000001E-6</v>
      </c>
      <c r="Y104" s="2">
        <v>-2.1528000000000001E-5</v>
      </c>
      <c r="Z104" s="2">
        <v>-1.6484999999999999E-5</v>
      </c>
      <c r="AA104" s="2">
        <v>-5.7950000000000002E-7</v>
      </c>
      <c r="AB104" s="2">
        <v>-3.7711000000000002E-7</v>
      </c>
      <c r="AC104">
        <v>1.2325999999999999</v>
      </c>
      <c r="AD104">
        <v>2.4504999999999999</v>
      </c>
      <c r="AE104">
        <v>282.86</v>
      </c>
      <c r="AF104">
        <v>-30.675000000000001</v>
      </c>
      <c r="AG104">
        <v>26.954000000000001</v>
      </c>
      <c r="AH104">
        <v>0.25069000000000002</v>
      </c>
      <c r="AI104" s="2">
        <v>3.4453999999999999E-7</v>
      </c>
      <c r="AJ104" s="2"/>
      <c r="AK104" s="2"/>
      <c r="AL104" s="2"/>
      <c r="AM104" s="2"/>
      <c r="AN104" s="2"/>
      <c r="AO104" s="2"/>
      <c r="AP104" s="2"/>
      <c r="AQ104"/>
      <c r="AR104"/>
      <c r="AS104"/>
      <c r="AT104"/>
      <c r="AU104"/>
      <c r="AV104"/>
      <c r="AW104" s="2"/>
    </row>
    <row r="105" spans="1:49" x14ac:dyDescent="0.25">
      <c r="A105">
        <v>123</v>
      </c>
      <c r="B105">
        <v>0</v>
      </c>
      <c r="C105">
        <v>0</v>
      </c>
      <c r="D105">
        <v>123</v>
      </c>
      <c r="E105">
        <v>0</v>
      </c>
      <c r="F105">
        <v>30</v>
      </c>
      <c r="G105" s="25">
        <v>99.99722222222222</v>
      </c>
      <c r="H105" s="25">
        <v>99.99722222222222</v>
      </c>
      <c r="I105">
        <v>2.2416999999999998</v>
      </c>
      <c r="J105" s="2">
        <v>-3.2924000000000001E-17</v>
      </c>
      <c r="K105">
        <v>0.10305</v>
      </c>
      <c r="L105">
        <v>284.11</v>
      </c>
      <c r="M105" s="2">
        <v>8.5473000000000007E-3</v>
      </c>
      <c r="N105" s="2">
        <v>6.9297999999999998E-3</v>
      </c>
      <c r="O105" s="2">
        <v>7.9173000000000004E-4</v>
      </c>
      <c r="P105" s="2">
        <v>6.4190000000000004E-4</v>
      </c>
      <c r="Q105">
        <v>0.58962000000000003</v>
      </c>
      <c r="R105">
        <v>0.51568999999999998</v>
      </c>
      <c r="S105">
        <v>0.28959000000000001</v>
      </c>
      <c r="T105">
        <v>0.22366</v>
      </c>
      <c r="U105" s="2">
        <v>7.4781000000000001E-5</v>
      </c>
      <c r="V105" s="2">
        <v>5.6168999999999997E-5</v>
      </c>
      <c r="W105" s="2">
        <v>4.0311000000000002E-6</v>
      </c>
      <c r="X105" s="2">
        <v>2.8574E-6</v>
      </c>
      <c r="Y105" s="2">
        <v>-1.3582E-5</v>
      </c>
      <c r="Z105" s="2">
        <v>-9.9090999999999997E-6</v>
      </c>
      <c r="AA105" s="2">
        <v>-7.3430999999999996E-7</v>
      </c>
      <c r="AB105" s="2">
        <v>-4.9322000000000002E-7</v>
      </c>
      <c r="AC105">
        <v>1.2334000000000001</v>
      </c>
      <c r="AD105">
        <v>2.2416999999999998</v>
      </c>
      <c r="AE105">
        <v>289.14999999999998</v>
      </c>
      <c r="AF105">
        <v>-23.786999999999999</v>
      </c>
      <c r="AG105">
        <v>12.641999999999999</v>
      </c>
      <c r="AH105">
        <v>0.18503</v>
      </c>
      <c r="AI105" s="2">
        <v>2.6585000000000001E-7</v>
      </c>
      <c r="AJ105" s="2"/>
      <c r="AK105" s="2"/>
      <c r="AL105" s="2"/>
      <c r="AM105" s="2"/>
      <c r="AN105" s="2"/>
      <c r="AO105" s="2"/>
      <c r="AP105" s="2"/>
      <c r="AQ105"/>
      <c r="AR105"/>
      <c r="AS105"/>
      <c r="AT105"/>
      <c r="AU105"/>
      <c r="AV105"/>
      <c r="AW105" s="2"/>
    </row>
    <row r="106" spans="1:49" x14ac:dyDescent="0.25">
      <c r="A106">
        <v>123</v>
      </c>
      <c r="B106">
        <v>0</v>
      </c>
      <c r="C106">
        <v>30</v>
      </c>
      <c r="D106">
        <v>123</v>
      </c>
      <c r="E106">
        <v>1</v>
      </c>
      <c r="F106">
        <v>0</v>
      </c>
      <c r="G106" s="25">
        <v>100</v>
      </c>
      <c r="H106" s="25">
        <v>100</v>
      </c>
      <c r="I106">
        <v>2.3708999999999998</v>
      </c>
      <c r="J106" s="2">
        <v>-1.4119000000000001E-16</v>
      </c>
      <c r="K106" s="2">
        <v>6.8904999999999994E-2</v>
      </c>
      <c r="L106">
        <v>283.88</v>
      </c>
      <c r="M106" s="2">
        <v>8.6202999999999991E-3</v>
      </c>
      <c r="N106" s="2">
        <v>6.9836999999999998E-3</v>
      </c>
      <c r="O106" s="2">
        <v>7.9427000000000002E-4</v>
      </c>
      <c r="P106" s="2">
        <v>6.4347999999999999E-4</v>
      </c>
      <c r="Q106">
        <v>0.61995999999999996</v>
      </c>
      <c r="R106">
        <v>0.56096000000000001</v>
      </c>
      <c r="S106">
        <v>0.29713000000000001</v>
      </c>
      <c r="T106">
        <v>0.22792000000000001</v>
      </c>
      <c r="U106" s="2">
        <v>6.7201999999999998E-5</v>
      </c>
      <c r="V106" s="2">
        <v>4.9691999999999998E-5</v>
      </c>
      <c r="W106" s="2">
        <v>3.8221000000000002E-6</v>
      </c>
      <c r="X106" s="2">
        <v>2.6738999999999999E-6</v>
      </c>
      <c r="Y106" s="2">
        <v>-1.2738999999999999E-5</v>
      </c>
      <c r="Z106" s="2">
        <v>-9.1632000000000006E-6</v>
      </c>
      <c r="AA106" s="2">
        <v>-7.0788000000000001E-7</v>
      </c>
      <c r="AB106" s="2">
        <v>-4.6688000000000001E-7</v>
      </c>
      <c r="AC106">
        <v>1.2343999999999999</v>
      </c>
      <c r="AD106">
        <v>2.3708999999999998</v>
      </c>
      <c r="AE106">
        <v>291.72000000000003</v>
      </c>
      <c r="AF106">
        <v>-22.417999999999999</v>
      </c>
      <c r="AG106">
        <v>9.9627999999999997</v>
      </c>
      <c r="AH106">
        <v>0.17749999999999999</v>
      </c>
      <c r="AI106" s="2">
        <v>2.4023999999999999E-7</v>
      </c>
      <c r="AJ106" s="2"/>
      <c r="AK106" s="2"/>
      <c r="AL106" s="2"/>
      <c r="AM106" s="2"/>
      <c r="AN106" s="2"/>
      <c r="AO106" s="2"/>
      <c r="AP106" s="2"/>
      <c r="AQ106"/>
      <c r="AR106"/>
      <c r="AS106"/>
      <c r="AT106"/>
      <c r="AU106"/>
      <c r="AV106"/>
      <c r="AW106" s="2"/>
    </row>
    <row r="107" spans="1:49" x14ac:dyDescent="0.25">
      <c r="A107">
        <v>123</v>
      </c>
      <c r="B107">
        <v>1</v>
      </c>
      <c r="C107">
        <v>0</v>
      </c>
      <c r="D107">
        <v>123</v>
      </c>
      <c r="E107">
        <v>1</v>
      </c>
      <c r="F107">
        <v>30</v>
      </c>
      <c r="G107" s="25">
        <v>100</v>
      </c>
      <c r="H107" s="25">
        <v>100</v>
      </c>
      <c r="I107">
        <v>2.5488</v>
      </c>
      <c r="J107" s="2">
        <v>2.1113000000000001E-18</v>
      </c>
      <c r="K107" s="2">
        <v>8.1072000000000005E-2</v>
      </c>
      <c r="L107">
        <v>283.48</v>
      </c>
      <c r="M107" s="2">
        <v>8.6365000000000001E-3</v>
      </c>
      <c r="N107" s="2">
        <v>6.9870000000000002E-3</v>
      </c>
      <c r="O107" s="2">
        <v>7.9783999999999996E-4</v>
      </c>
      <c r="P107" s="2">
        <v>6.4546000000000004E-4</v>
      </c>
      <c r="Q107">
        <v>0.72050000000000003</v>
      </c>
      <c r="R107">
        <v>0.60497000000000001</v>
      </c>
      <c r="S107">
        <v>0.34454000000000001</v>
      </c>
      <c r="T107">
        <v>0.26762000000000002</v>
      </c>
      <c r="U107" s="2">
        <v>3.0471999999999999E-5</v>
      </c>
      <c r="V107" s="2">
        <v>2.0275000000000002E-5</v>
      </c>
      <c r="W107" s="2">
        <v>3.5441000000000001E-6</v>
      </c>
      <c r="X107" s="2">
        <v>2.3746000000000001E-6</v>
      </c>
      <c r="Y107" s="2">
        <v>-5.6652999999999998E-6</v>
      </c>
      <c r="Z107" s="2">
        <v>-2.9515999999999998E-6</v>
      </c>
      <c r="AA107" s="2">
        <v>-7.4951000000000005E-7</v>
      </c>
      <c r="AB107" s="2">
        <v>-4.5536999999999998E-7</v>
      </c>
      <c r="AC107">
        <v>1.2361</v>
      </c>
      <c r="AD107">
        <v>2.5488</v>
      </c>
      <c r="AE107">
        <v>293.20999999999998</v>
      </c>
      <c r="AF107">
        <v>-34.042000000000002</v>
      </c>
      <c r="AG107">
        <v>3.3174000000000001</v>
      </c>
      <c r="AH107">
        <v>0.20075999999999999</v>
      </c>
      <c r="AI107" s="2">
        <v>2.4186999999999998E-7</v>
      </c>
      <c r="AJ107" s="2"/>
      <c r="AK107" s="2"/>
      <c r="AL107" s="2"/>
      <c r="AM107" s="2"/>
      <c r="AN107" s="2"/>
      <c r="AO107" s="2"/>
      <c r="AP107" s="2"/>
      <c r="AQ107"/>
      <c r="AR107"/>
      <c r="AS107"/>
      <c r="AT107"/>
      <c r="AU107"/>
      <c r="AV107"/>
      <c r="AW107" s="2"/>
    </row>
    <row r="108" spans="1:49" x14ac:dyDescent="0.25">
      <c r="A108">
        <v>123</v>
      </c>
      <c r="B108">
        <v>1</v>
      </c>
      <c r="C108">
        <v>30</v>
      </c>
      <c r="D108">
        <v>123</v>
      </c>
      <c r="E108">
        <v>2</v>
      </c>
      <c r="F108">
        <v>0</v>
      </c>
      <c r="G108" s="25">
        <v>100</v>
      </c>
      <c r="H108" s="25">
        <v>100</v>
      </c>
      <c r="I108">
        <v>2.0324</v>
      </c>
      <c r="J108" s="2">
        <v>3.4437999999999999E-16</v>
      </c>
      <c r="K108" s="2">
        <v>8.5252999999999995E-2</v>
      </c>
      <c r="L108">
        <v>282.91000000000003</v>
      </c>
      <c r="M108" s="2">
        <v>8.6E-3</v>
      </c>
      <c r="N108" s="2">
        <v>6.9433999999999997E-3</v>
      </c>
      <c r="O108" s="2">
        <v>8.0683000000000003E-4</v>
      </c>
      <c r="P108" s="2">
        <v>6.514E-4</v>
      </c>
      <c r="Q108">
        <v>0.62587000000000004</v>
      </c>
      <c r="R108">
        <v>0.61343000000000003</v>
      </c>
      <c r="S108">
        <v>0.32239000000000001</v>
      </c>
      <c r="T108">
        <v>0.30532999999999999</v>
      </c>
      <c r="U108" s="2">
        <v>5.0312999999999998E-5</v>
      </c>
      <c r="V108" s="2">
        <v>4.3909000000000003E-5</v>
      </c>
      <c r="W108" s="2">
        <v>4.6499000000000002E-6</v>
      </c>
      <c r="X108" s="2">
        <v>3.1408000000000001E-6</v>
      </c>
      <c r="Y108" s="2">
        <v>4.7890000000000002E-6</v>
      </c>
      <c r="Z108" s="2">
        <v>6.0028999999999997E-6</v>
      </c>
      <c r="AA108" s="2">
        <v>-1.1559E-6</v>
      </c>
      <c r="AB108" s="2">
        <v>-7.3210000000000005E-7</v>
      </c>
      <c r="AC108">
        <v>1.2385999999999999</v>
      </c>
      <c r="AD108">
        <v>2.0324</v>
      </c>
      <c r="AE108">
        <v>304.58</v>
      </c>
      <c r="AF108">
        <v>-32.917000000000002</v>
      </c>
      <c r="AG108">
        <v>-3.4815</v>
      </c>
      <c r="AH108">
        <v>0.16228000000000001</v>
      </c>
      <c r="AI108" s="2">
        <v>2.3666999999999999E-7</v>
      </c>
      <c r="AJ108" s="2"/>
      <c r="AK108" s="2"/>
      <c r="AL108" s="2"/>
      <c r="AM108" s="2"/>
      <c r="AN108" s="2"/>
      <c r="AO108" s="2"/>
      <c r="AP108" s="2"/>
      <c r="AQ108"/>
      <c r="AR108"/>
      <c r="AS108"/>
      <c r="AT108"/>
      <c r="AU108"/>
      <c r="AV108"/>
      <c r="AW108" s="2"/>
    </row>
    <row r="109" spans="1:49" x14ac:dyDescent="0.25">
      <c r="A109">
        <v>123</v>
      </c>
      <c r="B109">
        <v>2</v>
      </c>
      <c r="C109">
        <v>0</v>
      </c>
      <c r="D109">
        <v>123</v>
      </c>
      <c r="E109">
        <v>2</v>
      </c>
      <c r="F109">
        <v>30</v>
      </c>
      <c r="G109" s="25">
        <v>100</v>
      </c>
      <c r="H109" s="25">
        <v>100</v>
      </c>
      <c r="I109">
        <v>2.6598999999999999</v>
      </c>
      <c r="J109" s="2">
        <v>-1.3641000000000001E-16</v>
      </c>
      <c r="K109" s="2">
        <v>6.5926999999999999E-2</v>
      </c>
      <c r="L109">
        <v>282.31</v>
      </c>
      <c r="M109" s="2">
        <v>8.3291000000000007E-3</v>
      </c>
      <c r="N109" s="2">
        <v>6.7093999999999999E-3</v>
      </c>
      <c r="O109" s="2">
        <v>8.1099999999999998E-4</v>
      </c>
      <c r="P109" s="2">
        <v>6.5326999999999996E-4</v>
      </c>
      <c r="Q109">
        <v>0.66807000000000005</v>
      </c>
      <c r="R109">
        <v>0.47849999999999998</v>
      </c>
      <c r="S109">
        <v>0.28998000000000002</v>
      </c>
      <c r="T109">
        <v>0.23154</v>
      </c>
      <c r="U109" s="2">
        <v>1.2483000000000001E-5</v>
      </c>
      <c r="V109" s="2">
        <v>1.2686E-5</v>
      </c>
      <c r="W109" s="2">
        <v>2.5934999999999998E-6</v>
      </c>
      <c r="X109" s="2">
        <v>1.6556000000000001E-6</v>
      </c>
      <c r="Y109" s="2">
        <v>6.7922999999999997E-7</v>
      </c>
      <c r="Z109" s="2">
        <v>1.7122000000000001E-6</v>
      </c>
      <c r="AA109" s="2">
        <v>-4.5942999999999998E-7</v>
      </c>
      <c r="AB109" s="2">
        <v>-2.5633999999999998E-7</v>
      </c>
      <c r="AC109">
        <v>1.2415</v>
      </c>
      <c r="AD109">
        <v>2.6598999999999999</v>
      </c>
      <c r="AE109">
        <v>318.8</v>
      </c>
      <c r="AF109">
        <v>-23.021999999999998</v>
      </c>
      <c r="AG109">
        <v>-2.2591999999999999</v>
      </c>
      <c r="AH109">
        <v>0.12856000000000001</v>
      </c>
      <c r="AI109" s="2">
        <v>1.269E-7</v>
      </c>
      <c r="AJ109" s="2"/>
      <c r="AK109" s="2"/>
      <c r="AL109" s="2"/>
      <c r="AM109" s="2"/>
      <c r="AN109" s="2"/>
      <c r="AO109" s="2"/>
      <c r="AP109" s="2"/>
      <c r="AQ109"/>
      <c r="AR109"/>
      <c r="AS109"/>
      <c r="AT109"/>
      <c r="AU109"/>
      <c r="AV109"/>
      <c r="AW109" s="2"/>
    </row>
    <row r="110" spans="1:49" x14ac:dyDescent="0.25">
      <c r="A110">
        <v>123</v>
      </c>
      <c r="B110">
        <v>2</v>
      </c>
      <c r="C110">
        <v>30</v>
      </c>
      <c r="D110">
        <v>123</v>
      </c>
      <c r="E110">
        <v>3</v>
      </c>
      <c r="F110">
        <v>0</v>
      </c>
      <c r="G110" s="25">
        <v>100</v>
      </c>
      <c r="H110" s="25">
        <v>100</v>
      </c>
      <c r="I110">
        <v>2.0371999999999999</v>
      </c>
      <c r="J110" s="2">
        <v>2.3446999999999999E-16</v>
      </c>
      <c r="K110" s="2">
        <v>7.0176000000000002E-2</v>
      </c>
      <c r="L110">
        <v>281.56</v>
      </c>
      <c r="M110" s="2">
        <v>8.1381000000000005E-3</v>
      </c>
      <c r="N110" s="2">
        <v>6.5374999999999999E-3</v>
      </c>
      <c r="O110" s="2">
        <v>8.2096999999999997E-4</v>
      </c>
      <c r="P110" s="2">
        <v>6.5948999999999999E-4</v>
      </c>
      <c r="Q110">
        <v>0.54391</v>
      </c>
      <c r="R110">
        <v>0.40216000000000002</v>
      </c>
      <c r="S110">
        <v>0.22384999999999999</v>
      </c>
      <c r="T110">
        <v>0.34271000000000001</v>
      </c>
      <c r="U110" s="2">
        <v>5.7206000000000001E-5</v>
      </c>
      <c r="V110" s="2">
        <v>5.2933000000000003E-5</v>
      </c>
      <c r="W110" s="2">
        <v>4.9245E-6</v>
      </c>
      <c r="X110" s="2">
        <v>3.2370999999999999E-6</v>
      </c>
      <c r="Y110" s="2">
        <v>1.455E-5</v>
      </c>
      <c r="Z110" s="2">
        <v>1.4205999999999999E-5</v>
      </c>
      <c r="AA110" s="2">
        <v>-1.3534E-6</v>
      </c>
      <c r="AB110" s="2">
        <v>-8.3223999999999999E-7</v>
      </c>
      <c r="AC110">
        <v>1.2448999999999999</v>
      </c>
      <c r="AD110">
        <v>2.0371999999999999</v>
      </c>
      <c r="AE110">
        <v>318.17</v>
      </c>
      <c r="AF110">
        <v>-21.216000000000001</v>
      </c>
      <c r="AG110">
        <v>-5.6871999999999998</v>
      </c>
      <c r="AH110">
        <v>0.10803</v>
      </c>
      <c r="AI110" s="2">
        <v>1.4238000000000001E-7</v>
      </c>
      <c r="AJ110" s="2"/>
      <c r="AK110" s="2"/>
      <c r="AL110" s="2"/>
      <c r="AM110" s="2"/>
      <c r="AN110" s="2"/>
      <c r="AO110" s="2"/>
      <c r="AP110" s="2"/>
      <c r="AQ110"/>
      <c r="AR110"/>
      <c r="AS110"/>
      <c r="AT110"/>
      <c r="AU110"/>
      <c r="AV110"/>
      <c r="AW110" s="2"/>
    </row>
    <row r="111" spans="1:49" x14ac:dyDescent="0.25">
      <c r="A111">
        <v>123</v>
      </c>
      <c r="B111">
        <v>3</v>
      </c>
      <c r="C111">
        <v>0</v>
      </c>
      <c r="D111">
        <v>123</v>
      </c>
      <c r="E111">
        <v>3</v>
      </c>
      <c r="F111">
        <v>30</v>
      </c>
      <c r="G111" s="25">
        <v>100</v>
      </c>
      <c r="H111" s="25">
        <v>100</v>
      </c>
      <c r="I111">
        <v>1.4863999999999999</v>
      </c>
      <c r="J111" s="2">
        <v>2.5782E-17</v>
      </c>
      <c r="K111" s="2">
        <v>4.6386999999999998E-2</v>
      </c>
      <c r="L111">
        <v>280.98</v>
      </c>
      <c r="M111" s="2">
        <v>7.9591000000000002E-3</v>
      </c>
      <c r="N111" s="2">
        <v>6.3799E-3</v>
      </c>
      <c r="O111" s="2">
        <v>8.2912000000000003E-4</v>
      </c>
      <c r="P111" s="2">
        <v>6.646E-4</v>
      </c>
      <c r="Q111">
        <v>0.48766999999999999</v>
      </c>
      <c r="R111">
        <v>0.42459000000000002</v>
      </c>
      <c r="S111">
        <v>0.18154000000000001</v>
      </c>
      <c r="T111">
        <v>0.26718999999999998</v>
      </c>
      <c r="U111" s="2">
        <v>4.4836999999999998E-5</v>
      </c>
      <c r="V111" s="2">
        <v>4.0689999999999998E-5</v>
      </c>
      <c r="W111" s="2">
        <v>5.6876999999999998E-6</v>
      </c>
      <c r="X111" s="2">
        <v>4.0341000000000001E-6</v>
      </c>
      <c r="Y111" s="2">
        <v>8.7328000000000005E-6</v>
      </c>
      <c r="Z111" s="2">
        <v>8.6464000000000008E-6</v>
      </c>
      <c r="AA111" s="2">
        <v>-1.2611000000000001E-6</v>
      </c>
      <c r="AB111" s="2">
        <v>-8.3765000000000004E-7</v>
      </c>
      <c r="AC111">
        <v>1.2476</v>
      </c>
      <c r="AD111">
        <v>1.4863999999999999</v>
      </c>
      <c r="AE111">
        <v>307.58999999999997</v>
      </c>
      <c r="AF111">
        <v>-16.675000000000001</v>
      </c>
      <c r="AG111">
        <v>-5.5473999999999997</v>
      </c>
      <c r="AH111" s="2">
        <v>5.4989999999999997E-2</v>
      </c>
      <c r="AI111" s="2">
        <v>1.6164999999999999E-7</v>
      </c>
      <c r="AJ111" s="2"/>
      <c r="AK111" s="2"/>
      <c r="AL111" s="2"/>
      <c r="AM111" s="2"/>
      <c r="AN111" s="2"/>
      <c r="AO111" s="2"/>
      <c r="AP111" s="2"/>
      <c r="AQ111"/>
      <c r="AR111"/>
      <c r="AS111"/>
      <c r="AT111"/>
      <c r="AU111"/>
      <c r="AV111"/>
      <c r="AW111" s="2"/>
    </row>
    <row r="112" spans="1:49" x14ac:dyDescent="0.25">
      <c r="A112">
        <v>123</v>
      </c>
      <c r="B112">
        <v>3</v>
      </c>
      <c r="C112">
        <v>30</v>
      </c>
      <c r="D112">
        <v>123</v>
      </c>
      <c r="E112">
        <v>4</v>
      </c>
      <c r="F112">
        <v>0</v>
      </c>
      <c r="G112" s="25">
        <v>100</v>
      </c>
      <c r="H112" s="25">
        <v>100</v>
      </c>
      <c r="I112">
        <v>1.5948</v>
      </c>
      <c r="J112" s="2">
        <v>-2.1609E-16</v>
      </c>
      <c r="K112" s="2">
        <v>3.4458000000000003E-2</v>
      </c>
      <c r="L112">
        <v>280.61</v>
      </c>
      <c r="M112" s="2">
        <v>7.7939999999999997E-3</v>
      </c>
      <c r="N112" s="2">
        <v>6.2389000000000003E-3</v>
      </c>
      <c r="O112" s="2">
        <v>8.3049999999999997E-4</v>
      </c>
      <c r="P112" s="2">
        <v>6.6478000000000002E-4</v>
      </c>
      <c r="Q112">
        <v>0.49875000000000003</v>
      </c>
      <c r="R112">
        <v>0.39876</v>
      </c>
      <c r="S112">
        <v>0.19811999999999999</v>
      </c>
      <c r="T112">
        <v>0.32216</v>
      </c>
      <c r="U112" s="2">
        <v>6.1707999999999999E-5</v>
      </c>
      <c r="V112" s="2">
        <v>5.5398000000000001E-5</v>
      </c>
      <c r="W112" s="2">
        <v>6.0711000000000002E-6</v>
      </c>
      <c r="X112" s="2">
        <v>4.1709000000000002E-6</v>
      </c>
      <c r="Y112" s="2">
        <v>1.379E-5</v>
      </c>
      <c r="Z112" s="2">
        <v>1.3142000000000001E-5</v>
      </c>
      <c r="AA112" s="2">
        <v>-1.5389E-6</v>
      </c>
      <c r="AB112" s="2">
        <v>-1.006E-6</v>
      </c>
      <c r="AC112">
        <v>1.2493000000000001</v>
      </c>
      <c r="AD112">
        <v>1.5948</v>
      </c>
      <c r="AE112">
        <v>309.93</v>
      </c>
      <c r="AF112">
        <v>-22.596</v>
      </c>
      <c r="AG112">
        <v>-5.6207000000000003</v>
      </c>
      <c r="AH112" s="2">
        <v>9.1860999999999998E-2</v>
      </c>
      <c r="AI112" s="2">
        <v>2.1680999999999999E-7</v>
      </c>
      <c r="AJ112" s="2"/>
      <c r="AK112" s="2"/>
      <c r="AL112" s="2"/>
      <c r="AM112" s="2"/>
      <c r="AN112" s="2"/>
      <c r="AO112" s="2"/>
      <c r="AP112" s="2"/>
      <c r="AQ112"/>
      <c r="AR112"/>
      <c r="AS112"/>
      <c r="AT112"/>
      <c r="AU112"/>
      <c r="AV112" s="2"/>
      <c r="AW112" s="2"/>
    </row>
    <row r="113" spans="1:49" x14ac:dyDescent="0.25">
      <c r="A113">
        <v>123</v>
      </c>
      <c r="B113">
        <v>4</v>
      </c>
      <c r="C113">
        <v>0</v>
      </c>
      <c r="D113">
        <v>123</v>
      </c>
      <c r="E113">
        <v>4</v>
      </c>
      <c r="F113">
        <v>30</v>
      </c>
      <c r="G113" s="25">
        <v>100</v>
      </c>
      <c r="H113" s="25">
        <v>100</v>
      </c>
      <c r="I113">
        <v>0.99634999999999996</v>
      </c>
      <c r="J113" s="2">
        <v>2.6309E-16</v>
      </c>
      <c r="K113" s="2">
        <v>3.4007999999999997E-2</v>
      </c>
      <c r="L113">
        <v>280.20999999999998</v>
      </c>
      <c r="M113" s="2">
        <v>7.6595999999999999E-3</v>
      </c>
      <c r="N113" s="2">
        <v>6.1221000000000001E-3</v>
      </c>
      <c r="O113" s="2">
        <v>8.3940000000000002E-4</v>
      </c>
      <c r="P113" s="2">
        <v>6.7089999999999999E-4</v>
      </c>
      <c r="Q113">
        <v>0.25379000000000002</v>
      </c>
      <c r="R113">
        <v>0.25011</v>
      </c>
      <c r="S113">
        <v>0.12844</v>
      </c>
      <c r="T113">
        <v>0.29468</v>
      </c>
      <c r="U113" s="2">
        <v>4.6767999999999997E-5</v>
      </c>
      <c r="V113" s="2">
        <v>4.2553999999999999E-5</v>
      </c>
      <c r="W113" s="2">
        <v>8.1812000000000005E-6</v>
      </c>
      <c r="X113" s="2">
        <v>5.9186999999999998E-6</v>
      </c>
      <c r="Y113" s="2">
        <v>9.0947999999999997E-6</v>
      </c>
      <c r="Z113" s="2">
        <v>8.9909000000000006E-6</v>
      </c>
      <c r="AA113" s="2">
        <v>-1.8412E-6</v>
      </c>
      <c r="AB113" s="2">
        <v>-1.2812999999999999E-6</v>
      </c>
      <c r="AC113">
        <v>1.2512000000000001</v>
      </c>
      <c r="AD113">
        <v>0.99634999999999996</v>
      </c>
      <c r="AE113">
        <v>293.31</v>
      </c>
      <c r="AF113">
        <v>-4.9535</v>
      </c>
      <c r="AG113">
        <v>-1.8017000000000001</v>
      </c>
      <c r="AH113" s="2">
        <v>5.1359000000000002E-2</v>
      </c>
      <c r="AI113" s="2">
        <v>4.4038E-8</v>
      </c>
      <c r="AJ113" s="2"/>
      <c r="AK113" s="2"/>
      <c r="AL113" s="2"/>
      <c r="AM113" s="2"/>
      <c r="AN113" s="2"/>
      <c r="AO113" s="2"/>
      <c r="AP113" s="2"/>
      <c r="AQ113"/>
      <c r="AR113"/>
      <c r="AS113"/>
      <c r="AT113"/>
      <c r="AU113"/>
      <c r="AV113" s="2"/>
      <c r="AW113" s="2"/>
    </row>
    <row r="114" spans="1:49" x14ac:dyDescent="0.25">
      <c r="A114">
        <v>123</v>
      </c>
      <c r="B114">
        <v>4</v>
      </c>
      <c r="C114">
        <v>30</v>
      </c>
      <c r="D114">
        <v>123</v>
      </c>
      <c r="E114">
        <v>5</v>
      </c>
      <c r="F114">
        <v>0</v>
      </c>
      <c r="G114" s="25">
        <v>100</v>
      </c>
      <c r="H114" s="25">
        <v>100</v>
      </c>
      <c r="I114">
        <v>1.0199</v>
      </c>
      <c r="J114" s="2">
        <v>-2.5157000000000001E-16</v>
      </c>
      <c r="K114" s="2">
        <v>4.0924000000000002E-2</v>
      </c>
      <c r="L114">
        <v>279.91000000000003</v>
      </c>
      <c r="M114" s="2">
        <v>7.5529000000000004E-3</v>
      </c>
      <c r="N114" s="2">
        <v>6.0299000000000004E-3</v>
      </c>
      <c r="O114" s="2">
        <v>8.4710000000000004E-4</v>
      </c>
      <c r="P114" s="2">
        <v>6.7628000000000002E-4</v>
      </c>
      <c r="Q114">
        <v>0.28569</v>
      </c>
      <c r="R114">
        <v>0.24764</v>
      </c>
      <c r="S114">
        <v>0.12044000000000001</v>
      </c>
      <c r="T114">
        <v>0.32103999999999999</v>
      </c>
      <c r="U114" s="2">
        <v>5.6388999999999998E-5</v>
      </c>
      <c r="V114" s="2">
        <v>5.0800999999999997E-5</v>
      </c>
      <c r="W114" s="2">
        <v>9.7572000000000004E-6</v>
      </c>
      <c r="X114" s="2">
        <v>7.1648999999999998E-6</v>
      </c>
      <c r="Y114" s="2">
        <v>1.2573E-5</v>
      </c>
      <c r="Z114" s="2">
        <v>1.2055000000000001E-5</v>
      </c>
      <c r="AA114" s="2">
        <v>-2.1994999999999999E-6</v>
      </c>
      <c r="AB114" s="2">
        <v>-1.5269999999999999E-6</v>
      </c>
      <c r="AC114">
        <v>1.2525999999999999</v>
      </c>
      <c r="AD114">
        <v>1.0199</v>
      </c>
      <c r="AE114">
        <v>279.95</v>
      </c>
      <c r="AF114">
        <v>-11.154999999999999</v>
      </c>
      <c r="AG114">
        <v>-4.0941999999999998</v>
      </c>
      <c r="AH114" s="2">
        <v>6.7555000000000004E-2</v>
      </c>
      <c r="AI114" s="2">
        <v>1.2221000000000001E-7</v>
      </c>
      <c r="AJ114" s="2"/>
      <c r="AK114" s="2"/>
      <c r="AL114" s="2"/>
      <c r="AM114" s="2"/>
      <c r="AN114" s="2"/>
      <c r="AO114" s="2"/>
      <c r="AP114" s="2"/>
      <c r="AQ114"/>
      <c r="AR114"/>
      <c r="AS114"/>
      <c r="AT114"/>
      <c r="AU114"/>
      <c r="AV114"/>
      <c r="AW114" s="2"/>
    </row>
    <row r="115" spans="1:49" x14ac:dyDescent="0.25">
      <c r="A115">
        <v>123</v>
      </c>
      <c r="B115">
        <v>5</v>
      </c>
      <c r="C115">
        <v>0</v>
      </c>
      <c r="D115">
        <v>123</v>
      </c>
      <c r="E115">
        <v>5</v>
      </c>
      <c r="F115">
        <v>30</v>
      </c>
      <c r="G115" s="25">
        <v>100</v>
      </c>
      <c r="H115" s="25">
        <v>100</v>
      </c>
      <c r="I115">
        <v>1.2399</v>
      </c>
      <c r="J115" s="2">
        <v>-5.1137000000000001E-17</v>
      </c>
      <c r="K115" s="2">
        <v>4.1862999999999997E-2</v>
      </c>
      <c r="L115">
        <v>279.85000000000002</v>
      </c>
      <c r="M115" s="2">
        <v>7.5889E-3</v>
      </c>
      <c r="N115" s="2">
        <v>6.0574000000000001E-3</v>
      </c>
      <c r="O115" s="2">
        <v>8.3942000000000001E-4</v>
      </c>
      <c r="P115" s="2">
        <v>6.7002000000000001E-4</v>
      </c>
      <c r="Q115">
        <v>0.32638</v>
      </c>
      <c r="R115">
        <v>0.28891</v>
      </c>
      <c r="S115">
        <v>0.16347999999999999</v>
      </c>
      <c r="T115">
        <v>0.21984999999999999</v>
      </c>
      <c r="U115" s="2">
        <v>2.6763000000000001E-5</v>
      </c>
      <c r="V115" s="2">
        <v>2.3975E-5</v>
      </c>
      <c r="W115" s="2">
        <v>2.0598000000000002E-6</v>
      </c>
      <c r="X115" s="2">
        <v>1.5586E-6</v>
      </c>
      <c r="Y115" s="2">
        <v>2.4387999999999998E-6</v>
      </c>
      <c r="Z115" s="2">
        <v>2.9162999999999999E-6</v>
      </c>
      <c r="AA115" s="2">
        <v>-1.3278E-7</v>
      </c>
      <c r="AB115" s="2">
        <v>1.8131000000000001E-9</v>
      </c>
      <c r="AC115">
        <v>1.2528999999999999</v>
      </c>
      <c r="AD115">
        <v>1.2399</v>
      </c>
      <c r="AE115">
        <v>298.89999999999998</v>
      </c>
      <c r="AF115">
        <v>-11.598000000000001</v>
      </c>
      <c r="AG115">
        <v>-2.4418000000000002</v>
      </c>
      <c r="AH115" s="2">
        <v>9.6352999999999994E-2</v>
      </c>
      <c r="AI115" s="2">
        <v>-6.6316999999999998E-9</v>
      </c>
      <c r="AJ115" s="2"/>
      <c r="AK115" s="2"/>
      <c r="AL115" s="2"/>
      <c r="AM115" s="2"/>
      <c r="AN115" s="2"/>
      <c r="AO115" s="2"/>
      <c r="AP115" s="2"/>
      <c r="AQ115"/>
      <c r="AR115"/>
      <c r="AS115"/>
      <c r="AT115"/>
      <c r="AU115"/>
      <c r="AV115"/>
      <c r="AW115" s="2"/>
    </row>
    <row r="116" spans="1:49" x14ac:dyDescent="0.25">
      <c r="A116">
        <v>123</v>
      </c>
      <c r="B116">
        <v>5</v>
      </c>
      <c r="C116">
        <v>30</v>
      </c>
      <c r="D116">
        <v>123</v>
      </c>
      <c r="E116">
        <v>6</v>
      </c>
      <c r="F116">
        <v>0</v>
      </c>
      <c r="G116" s="25">
        <v>100</v>
      </c>
      <c r="H116" s="25">
        <v>100</v>
      </c>
      <c r="I116">
        <v>1.1789000000000001</v>
      </c>
      <c r="J116" s="2">
        <v>3.5889E-16</v>
      </c>
      <c r="K116" s="2">
        <v>4.1648999999999999E-2</v>
      </c>
      <c r="L116">
        <v>280.04000000000002</v>
      </c>
      <c r="M116" s="2">
        <v>7.6176000000000004E-3</v>
      </c>
      <c r="N116" s="2">
        <v>6.0845999999999999E-3</v>
      </c>
      <c r="O116" s="2">
        <v>8.3235000000000004E-4</v>
      </c>
      <c r="P116" s="2">
        <v>6.6483999999999998E-4</v>
      </c>
      <c r="Q116">
        <v>0.34289999999999998</v>
      </c>
      <c r="R116">
        <v>0.31856000000000001</v>
      </c>
      <c r="S116">
        <v>0.16264000000000001</v>
      </c>
      <c r="T116">
        <v>0.16752</v>
      </c>
      <c r="U116" s="2">
        <v>1.8539E-5</v>
      </c>
      <c r="V116" s="2">
        <v>1.42E-5</v>
      </c>
      <c r="W116" s="2">
        <v>1.9294000000000001E-6</v>
      </c>
      <c r="X116" s="2">
        <v>1.7638E-6</v>
      </c>
      <c r="Y116" s="2">
        <v>-8.3374E-7</v>
      </c>
      <c r="Z116" s="2">
        <v>-1.1857999999999999E-7</v>
      </c>
      <c r="AA116" s="2">
        <v>1.3521E-7</v>
      </c>
      <c r="AB116" s="2">
        <v>1.6782999999999999E-7</v>
      </c>
      <c r="AC116">
        <v>1.252</v>
      </c>
      <c r="AD116">
        <v>1.1789000000000001</v>
      </c>
      <c r="AE116">
        <v>307.05</v>
      </c>
      <c r="AF116">
        <v>-10.372</v>
      </c>
      <c r="AG116">
        <v>0.67501</v>
      </c>
      <c r="AH116" s="2">
        <v>7.0846999999999993E-2</v>
      </c>
      <c r="AI116" s="2">
        <v>-9.9715000000000003E-8</v>
      </c>
      <c r="AJ116" s="2"/>
      <c r="AK116" s="2"/>
      <c r="AL116" s="2"/>
      <c r="AM116" s="2"/>
      <c r="AN116" s="2"/>
      <c r="AO116" s="2"/>
      <c r="AP116" s="2"/>
      <c r="AQ116"/>
      <c r="AR116"/>
      <c r="AS116"/>
      <c r="AT116"/>
      <c r="AU116"/>
      <c r="AV116"/>
      <c r="AW116" s="2"/>
    </row>
    <row r="117" spans="1:49" x14ac:dyDescent="0.25">
      <c r="A117">
        <v>123</v>
      </c>
      <c r="B117">
        <v>6</v>
      </c>
      <c r="C117">
        <v>0</v>
      </c>
      <c r="D117">
        <v>123</v>
      </c>
      <c r="E117">
        <v>6</v>
      </c>
      <c r="F117">
        <v>30</v>
      </c>
      <c r="G117" s="25">
        <v>100</v>
      </c>
      <c r="H117" s="25">
        <v>100</v>
      </c>
      <c r="I117">
        <v>0.77144000000000001</v>
      </c>
      <c r="J117" s="2">
        <v>7.5072E-16</v>
      </c>
      <c r="K117" s="2">
        <v>2.547E-2</v>
      </c>
      <c r="L117">
        <v>280.26</v>
      </c>
      <c r="M117" s="2">
        <v>7.6965000000000002E-3</v>
      </c>
      <c r="N117" s="2">
        <v>6.1527999999999999E-3</v>
      </c>
      <c r="O117" s="2">
        <v>8.2350000000000001E-4</v>
      </c>
      <c r="P117" s="2">
        <v>6.5833000000000005E-4</v>
      </c>
      <c r="Q117">
        <v>0.33001000000000003</v>
      </c>
      <c r="R117">
        <v>0.32332</v>
      </c>
      <c r="S117">
        <v>0.14254</v>
      </c>
      <c r="T117">
        <v>0.109</v>
      </c>
      <c r="U117" s="2">
        <v>6.4807999999999993E-5</v>
      </c>
      <c r="V117" s="2">
        <v>5.0379E-5</v>
      </c>
      <c r="W117" s="2">
        <v>8.1386000000000003E-6</v>
      </c>
      <c r="X117" s="2">
        <v>6.6893999999999999E-6</v>
      </c>
      <c r="Y117" s="2">
        <v>-4.5407000000000004E-6</v>
      </c>
      <c r="Z117" s="2">
        <v>-3.3981999999999999E-6</v>
      </c>
      <c r="AA117" s="2">
        <v>6.4097E-7</v>
      </c>
      <c r="AB117" s="2">
        <v>5.3707000000000003E-7</v>
      </c>
      <c r="AC117">
        <v>1.2508999999999999</v>
      </c>
      <c r="AD117">
        <v>0.77144000000000001</v>
      </c>
      <c r="AE117">
        <v>278.93</v>
      </c>
      <c r="AF117">
        <v>-4.4485000000000001</v>
      </c>
      <c r="AG117">
        <v>5.5460000000000003</v>
      </c>
      <c r="AH117" s="2">
        <v>7.9971E-2</v>
      </c>
      <c r="AI117" s="2">
        <v>-2.4786E-7</v>
      </c>
      <c r="AJ117" s="2"/>
      <c r="AK117" s="2"/>
      <c r="AL117" s="2"/>
      <c r="AM117" s="2"/>
      <c r="AN117" s="2"/>
      <c r="AO117" s="2"/>
      <c r="AP117" s="2"/>
      <c r="AQ117"/>
      <c r="AR117"/>
      <c r="AS117"/>
      <c r="AT117"/>
      <c r="AU117"/>
      <c r="AV117"/>
      <c r="AW117" s="2"/>
    </row>
    <row r="118" spans="1:49" x14ac:dyDescent="0.25">
      <c r="A118">
        <v>123</v>
      </c>
      <c r="B118">
        <v>6</v>
      </c>
      <c r="C118">
        <v>30</v>
      </c>
      <c r="D118">
        <v>123</v>
      </c>
      <c r="E118">
        <v>7</v>
      </c>
      <c r="F118">
        <v>0</v>
      </c>
      <c r="G118" s="25">
        <v>100</v>
      </c>
      <c r="H118" s="25">
        <v>100</v>
      </c>
      <c r="I118">
        <v>1.1507000000000001</v>
      </c>
      <c r="J118" s="2">
        <v>4.1284000000000002E-16</v>
      </c>
      <c r="K118" s="2">
        <v>4.9475999999999999E-2</v>
      </c>
      <c r="L118">
        <v>280.82</v>
      </c>
      <c r="M118" s="2">
        <v>7.7802000000000001E-3</v>
      </c>
      <c r="N118" s="2">
        <v>6.2323999999999999E-3</v>
      </c>
      <c r="O118" s="2">
        <v>8.1842999999999998E-4</v>
      </c>
      <c r="P118" s="2">
        <v>6.556E-4</v>
      </c>
      <c r="Q118">
        <v>0.39212999999999998</v>
      </c>
      <c r="R118">
        <v>0.40998000000000001</v>
      </c>
      <c r="S118">
        <v>0.16850999999999999</v>
      </c>
      <c r="T118">
        <v>0.17302999999999999</v>
      </c>
      <c r="U118" s="2">
        <v>1.539E-4</v>
      </c>
      <c r="V118" s="2">
        <v>1.2540000000000001E-4</v>
      </c>
      <c r="W118" s="2">
        <v>7.0966E-6</v>
      </c>
      <c r="X118" s="2">
        <v>5.4657E-6</v>
      </c>
      <c r="Y118" s="2">
        <v>1.0118999999999999E-5</v>
      </c>
      <c r="Z118" s="2">
        <v>8.7933999999999995E-6</v>
      </c>
      <c r="AA118" s="2">
        <v>-5.3806000000000004E-7</v>
      </c>
      <c r="AB118" s="2">
        <v>-3.6038E-7</v>
      </c>
      <c r="AC118">
        <v>1.2484</v>
      </c>
      <c r="AD118">
        <v>1.1507000000000001</v>
      </c>
      <c r="AE118">
        <v>305.98</v>
      </c>
      <c r="AF118">
        <v>7.7885</v>
      </c>
      <c r="AG118">
        <v>24.477</v>
      </c>
      <c r="AH118" s="2">
        <v>5.9694999999999998E-2</v>
      </c>
      <c r="AI118" s="2">
        <v>-3.7962000000000001E-7</v>
      </c>
      <c r="AJ118" s="2"/>
      <c r="AK118" s="2"/>
      <c r="AL118" s="2"/>
      <c r="AM118" s="2"/>
      <c r="AN118" s="2"/>
      <c r="AO118" s="2"/>
      <c r="AP118" s="2"/>
      <c r="AQ118"/>
      <c r="AR118"/>
      <c r="AS118"/>
      <c r="AT118"/>
      <c r="AU118"/>
      <c r="AV118"/>
      <c r="AW118" s="2"/>
    </row>
    <row r="119" spans="1:49" x14ac:dyDescent="0.25">
      <c r="A119">
        <v>123</v>
      </c>
      <c r="B119">
        <v>7</v>
      </c>
      <c r="C119">
        <v>0</v>
      </c>
      <c r="D119">
        <v>123</v>
      </c>
      <c r="E119">
        <v>7</v>
      </c>
      <c r="F119">
        <v>30</v>
      </c>
      <c r="G119" s="25">
        <v>100</v>
      </c>
      <c r="H119" s="25">
        <v>100</v>
      </c>
      <c r="I119">
        <v>1.4374</v>
      </c>
      <c r="J119" s="2">
        <v>-1.0128E-15</v>
      </c>
      <c r="K119" s="2">
        <v>4.6993E-2</v>
      </c>
      <c r="L119">
        <v>281.72000000000003</v>
      </c>
      <c r="M119" s="2">
        <v>7.9185999999999996E-3</v>
      </c>
      <c r="N119" s="2">
        <v>6.3642999999999998E-3</v>
      </c>
      <c r="O119" s="2">
        <v>8.0583E-4</v>
      </c>
      <c r="P119" s="2">
        <v>6.4760999999999996E-4</v>
      </c>
      <c r="Q119">
        <v>0.53315000000000001</v>
      </c>
      <c r="R119">
        <v>0.63656999999999997</v>
      </c>
      <c r="S119">
        <v>0.22516</v>
      </c>
      <c r="T119">
        <v>0.32040000000000002</v>
      </c>
      <c r="U119" s="2">
        <v>2.6896999999999999E-4</v>
      </c>
      <c r="V119" s="2">
        <v>2.2348999999999999E-4</v>
      </c>
      <c r="W119" s="2">
        <v>6.8125000000000004E-6</v>
      </c>
      <c r="X119" s="2">
        <v>4.8272000000000001E-6</v>
      </c>
      <c r="Y119" s="2">
        <v>6.8495000000000001E-5</v>
      </c>
      <c r="Z119" s="2">
        <v>5.7630000000000002E-5</v>
      </c>
      <c r="AA119" s="2">
        <v>-1.6803E-6</v>
      </c>
      <c r="AB119" s="2">
        <v>-1.1052E-6</v>
      </c>
      <c r="AC119">
        <v>1.2443</v>
      </c>
      <c r="AD119">
        <v>1.4374</v>
      </c>
      <c r="AE119">
        <v>325.83</v>
      </c>
      <c r="AF119">
        <v>41.902999999999999</v>
      </c>
      <c r="AG119">
        <v>76.325999999999993</v>
      </c>
      <c r="AH119">
        <v>0.12690000000000001</v>
      </c>
      <c r="AI119" s="2">
        <v>-5.8215999999999997E-7</v>
      </c>
      <c r="AJ119" s="2"/>
      <c r="AK119" s="2"/>
      <c r="AL119" s="2"/>
      <c r="AM119" s="2"/>
      <c r="AN119" s="2"/>
      <c r="AO119" s="2"/>
      <c r="AP119" s="2"/>
      <c r="AQ119"/>
      <c r="AR119"/>
      <c r="AS119"/>
      <c r="AT119"/>
      <c r="AU119"/>
      <c r="AV119"/>
      <c r="AW119" s="2"/>
    </row>
    <row r="120" spans="1:49" x14ac:dyDescent="0.25">
      <c r="A120">
        <v>123</v>
      </c>
      <c r="B120">
        <v>7</v>
      </c>
      <c r="C120">
        <v>30</v>
      </c>
      <c r="D120">
        <v>123</v>
      </c>
      <c r="E120">
        <v>8</v>
      </c>
      <c r="F120">
        <v>0</v>
      </c>
      <c r="G120" s="25">
        <v>100</v>
      </c>
      <c r="H120" s="25">
        <v>100</v>
      </c>
      <c r="I120">
        <v>1.8327</v>
      </c>
      <c r="J120" s="2">
        <v>6.7048E-16</v>
      </c>
      <c r="K120" s="2">
        <v>3.7997000000000003E-2</v>
      </c>
      <c r="L120">
        <v>282.81</v>
      </c>
      <c r="M120" s="2">
        <v>7.7254999999999997E-3</v>
      </c>
      <c r="N120" s="2">
        <v>6.2325999999999996E-3</v>
      </c>
      <c r="O120" s="2">
        <v>7.8963000000000004E-4</v>
      </c>
      <c r="P120" s="2">
        <v>6.3699999999999998E-4</v>
      </c>
      <c r="Q120">
        <v>0.74436000000000002</v>
      </c>
      <c r="R120">
        <v>0.58823999999999999</v>
      </c>
      <c r="S120">
        <v>0.24414</v>
      </c>
      <c r="T120">
        <v>0.53342999999999996</v>
      </c>
      <c r="U120" s="2">
        <v>3.9792000000000001E-4</v>
      </c>
      <c r="V120" s="2">
        <v>3.2854E-4</v>
      </c>
      <c r="W120" s="2">
        <v>8.7089000000000006E-6</v>
      </c>
      <c r="X120" s="2">
        <v>5.9215E-6</v>
      </c>
      <c r="Y120" s="2">
        <v>1.0019E-4</v>
      </c>
      <c r="Z120" s="2">
        <v>8.7324999999999995E-5</v>
      </c>
      <c r="AA120" s="2">
        <v>-3.8743999999999997E-6</v>
      </c>
      <c r="AB120" s="2">
        <v>-2.4771E-6</v>
      </c>
      <c r="AC120">
        <v>1.2396</v>
      </c>
      <c r="AD120">
        <v>1.8327</v>
      </c>
      <c r="AE120">
        <v>339.23</v>
      </c>
      <c r="AF120">
        <v>59.362000000000002</v>
      </c>
      <c r="AG120">
        <v>104.06</v>
      </c>
      <c r="AH120">
        <v>0.15039</v>
      </c>
      <c r="AI120" s="2">
        <v>-5.4008E-7</v>
      </c>
      <c r="AJ120" s="2"/>
      <c r="AK120" s="2"/>
      <c r="AL120" s="2"/>
      <c r="AM120" s="2"/>
      <c r="AN120" s="2"/>
      <c r="AO120" s="2"/>
      <c r="AP120" s="2"/>
      <c r="AQ120"/>
      <c r="AR120"/>
      <c r="AS120"/>
      <c r="AT120"/>
      <c r="AU120"/>
      <c r="AV120"/>
      <c r="AW120" s="2"/>
    </row>
    <row r="121" spans="1:49" x14ac:dyDescent="0.25">
      <c r="A121">
        <v>123</v>
      </c>
      <c r="B121">
        <v>8</v>
      </c>
      <c r="C121">
        <v>0</v>
      </c>
      <c r="D121">
        <v>123</v>
      </c>
      <c r="E121">
        <v>8</v>
      </c>
      <c r="F121">
        <v>30</v>
      </c>
      <c r="G121" s="25">
        <v>100</v>
      </c>
      <c r="H121" s="25">
        <v>100</v>
      </c>
      <c r="I121">
        <v>1.6506000000000001</v>
      </c>
      <c r="J121" s="2">
        <v>8.7606999999999996E-16</v>
      </c>
      <c r="K121" s="2">
        <v>4.8811E-2</v>
      </c>
      <c r="L121">
        <v>283.89999999999998</v>
      </c>
      <c r="M121" s="2">
        <v>7.3442999999999998E-3</v>
      </c>
      <c r="N121" s="2">
        <v>5.9473E-3</v>
      </c>
      <c r="O121" s="2">
        <v>7.7565999999999996E-4</v>
      </c>
      <c r="P121" s="2">
        <v>6.2805000000000001E-4</v>
      </c>
      <c r="Q121">
        <v>0.82116999999999996</v>
      </c>
      <c r="R121">
        <v>0.57277999999999996</v>
      </c>
      <c r="S121">
        <v>0.25799</v>
      </c>
      <c r="T121">
        <v>0.52466999999999997</v>
      </c>
      <c r="U121" s="2">
        <v>4.6470000000000002E-4</v>
      </c>
      <c r="V121" s="2">
        <v>3.8746000000000001E-4</v>
      </c>
      <c r="W121" s="2">
        <v>7.9787000000000004E-6</v>
      </c>
      <c r="X121" s="2">
        <v>5.3774999999999998E-6</v>
      </c>
      <c r="Y121" s="2">
        <v>1.9764000000000001E-4</v>
      </c>
      <c r="Z121" s="2">
        <v>1.6639000000000001E-4</v>
      </c>
      <c r="AA121" s="2">
        <v>-3.3685999999999998E-6</v>
      </c>
      <c r="AB121" s="2">
        <v>-2.0843999999999999E-6</v>
      </c>
      <c r="AC121">
        <v>1.2350000000000001</v>
      </c>
      <c r="AD121">
        <v>1.6506000000000001</v>
      </c>
      <c r="AE121">
        <v>339.34</v>
      </c>
      <c r="AF121">
        <v>85.599000000000004</v>
      </c>
      <c r="AG121">
        <v>161.19999999999999</v>
      </c>
      <c r="AH121">
        <v>0.11305</v>
      </c>
      <c r="AI121" s="2">
        <v>-7.8110999999999998E-7</v>
      </c>
      <c r="AJ121" s="2"/>
      <c r="AK121" s="2"/>
      <c r="AL121" s="2"/>
      <c r="AM121" s="2"/>
      <c r="AN121" s="2"/>
      <c r="AO121" s="2"/>
      <c r="AP121" s="2"/>
      <c r="AQ121"/>
      <c r="AR121"/>
      <c r="AS121"/>
      <c r="AT121"/>
      <c r="AU121"/>
      <c r="AV121"/>
      <c r="AW121" s="2"/>
    </row>
    <row r="122" spans="1:49" x14ac:dyDescent="0.25">
      <c r="A122">
        <v>123</v>
      </c>
      <c r="B122">
        <v>8</v>
      </c>
      <c r="C122">
        <v>30</v>
      </c>
      <c r="D122">
        <v>123</v>
      </c>
      <c r="E122">
        <v>9</v>
      </c>
      <c r="F122">
        <v>0</v>
      </c>
      <c r="G122" s="25">
        <v>100</v>
      </c>
      <c r="H122" s="25">
        <v>100</v>
      </c>
      <c r="I122">
        <v>1.0369999999999999</v>
      </c>
      <c r="J122" s="2">
        <v>-6.4996999999999999E-16</v>
      </c>
      <c r="K122" s="2">
        <v>6.7430000000000004E-2</v>
      </c>
      <c r="L122">
        <v>284.58999999999997</v>
      </c>
      <c r="M122" s="2">
        <v>6.9882E-3</v>
      </c>
      <c r="N122" s="2">
        <v>5.6718999999999997E-3</v>
      </c>
      <c r="O122" s="2">
        <v>7.6862000000000002E-4</v>
      </c>
      <c r="P122" s="2">
        <v>6.2374999999999996E-4</v>
      </c>
      <c r="Q122">
        <v>0.81681999999999999</v>
      </c>
      <c r="R122">
        <v>0.87468999999999997</v>
      </c>
      <c r="S122">
        <v>0.2893</v>
      </c>
      <c r="T122">
        <v>0.59987000000000001</v>
      </c>
      <c r="U122" s="2">
        <v>5.4710000000000002E-4</v>
      </c>
      <c r="V122" s="2">
        <v>4.5456000000000001E-4</v>
      </c>
      <c r="W122" s="2">
        <v>8.6636999999999997E-6</v>
      </c>
      <c r="X122" s="2">
        <v>5.8348999999999998E-6</v>
      </c>
      <c r="Y122" s="2">
        <v>2.1955999999999999E-4</v>
      </c>
      <c r="Z122" s="2">
        <v>1.8615E-4</v>
      </c>
      <c r="AA122" s="2">
        <v>-4.1403E-6</v>
      </c>
      <c r="AB122" s="2">
        <v>-2.5353999999999999E-6</v>
      </c>
      <c r="AC122">
        <v>1.2323</v>
      </c>
      <c r="AD122">
        <v>1.0369999999999999</v>
      </c>
      <c r="AE122">
        <v>328.62</v>
      </c>
      <c r="AF122">
        <v>104.76</v>
      </c>
      <c r="AG122">
        <v>187.44</v>
      </c>
      <c r="AH122">
        <v>0.16335</v>
      </c>
      <c r="AI122" s="2">
        <v>-8.9047999999999996E-7</v>
      </c>
      <c r="AJ122" s="2"/>
      <c r="AK122" s="2"/>
      <c r="AL122" s="2"/>
      <c r="AM122" s="2"/>
      <c r="AN122" s="2"/>
      <c r="AO122" s="2"/>
      <c r="AP122" s="2"/>
      <c r="AQ122"/>
      <c r="AR122"/>
      <c r="AS122"/>
      <c r="AT122"/>
      <c r="AU122"/>
      <c r="AV122"/>
      <c r="AW122" s="2"/>
    </row>
    <row r="123" spans="1:49" x14ac:dyDescent="0.25">
      <c r="A123">
        <v>123</v>
      </c>
      <c r="B123">
        <v>9</v>
      </c>
      <c r="C123">
        <v>0</v>
      </c>
      <c r="D123">
        <v>123</v>
      </c>
      <c r="E123">
        <v>9</v>
      </c>
      <c r="F123">
        <v>30</v>
      </c>
      <c r="G123" s="25">
        <v>100</v>
      </c>
      <c r="H123" s="25">
        <v>100</v>
      </c>
      <c r="I123">
        <v>1.5948</v>
      </c>
      <c r="J123" s="2">
        <v>-2.3176E-15</v>
      </c>
      <c r="K123" s="2">
        <v>4.4089999999999997E-2</v>
      </c>
      <c r="L123">
        <v>284.97000000000003</v>
      </c>
      <c r="M123" s="2">
        <v>6.3341999999999999E-3</v>
      </c>
      <c r="N123" s="2">
        <v>5.1466000000000003E-3</v>
      </c>
      <c r="O123" s="2">
        <v>7.6948000000000001E-4</v>
      </c>
      <c r="P123" s="2">
        <v>6.2509000000000002E-4</v>
      </c>
      <c r="Q123">
        <v>0.93872999999999995</v>
      </c>
      <c r="R123">
        <v>1.2322</v>
      </c>
      <c r="S123">
        <v>0.30930000000000002</v>
      </c>
      <c r="T123">
        <v>0.56305000000000005</v>
      </c>
      <c r="U123" s="2">
        <v>5.6205000000000003E-4</v>
      </c>
      <c r="V123" s="2">
        <v>4.6711000000000002E-4</v>
      </c>
      <c r="W123" s="2">
        <v>8.9489E-6</v>
      </c>
      <c r="X123" s="2">
        <v>6.1399999999999997E-6</v>
      </c>
      <c r="Y123" s="2">
        <v>2.4771E-4</v>
      </c>
      <c r="Z123" s="2">
        <v>2.0777999999999999E-4</v>
      </c>
      <c r="AA123" s="2">
        <v>-3.9291000000000002E-6</v>
      </c>
      <c r="AB123" s="2">
        <v>-2.452E-6</v>
      </c>
      <c r="AC123">
        <v>1.2310000000000001</v>
      </c>
      <c r="AD123">
        <v>1.5948</v>
      </c>
      <c r="AE123">
        <v>313.02999999999997</v>
      </c>
      <c r="AF123">
        <v>94.111999999999995</v>
      </c>
      <c r="AG123">
        <v>202.57</v>
      </c>
      <c r="AH123">
        <v>0.20405000000000001</v>
      </c>
      <c r="AI123" s="2">
        <v>-8.9031000000000004E-7</v>
      </c>
      <c r="AJ123" s="2"/>
      <c r="AK123" s="2"/>
      <c r="AL123" s="2"/>
      <c r="AM123" s="2"/>
      <c r="AN123" s="2"/>
      <c r="AO123" s="2"/>
      <c r="AP123" s="2"/>
      <c r="AQ123"/>
      <c r="AR123"/>
      <c r="AS123"/>
      <c r="AT123"/>
      <c r="AU123"/>
      <c r="AV123"/>
      <c r="AW123" s="2"/>
    </row>
    <row r="124" spans="1:49" x14ac:dyDescent="0.25">
      <c r="A124">
        <v>123</v>
      </c>
      <c r="B124">
        <v>9</v>
      </c>
      <c r="C124">
        <v>30</v>
      </c>
      <c r="D124">
        <v>123</v>
      </c>
      <c r="E124">
        <v>10</v>
      </c>
      <c r="F124">
        <v>0</v>
      </c>
      <c r="G124" s="25">
        <v>100</v>
      </c>
      <c r="H124" s="25">
        <v>100</v>
      </c>
      <c r="I124">
        <v>2.3656999999999999</v>
      </c>
      <c r="J124" s="2">
        <v>-2.0033000000000001E-17</v>
      </c>
      <c r="K124" s="2">
        <v>9.5633999999999997E-2</v>
      </c>
      <c r="L124">
        <v>285.29000000000002</v>
      </c>
      <c r="M124" s="2">
        <v>6.0913E-3</v>
      </c>
      <c r="N124" s="2">
        <v>4.9540000000000001E-3</v>
      </c>
      <c r="O124" s="2">
        <v>7.7090000000000004E-4</v>
      </c>
      <c r="P124" s="2">
        <v>6.2686000000000003E-4</v>
      </c>
      <c r="Q124">
        <v>1.1533</v>
      </c>
      <c r="R124">
        <v>1.0436000000000001</v>
      </c>
      <c r="S124">
        <v>0.36316999999999999</v>
      </c>
      <c r="T124">
        <v>0.53083999999999998</v>
      </c>
      <c r="U124" s="2">
        <v>5.6448000000000002E-4</v>
      </c>
      <c r="V124" s="2">
        <v>4.6844999999999998E-4</v>
      </c>
      <c r="W124" s="2">
        <v>8.6364999999999994E-6</v>
      </c>
      <c r="X124" s="2">
        <v>5.9660000000000001E-6</v>
      </c>
      <c r="Y124" s="2">
        <v>2.2128E-4</v>
      </c>
      <c r="Z124" s="2">
        <v>1.8563999999999999E-4</v>
      </c>
      <c r="AA124" s="2">
        <v>-3.5242999999999999E-6</v>
      </c>
      <c r="AB124" s="2">
        <v>-2.2097000000000002E-6</v>
      </c>
      <c r="AC124">
        <v>1.2298</v>
      </c>
      <c r="AD124">
        <v>2.3656999999999999</v>
      </c>
      <c r="AE124">
        <v>312.87</v>
      </c>
      <c r="AF124">
        <v>84.034999999999997</v>
      </c>
      <c r="AG124">
        <v>203.3</v>
      </c>
      <c r="AH124">
        <v>0.15411</v>
      </c>
      <c r="AI124" s="2">
        <v>-8.0619000000000005E-7</v>
      </c>
      <c r="AJ124" s="2"/>
      <c r="AK124" s="2"/>
      <c r="AL124" s="2"/>
      <c r="AM124" s="2"/>
      <c r="AN124" s="2"/>
      <c r="AO124" s="2"/>
      <c r="AP124" s="2"/>
      <c r="AQ124"/>
      <c r="AR124"/>
      <c r="AS124"/>
      <c r="AT124"/>
      <c r="AU124"/>
      <c r="AV124"/>
      <c r="AW124" s="2"/>
    </row>
    <row r="125" spans="1:49" x14ac:dyDescent="0.25">
      <c r="A125">
        <v>123</v>
      </c>
      <c r="B125">
        <v>10</v>
      </c>
      <c r="C125">
        <v>0</v>
      </c>
      <c r="D125">
        <v>123</v>
      </c>
      <c r="E125">
        <v>10</v>
      </c>
      <c r="F125">
        <v>30</v>
      </c>
      <c r="G125" s="25">
        <v>100</v>
      </c>
      <c r="H125" s="25">
        <v>100</v>
      </c>
      <c r="I125">
        <v>2.3849</v>
      </c>
      <c r="J125" s="2">
        <v>4.9525000000000001E-16</v>
      </c>
      <c r="K125" s="2">
        <v>7.9499E-2</v>
      </c>
      <c r="L125">
        <v>285.67</v>
      </c>
      <c r="M125" s="2">
        <v>5.9528999999999997E-3</v>
      </c>
      <c r="N125" s="2">
        <v>4.8479999999999999E-3</v>
      </c>
      <c r="O125" s="2">
        <v>7.6765999999999998E-4</v>
      </c>
      <c r="P125" s="2">
        <v>6.2502E-4</v>
      </c>
      <c r="Q125">
        <v>1.0681</v>
      </c>
      <c r="R125">
        <v>1.0940000000000001</v>
      </c>
      <c r="S125">
        <v>0.35565999999999998</v>
      </c>
      <c r="T125">
        <v>0.64695000000000003</v>
      </c>
      <c r="U125" s="2">
        <v>6.4371999999999997E-4</v>
      </c>
      <c r="V125" s="2">
        <v>5.3582E-4</v>
      </c>
      <c r="W125" s="2">
        <v>8.6478000000000004E-6</v>
      </c>
      <c r="X125" s="2">
        <v>5.7328000000000004E-6</v>
      </c>
      <c r="Y125" s="2">
        <v>3.3138999999999998E-4</v>
      </c>
      <c r="Z125" s="2">
        <v>2.7802000000000002E-4</v>
      </c>
      <c r="AA125" s="2">
        <v>-4.4201999999999996E-6</v>
      </c>
      <c r="AB125" s="2">
        <v>-2.6263000000000002E-6</v>
      </c>
      <c r="AC125">
        <v>1.2282</v>
      </c>
      <c r="AD125">
        <v>2.3849</v>
      </c>
      <c r="AE125">
        <v>335.27</v>
      </c>
      <c r="AF125">
        <v>122</v>
      </c>
      <c r="AG125">
        <v>244.66</v>
      </c>
      <c r="AH125">
        <v>0.22889000000000001</v>
      </c>
      <c r="AI125" s="2">
        <v>-8.5280000000000001E-7</v>
      </c>
      <c r="AJ125" s="2"/>
      <c r="AK125" s="2"/>
      <c r="AL125" s="2"/>
      <c r="AM125" s="2"/>
      <c r="AN125" s="2"/>
      <c r="AO125" s="2"/>
      <c r="AP125" s="2"/>
      <c r="AQ125"/>
      <c r="AR125"/>
      <c r="AS125"/>
      <c r="AT125"/>
      <c r="AU125"/>
      <c r="AV125"/>
      <c r="AW125" s="2"/>
    </row>
    <row r="126" spans="1:49" x14ac:dyDescent="0.25">
      <c r="A126">
        <v>123</v>
      </c>
      <c r="B126">
        <v>10</v>
      </c>
      <c r="C126">
        <v>30</v>
      </c>
      <c r="D126">
        <v>123</v>
      </c>
      <c r="E126">
        <v>11</v>
      </c>
      <c r="F126">
        <v>0</v>
      </c>
      <c r="G126" s="25">
        <v>100</v>
      </c>
      <c r="H126" s="25">
        <v>100</v>
      </c>
      <c r="I126">
        <v>1.8778999999999999</v>
      </c>
      <c r="J126" s="2">
        <v>-1.8829E-16</v>
      </c>
      <c r="K126" s="2">
        <v>4.5693999999999999E-2</v>
      </c>
      <c r="L126">
        <v>285.99</v>
      </c>
      <c r="M126" s="2">
        <v>6.0417999999999999E-3</v>
      </c>
      <c r="N126" s="2">
        <v>4.9261000000000001E-3</v>
      </c>
      <c r="O126" s="2">
        <v>7.6429000000000004E-4</v>
      </c>
      <c r="P126" s="2">
        <v>6.2299999999999996E-4</v>
      </c>
      <c r="Q126">
        <v>1.1556999999999999</v>
      </c>
      <c r="R126">
        <v>1.1164000000000001</v>
      </c>
      <c r="S126">
        <v>0.34462999999999999</v>
      </c>
      <c r="T126">
        <v>0.65315999999999996</v>
      </c>
      <c r="U126" s="2">
        <v>6.2717999999999997E-4</v>
      </c>
      <c r="V126" s="2">
        <v>5.2269999999999997E-4</v>
      </c>
      <c r="W126" s="2">
        <v>8.8049999999999996E-6</v>
      </c>
      <c r="X126" s="2">
        <v>5.9116000000000003E-6</v>
      </c>
      <c r="Y126" s="2">
        <v>3.1202999999999998E-4</v>
      </c>
      <c r="Z126" s="2">
        <v>2.6277000000000001E-4</v>
      </c>
      <c r="AA126" s="2">
        <v>-4.4023000000000002E-6</v>
      </c>
      <c r="AB126" s="2">
        <v>-2.6058999999999999E-6</v>
      </c>
      <c r="AC126">
        <v>1.2267999999999999</v>
      </c>
      <c r="AD126">
        <v>1.8778999999999999</v>
      </c>
      <c r="AE126">
        <v>323.43</v>
      </c>
      <c r="AF126">
        <v>116.63</v>
      </c>
      <c r="AG126">
        <v>237.87</v>
      </c>
      <c r="AH126">
        <v>0.16492999999999999</v>
      </c>
      <c r="AI126" s="2">
        <v>-9.2729000000000004E-7</v>
      </c>
      <c r="AJ126" s="2"/>
      <c r="AK126" s="2"/>
      <c r="AL126" s="2"/>
      <c r="AM126" s="2"/>
      <c r="AN126" s="2"/>
      <c r="AO126" s="2"/>
      <c r="AP126" s="2"/>
      <c r="AQ126"/>
      <c r="AR126"/>
      <c r="AS126"/>
      <c r="AT126"/>
      <c r="AU126"/>
      <c r="AV126"/>
      <c r="AW126" s="2"/>
    </row>
    <row r="127" spans="1:49" x14ac:dyDescent="0.25">
      <c r="A127">
        <v>123</v>
      </c>
      <c r="B127">
        <v>11</v>
      </c>
      <c r="C127">
        <v>0</v>
      </c>
      <c r="D127">
        <v>123</v>
      </c>
      <c r="E127">
        <v>11</v>
      </c>
      <c r="F127">
        <v>30</v>
      </c>
      <c r="G127" s="25">
        <v>100</v>
      </c>
      <c r="H127" s="25">
        <v>100</v>
      </c>
      <c r="I127">
        <v>2.3159000000000001</v>
      </c>
      <c r="J127" s="2">
        <v>3.9169000000000001E-16</v>
      </c>
      <c r="K127" s="2">
        <v>9.5895999999999995E-2</v>
      </c>
      <c r="L127">
        <v>286.55</v>
      </c>
      <c r="M127" s="2">
        <v>6.1364999999999996E-3</v>
      </c>
      <c r="N127" s="2">
        <v>5.0137000000000003E-3</v>
      </c>
      <c r="O127" s="2">
        <v>7.6035000000000002E-4</v>
      </c>
      <c r="P127" s="2">
        <v>6.2102999999999995E-4</v>
      </c>
      <c r="Q127">
        <v>1.0209999999999999</v>
      </c>
      <c r="R127">
        <v>1.1545000000000001</v>
      </c>
      <c r="S127">
        <v>0.35709000000000002</v>
      </c>
      <c r="T127">
        <v>0.75841000000000003</v>
      </c>
      <c r="U127" s="2">
        <v>7.3311999999999997E-4</v>
      </c>
      <c r="V127" s="2">
        <v>6.1246E-4</v>
      </c>
      <c r="W127" s="2">
        <v>9.4594999999999998E-6</v>
      </c>
      <c r="X127" s="2">
        <v>6.2156999999999996E-6</v>
      </c>
      <c r="Y127" s="2">
        <v>4.3239999999999999E-4</v>
      </c>
      <c r="Z127" s="2">
        <v>3.6465E-4</v>
      </c>
      <c r="AA127" s="2">
        <v>-5.6551999999999997E-6</v>
      </c>
      <c r="AB127" s="2">
        <v>-3.2986999999999999E-6</v>
      </c>
      <c r="AC127">
        <v>1.2242999999999999</v>
      </c>
      <c r="AD127">
        <v>2.3159000000000001</v>
      </c>
      <c r="AE127">
        <v>321.93</v>
      </c>
      <c r="AF127">
        <v>146.91999999999999</v>
      </c>
      <c r="AG127">
        <v>297.99</v>
      </c>
      <c r="AH127">
        <v>0.17021</v>
      </c>
      <c r="AI127" s="2">
        <v>-1.0685E-6</v>
      </c>
      <c r="AJ127" s="2"/>
      <c r="AK127" s="2"/>
      <c r="AL127" s="2"/>
      <c r="AM127" s="2"/>
      <c r="AN127" s="2"/>
      <c r="AO127" s="2"/>
      <c r="AP127" s="2"/>
      <c r="AQ127"/>
      <c r="AR127"/>
      <c r="AS127"/>
      <c r="AT127"/>
      <c r="AU127"/>
      <c r="AV127"/>
      <c r="AW127" s="2"/>
    </row>
    <row r="128" spans="1:49" x14ac:dyDescent="0.25">
      <c r="A128">
        <v>123</v>
      </c>
      <c r="B128">
        <v>11</v>
      </c>
      <c r="C128">
        <v>30</v>
      </c>
      <c r="D128">
        <v>123</v>
      </c>
      <c r="E128">
        <v>12</v>
      </c>
      <c r="F128">
        <v>0</v>
      </c>
      <c r="G128" s="25">
        <v>100</v>
      </c>
      <c r="H128" s="25">
        <v>100</v>
      </c>
      <c r="I128">
        <v>2.9098999999999999</v>
      </c>
      <c r="J128" s="2">
        <v>2.7220999999999999E-16</v>
      </c>
      <c r="K128" s="2">
        <v>7.6258999999999993E-2</v>
      </c>
      <c r="L128">
        <v>286.44</v>
      </c>
      <c r="M128" s="2">
        <v>6.1371000000000004E-3</v>
      </c>
      <c r="N128" s="2">
        <v>5.012E-3</v>
      </c>
      <c r="O128" s="2">
        <v>7.6033999999999997E-4</v>
      </c>
      <c r="P128" s="2">
        <v>6.2078000000000003E-4</v>
      </c>
      <c r="Q128">
        <v>0.92335</v>
      </c>
      <c r="R128">
        <v>0.97255000000000003</v>
      </c>
      <c r="S128">
        <v>0.34572999999999998</v>
      </c>
      <c r="T128">
        <v>0.74080999999999997</v>
      </c>
      <c r="U128" s="2">
        <v>6.9079999999999999E-4</v>
      </c>
      <c r="V128" s="2">
        <v>5.7684999999999995E-4</v>
      </c>
      <c r="W128" s="2">
        <v>8.9367000000000003E-6</v>
      </c>
      <c r="X128" s="2">
        <v>5.8595000000000004E-6</v>
      </c>
      <c r="Y128" s="2">
        <v>3.8133999999999998E-4</v>
      </c>
      <c r="Z128" s="2">
        <v>3.2221000000000002E-4</v>
      </c>
      <c r="AA128" s="2">
        <v>-5.1162000000000002E-6</v>
      </c>
      <c r="AB128" s="2">
        <v>-2.9316E-6</v>
      </c>
      <c r="AC128">
        <v>1.2248000000000001</v>
      </c>
      <c r="AD128">
        <v>2.9098999999999999</v>
      </c>
      <c r="AE128">
        <v>337.28</v>
      </c>
      <c r="AF128">
        <v>153.97</v>
      </c>
      <c r="AG128">
        <v>288.18</v>
      </c>
      <c r="AH128">
        <v>0.25429000000000002</v>
      </c>
      <c r="AI128" s="2">
        <v>-9.8612999999999995E-7</v>
      </c>
      <c r="AJ128" s="2"/>
      <c r="AK128" s="2"/>
      <c r="AL128" s="2"/>
      <c r="AM128" s="2"/>
      <c r="AN128" s="2"/>
      <c r="AO128" s="2"/>
      <c r="AP128" s="2"/>
      <c r="AQ128"/>
      <c r="AR128"/>
      <c r="AS128"/>
      <c r="AT128"/>
      <c r="AU128"/>
      <c r="AV128"/>
      <c r="AW128" s="2"/>
    </row>
    <row r="129" spans="1:49" x14ac:dyDescent="0.25">
      <c r="A129">
        <v>123</v>
      </c>
      <c r="B129">
        <v>12</v>
      </c>
      <c r="C129">
        <v>0</v>
      </c>
      <c r="D129">
        <v>123</v>
      </c>
      <c r="E129">
        <v>12</v>
      </c>
      <c r="F129">
        <v>30</v>
      </c>
      <c r="G129" s="25">
        <v>100</v>
      </c>
      <c r="H129" s="25">
        <v>100</v>
      </c>
      <c r="I129">
        <v>2.5207999999999999</v>
      </c>
      <c r="J129" s="2">
        <v>2.8528000000000001E-15</v>
      </c>
      <c r="K129" s="2">
        <v>5.3367999999999999E-2</v>
      </c>
      <c r="L129">
        <v>286.60000000000002</v>
      </c>
      <c r="M129" s="2">
        <v>5.9801999999999998E-3</v>
      </c>
      <c r="N129" s="2">
        <v>4.8862999999999997E-3</v>
      </c>
      <c r="O129" s="2">
        <v>7.6121999999999995E-4</v>
      </c>
      <c r="P129" s="2">
        <v>6.2180000000000004E-4</v>
      </c>
      <c r="Q129">
        <v>1.0846</v>
      </c>
      <c r="R129">
        <v>1.0505</v>
      </c>
      <c r="S129">
        <v>0.34423999999999999</v>
      </c>
      <c r="T129">
        <v>0.66481999999999997</v>
      </c>
      <c r="U129" s="2">
        <v>7.2645000000000001E-4</v>
      </c>
      <c r="V129" s="2">
        <v>6.0548000000000004E-4</v>
      </c>
      <c r="W129" s="2">
        <v>9.0677999999999998E-6</v>
      </c>
      <c r="X129" s="2">
        <v>6.0430999999999998E-6</v>
      </c>
      <c r="Y129" s="2">
        <v>3.7076999999999998E-4</v>
      </c>
      <c r="Z129" s="2">
        <v>3.1174000000000002E-4</v>
      </c>
      <c r="AA129" s="2">
        <v>-4.7921000000000002E-6</v>
      </c>
      <c r="AB129" s="2">
        <v>-2.8893E-6</v>
      </c>
      <c r="AC129">
        <v>1.2242</v>
      </c>
      <c r="AD129">
        <v>2.5207999999999999</v>
      </c>
      <c r="AE129">
        <v>331.16</v>
      </c>
      <c r="AF129">
        <v>128.6</v>
      </c>
      <c r="AG129">
        <v>286.08</v>
      </c>
      <c r="AH129">
        <v>0.17355999999999999</v>
      </c>
      <c r="AI129" s="2">
        <v>-9.9614999999999998E-7</v>
      </c>
      <c r="AJ129" s="2"/>
      <c r="AK129" s="2"/>
      <c r="AL129" s="2"/>
      <c r="AM129" s="2"/>
      <c r="AN129" s="2"/>
      <c r="AO129" s="2"/>
      <c r="AP129" s="2"/>
      <c r="AQ129"/>
      <c r="AR129"/>
      <c r="AS129"/>
      <c r="AT129"/>
      <c r="AU129"/>
      <c r="AV129"/>
      <c r="AW129" s="2"/>
    </row>
    <row r="130" spans="1:49" x14ac:dyDescent="0.25">
      <c r="A130">
        <v>123</v>
      </c>
      <c r="B130">
        <v>12</v>
      </c>
      <c r="C130">
        <v>30</v>
      </c>
      <c r="D130">
        <v>123</v>
      </c>
      <c r="E130">
        <v>13</v>
      </c>
      <c r="F130">
        <v>0</v>
      </c>
      <c r="G130" s="25">
        <v>100</v>
      </c>
      <c r="H130" s="25">
        <v>100</v>
      </c>
      <c r="I130">
        <v>2.6294</v>
      </c>
      <c r="J130" s="2">
        <v>-6.7628000000000002E-16</v>
      </c>
      <c r="K130" s="2">
        <v>4.1654999999999998E-2</v>
      </c>
      <c r="L130">
        <v>286.60000000000002</v>
      </c>
      <c r="M130" s="2">
        <v>5.9699999999999996E-3</v>
      </c>
      <c r="N130" s="2">
        <v>4.8774999999999999E-3</v>
      </c>
      <c r="O130" s="2">
        <v>7.6152999999999995E-4</v>
      </c>
      <c r="P130" s="2">
        <v>6.2204999999999997E-4</v>
      </c>
      <c r="Q130">
        <v>1.2019</v>
      </c>
      <c r="R130">
        <v>1.2692000000000001</v>
      </c>
      <c r="S130">
        <v>0.31545000000000001</v>
      </c>
      <c r="T130">
        <v>0.55103999999999997</v>
      </c>
      <c r="U130" s="2">
        <v>6.2089999999999997E-4</v>
      </c>
      <c r="V130" s="2">
        <v>5.1628999999999998E-4</v>
      </c>
      <c r="W130" s="2">
        <v>8.2789999999999998E-6</v>
      </c>
      <c r="X130" s="2">
        <v>5.6802999999999996E-6</v>
      </c>
      <c r="Y130" s="2">
        <v>2.3902999999999999E-4</v>
      </c>
      <c r="Z130" s="2">
        <v>2.0125000000000001E-4</v>
      </c>
      <c r="AA130" s="2">
        <v>-3.4398000000000001E-6</v>
      </c>
      <c r="AB130" s="2">
        <v>-2.1088E-6</v>
      </c>
      <c r="AC130">
        <v>1.2242</v>
      </c>
      <c r="AD130">
        <v>2.6294</v>
      </c>
      <c r="AE130">
        <v>349.63</v>
      </c>
      <c r="AF130">
        <v>68.646000000000001</v>
      </c>
      <c r="AG130">
        <v>167.94</v>
      </c>
      <c r="AH130">
        <v>0.25226999999999999</v>
      </c>
      <c r="AI130" s="2">
        <v>-5.6703000000000002E-7</v>
      </c>
      <c r="AJ130" s="2"/>
      <c r="AK130" s="2"/>
      <c r="AL130" s="2"/>
      <c r="AM130" s="2"/>
      <c r="AN130" s="2"/>
      <c r="AO130" s="2"/>
      <c r="AP130" s="2"/>
      <c r="AQ130"/>
      <c r="AR130"/>
      <c r="AS130"/>
      <c r="AT130"/>
      <c r="AU130"/>
      <c r="AV130"/>
      <c r="AW130" s="2"/>
    </row>
    <row r="131" spans="1:49" x14ac:dyDescent="0.25">
      <c r="A131">
        <v>123</v>
      </c>
      <c r="B131">
        <v>13</v>
      </c>
      <c r="C131">
        <v>0</v>
      </c>
      <c r="D131">
        <v>123</v>
      </c>
      <c r="E131">
        <v>13</v>
      </c>
      <c r="F131">
        <v>30</v>
      </c>
      <c r="G131" s="25">
        <v>100</v>
      </c>
      <c r="H131" s="25">
        <v>100</v>
      </c>
      <c r="I131">
        <v>2.2240000000000002</v>
      </c>
      <c r="J131" s="2">
        <v>3.2267000000000002E-15</v>
      </c>
      <c r="K131" s="2">
        <v>4.1843999999999999E-2</v>
      </c>
      <c r="L131">
        <v>286.92</v>
      </c>
      <c r="M131" s="2">
        <v>6.0723000000000001E-3</v>
      </c>
      <c r="N131" s="2">
        <v>4.9674000000000003E-3</v>
      </c>
      <c r="O131" s="2">
        <v>7.5641E-4</v>
      </c>
      <c r="P131" s="2">
        <v>6.1859999999999997E-4</v>
      </c>
      <c r="Q131">
        <v>1.1156999999999999</v>
      </c>
      <c r="R131">
        <v>1.3761000000000001</v>
      </c>
      <c r="S131">
        <v>0.33140999999999998</v>
      </c>
      <c r="T131">
        <v>0.68952999999999998</v>
      </c>
      <c r="U131" s="2">
        <v>7.1000000000000002E-4</v>
      </c>
      <c r="V131" s="2">
        <v>5.9323999999999998E-4</v>
      </c>
      <c r="W131" s="2">
        <v>9.3836999999999996E-6</v>
      </c>
      <c r="X131" s="2">
        <v>6.2847000000000002E-6</v>
      </c>
      <c r="Y131" s="2">
        <v>3.8702000000000002E-4</v>
      </c>
      <c r="Z131" s="2">
        <v>3.2594999999999998E-4</v>
      </c>
      <c r="AA131" s="2">
        <v>-5.1062000000000003E-6</v>
      </c>
      <c r="AB131" s="2">
        <v>-3.0798999999999999E-6</v>
      </c>
      <c r="AC131">
        <v>1.2228000000000001</v>
      </c>
      <c r="AD131">
        <v>2.2240000000000002</v>
      </c>
      <c r="AE131">
        <v>357.93</v>
      </c>
      <c r="AF131">
        <v>113.85</v>
      </c>
      <c r="AG131">
        <v>222.03</v>
      </c>
      <c r="AH131">
        <v>0.33528000000000002</v>
      </c>
      <c r="AI131" s="2">
        <v>-7.3862000000000003E-7</v>
      </c>
      <c r="AJ131" s="2"/>
      <c r="AK131" s="2"/>
      <c r="AL131" s="2"/>
      <c r="AM131" s="2"/>
      <c r="AN131" s="2"/>
      <c r="AO131" s="2"/>
      <c r="AP131" s="2"/>
      <c r="AQ131"/>
      <c r="AR131"/>
      <c r="AS131"/>
      <c r="AT131"/>
      <c r="AU131"/>
      <c r="AV131"/>
      <c r="AW131" s="2"/>
    </row>
    <row r="132" spans="1:49" x14ac:dyDescent="0.25">
      <c r="A132">
        <v>123</v>
      </c>
      <c r="B132">
        <v>13</v>
      </c>
      <c r="C132">
        <v>30</v>
      </c>
      <c r="D132">
        <v>123</v>
      </c>
      <c r="E132">
        <v>14</v>
      </c>
      <c r="F132">
        <v>0</v>
      </c>
      <c r="G132" s="25">
        <v>100</v>
      </c>
      <c r="H132" s="25">
        <v>100</v>
      </c>
      <c r="I132">
        <v>2.9506000000000001</v>
      </c>
      <c r="J132" s="2">
        <v>-6.4231999999999995E-17</v>
      </c>
      <c r="K132" s="2">
        <v>-1.8917999999999999E-3</v>
      </c>
      <c r="L132">
        <v>287.01</v>
      </c>
      <c r="M132" s="2">
        <v>6.2810000000000001E-3</v>
      </c>
      <c r="N132" s="2">
        <v>5.1397999999999999E-3</v>
      </c>
      <c r="O132" s="2">
        <v>7.5389999999999995E-4</v>
      </c>
      <c r="P132" s="2">
        <v>6.1680000000000003E-4</v>
      </c>
      <c r="Q132">
        <v>0.96297999999999995</v>
      </c>
      <c r="R132">
        <v>0.99856</v>
      </c>
      <c r="S132">
        <v>0.33935999999999999</v>
      </c>
      <c r="T132">
        <v>0.62966</v>
      </c>
      <c r="U132" s="2">
        <v>6.7568000000000001E-4</v>
      </c>
      <c r="V132" s="2">
        <v>5.6318000000000004E-4</v>
      </c>
      <c r="W132" s="2">
        <v>8.3065999999999994E-6</v>
      </c>
      <c r="X132" s="2">
        <v>5.5616999999999996E-6</v>
      </c>
      <c r="Y132" s="2">
        <v>2.8980999999999999E-4</v>
      </c>
      <c r="Z132" s="2">
        <v>2.4506000000000002E-4</v>
      </c>
      <c r="AA132" s="2">
        <v>-4.0593999999999996E-6</v>
      </c>
      <c r="AB132" s="2">
        <v>-2.4215999999999998E-6</v>
      </c>
      <c r="AC132">
        <v>1.2222999999999999</v>
      </c>
      <c r="AD132">
        <v>2.9506000000000001</v>
      </c>
      <c r="AE132">
        <v>19.905000000000001</v>
      </c>
      <c r="AF132">
        <v>90.054000000000002</v>
      </c>
      <c r="AG132">
        <v>202.34</v>
      </c>
      <c r="AH132">
        <v>0.27024999999999999</v>
      </c>
      <c r="AI132" s="2">
        <v>-7.0679999999999995E-7</v>
      </c>
      <c r="AJ132" s="2"/>
      <c r="AK132" s="2"/>
      <c r="AL132" s="2"/>
      <c r="AM132" s="2"/>
      <c r="AN132" s="2"/>
      <c r="AO132" s="2"/>
      <c r="AP132" s="2"/>
      <c r="AQ132"/>
      <c r="AR132"/>
      <c r="AS132"/>
      <c r="AT132"/>
      <c r="AU132"/>
      <c r="AV132"/>
      <c r="AW132" s="2"/>
    </row>
    <row r="133" spans="1:49" x14ac:dyDescent="0.25">
      <c r="A133">
        <v>123</v>
      </c>
      <c r="B133">
        <v>14</v>
      </c>
      <c r="C133">
        <v>0</v>
      </c>
      <c r="D133">
        <v>123</v>
      </c>
      <c r="E133">
        <v>14</v>
      </c>
      <c r="F133">
        <v>30</v>
      </c>
      <c r="G133" s="25">
        <v>100</v>
      </c>
      <c r="H133" s="25">
        <v>100</v>
      </c>
      <c r="I133">
        <v>2.6812999999999998</v>
      </c>
      <c r="J133" s="2">
        <v>8.0769999999999999E-16</v>
      </c>
      <c r="K133" s="2">
        <v>-1.5598000000000001E-2</v>
      </c>
      <c r="L133">
        <v>286.2</v>
      </c>
      <c r="M133" s="2">
        <v>6.3347000000000004E-3</v>
      </c>
      <c r="N133" s="2">
        <v>5.1685000000000004E-3</v>
      </c>
      <c r="O133" s="2">
        <v>7.6329000000000002E-4</v>
      </c>
      <c r="P133" s="2">
        <v>6.2275000000000004E-4</v>
      </c>
      <c r="Q133">
        <v>0.82769999999999999</v>
      </c>
      <c r="R133">
        <v>0.58067000000000002</v>
      </c>
      <c r="S133">
        <v>0.27593000000000001</v>
      </c>
      <c r="T133">
        <v>0.19817000000000001</v>
      </c>
      <c r="U133" s="2">
        <v>4.5513999999999998E-4</v>
      </c>
      <c r="V133" s="2">
        <v>3.7220999999999999E-4</v>
      </c>
      <c r="W133" s="2">
        <v>5.7722999999999998E-6</v>
      </c>
      <c r="X133" s="2">
        <v>4.5573000000000004E-6</v>
      </c>
      <c r="Y133" s="2">
        <v>-1.0336000000000001E-5</v>
      </c>
      <c r="Z133" s="2">
        <v>-7.6686999999999999E-6</v>
      </c>
      <c r="AA133" s="2">
        <v>-1.0970999999999999E-7</v>
      </c>
      <c r="AB133" s="2">
        <v>-6.5061999999999997E-9</v>
      </c>
      <c r="AC133">
        <v>1.2257</v>
      </c>
      <c r="AD133">
        <v>2.6812999999999998</v>
      </c>
      <c r="AE133">
        <v>41.287999999999997</v>
      </c>
      <c r="AF133">
        <v>-1.7967</v>
      </c>
      <c r="AG133">
        <v>105.9</v>
      </c>
      <c r="AH133">
        <v>0.25203999999999999</v>
      </c>
      <c r="AI133" s="2">
        <v>-4.3763999999999999E-7</v>
      </c>
      <c r="AJ133" s="2"/>
      <c r="AK133" s="2"/>
      <c r="AL133" s="2"/>
      <c r="AM133" s="2"/>
      <c r="AN133" s="2"/>
      <c r="AO133" s="2"/>
      <c r="AP133" s="2"/>
      <c r="AQ133"/>
      <c r="AR133"/>
      <c r="AS133"/>
      <c r="AT133"/>
      <c r="AU133"/>
      <c r="AV133"/>
      <c r="AW133" s="2"/>
    </row>
    <row r="134" spans="1:49" x14ac:dyDescent="0.25">
      <c r="A134">
        <v>123</v>
      </c>
      <c r="B134">
        <v>14</v>
      </c>
      <c r="C134">
        <v>30</v>
      </c>
      <c r="D134">
        <v>123</v>
      </c>
      <c r="E134">
        <v>15</v>
      </c>
      <c r="F134">
        <v>0</v>
      </c>
      <c r="G134" s="25">
        <v>100</v>
      </c>
      <c r="H134" s="25">
        <v>100</v>
      </c>
      <c r="I134">
        <v>2.6920000000000002</v>
      </c>
      <c r="J134" s="2">
        <v>1.2653000000000001E-15</v>
      </c>
      <c r="K134" s="2">
        <v>-4.036E-2</v>
      </c>
      <c r="L134">
        <v>286.7</v>
      </c>
      <c r="M134" s="2">
        <v>6.1640000000000002E-3</v>
      </c>
      <c r="N134" s="2">
        <v>5.0377E-3</v>
      </c>
      <c r="O134" s="2">
        <v>7.5909999999999997E-4</v>
      </c>
      <c r="P134" s="2">
        <v>6.2034000000000004E-4</v>
      </c>
      <c r="Q134">
        <v>0.86497000000000002</v>
      </c>
      <c r="R134">
        <v>0.81008999999999998</v>
      </c>
      <c r="S134">
        <v>0.30554999999999999</v>
      </c>
      <c r="T134">
        <v>0.38217000000000001</v>
      </c>
      <c r="U134" s="2">
        <v>5.0281999999999996E-4</v>
      </c>
      <c r="V134" s="2">
        <v>4.1550000000000002E-4</v>
      </c>
      <c r="W134" s="2">
        <v>6.7653000000000003E-6</v>
      </c>
      <c r="X134" s="2">
        <v>4.9335999999999997E-6</v>
      </c>
      <c r="Y134" s="2">
        <v>8.3931999999999995E-5</v>
      </c>
      <c r="Z134" s="2">
        <v>7.1443E-5</v>
      </c>
      <c r="AA134" s="2">
        <v>-1.4674999999999999E-6</v>
      </c>
      <c r="AB134" s="2">
        <v>-8.6904E-7</v>
      </c>
      <c r="AC134">
        <v>1.2237</v>
      </c>
      <c r="AD134">
        <v>2.6920000000000002</v>
      </c>
      <c r="AE134">
        <v>37.954999999999998</v>
      </c>
      <c r="AF134">
        <v>20.695</v>
      </c>
      <c r="AG134">
        <v>125.82</v>
      </c>
      <c r="AH134">
        <v>0.24854999999999999</v>
      </c>
      <c r="AI134" s="2">
        <v>-5.4237999999999996E-7</v>
      </c>
      <c r="AJ134" s="2"/>
      <c r="AK134" s="2"/>
      <c r="AL134" s="2"/>
      <c r="AM134" s="2"/>
      <c r="AN134" s="2"/>
      <c r="AO134" s="2"/>
      <c r="AP134" s="2"/>
      <c r="AQ134"/>
      <c r="AR134"/>
      <c r="AS134"/>
      <c r="AT134"/>
      <c r="AU134"/>
      <c r="AV134"/>
      <c r="AW134" s="2"/>
    </row>
    <row r="135" spans="1:49" x14ac:dyDescent="0.25">
      <c r="A135">
        <v>123</v>
      </c>
      <c r="B135">
        <v>15</v>
      </c>
      <c r="C135">
        <v>0</v>
      </c>
      <c r="D135">
        <v>123</v>
      </c>
      <c r="E135">
        <v>15</v>
      </c>
      <c r="F135">
        <v>30</v>
      </c>
      <c r="G135" s="25">
        <v>100</v>
      </c>
      <c r="H135" s="25">
        <v>100</v>
      </c>
      <c r="I135">
        <v>2.7986</v>
      </c>
      <c r="J135" s="2">
        <v>8.1980000000000003E-16</v>
      </c>
      <c r="K135" s="2">
        <v>-2.7109000000000001E-2</v>
      </c>
      <c r="L135">
        <v>286.13</v>
      </c>
      <c r="M135" s="2">
        <v>6.3121999999999996E-3</v>
      </c>
      <c r="N135" s="2">
        <v>5.1485000000000003E-3</v>
      </c>
      <c r="O135" s="2">
        <v>7.6495000000000003E-4</v>
      </c>
      <c r="P135" s="2">
        <v>6.2394000000000002E-4</v>
      </c>
      <c r="Q135">
        <v>0.77447999999999995</v>
      </c>
      <c r="R135">
        <v>0.58903000000000005</v>
      </c>
      <c r="S135">
        <v>0.29210999999999998</v>
      </c>
      <c r="T135">
        <v>0.33926000000000001</v>
      </c>
      <c r="U135" s="2">
        <v>4.1354E-4</v>
      </c>
      <c r="V135" s="2">
        <v>3.3593000000000002E-4</v>
      </c>
      <c r="W135" s="2">
        <v>4.9941000000000002E-6</v>
      </c>
      <c r="X135" s="2">
        <v>3.8842E-6</v>
      </c>
      <c r="Y135" s="2">
        <v>-5.5476999999999998E-5</v>
      </c>
      <c r="Z135" s="2">
        <v>-4.3336E-5</v>
      </c>
      <c r="AA135" s="2">
        <v>-3.3496999999999999E-7</v>
      </c>
      <c r="AB135" s="2">
        <v>-4.7921000000000003E-8</v>
      </c>
      <c r="AC135">
        <v>1.226</v>
      </c>
      <c r="AD135">
        <v>2.7986</v>
      </c>
      <c r="AE135">
        <v>46.722999999999999</v>
      </c>
      <c r="AF135">
        <v>-17.100000000000001</v>
      </c>
      <c r="AG135">
        <v>93.98</v>
      </c>
      <c r="AH135">
        <v>0.2225</v>
      </c>
      <c r="AI135" s="2">
        <v>-3.4920999999999999E-7</v>
      </c>
      <c r="AJ135" s="2"/>
      <c r="AK135" s="2"/>
      <c r="AL135" s="2"/>
      <c r="AM135" s="2"/>
      <c r="AN135" s="2"/>
      <c r="AO135" s="2"/>
      <c r="AP135" s="2"/>
      <c r="AQ135"/>
      <c r="AR135"/>
      <c r="AS135"/>
      <c r="AT135"/>
      <c r="AU135"/>
      <c r="AV135"/>
      <c r="AW135" s="2"/>
    </row>
    <row r="136" spans="1:49" x14ac:dyDescent="0.25">
      <c r="A136">
        <v>123</v>
      </c>
      <c r="B136">
        <v>15</v>
      </c>
      <c r="C136">
        <v>30</v>
      </c>
      <c r="D136">
        <v>123</v>
      </c>
      <c r="E136">
        <v>16</v>
      </c>
      <c r="F136">
        <v>0</v>
      </c>
      <c r="G136" s="25">
        <v>100</v>
      </c>
      <c r="H136" s="25">
        <v>100</v>
      </c>
      <c r="I136">
        <v>2.6053000000000002</v>
      </c>
      <c r="J136" s="2">
        <v>6.8616999999999997E-16</v>
      </c>
      <c r="K136" s="2">
        <v>-3.7442000000000003E-2</v>
      </c>
      <c r="L136">
        <v>286.68</v>
      </c>
      <c r="M136" s="2">
        <v>6.0455999999999999E-3</v>
      </c>
      <c r="N136" s="2">
        <v>4.9402999999999999E-3</v>
      </c>
      <c r="O136" s="2">
        <v>7.6113999999999999E-4</v>
      </c>
      <c r="P136" s="2">
        <v>6.2195000000000002E-4</v>
      </c>
      <c r="Q136">
        <v>0.69206999999999996</v>
      </c>
      <c r="R136">
        <v>0.87587999999999999</v>
      </c>
      <c r="S136">
        <v>0.28072999999999998</v>
      </c>
      <c r="T136">
        <v>0.25152000000000002</v>
      </c>
      <c r="U136" s="2">
        <v>4.8411E-4</v>
      </c>
      <c r="V136" s="2">
        <v>3.9782000000000001E-4</v>
      </c>
      <c r="W136" s="2">
        <v>5.6386999999999999E-6</v>
      </c>
      <c r="X136" s="2">
        <v>4.2340999999999998E-6</v>
      </c>
      <c r="Y136" s="2">
        <v>2.5114E-5</v>
      </c>
      <c r="Z136" s="2">
        <v>2.173E-5</v>
      </c>
      <c r="AA136" s="2">
        <v>-6.4420000000000001E-7</v>
      </c>
      <c r="AB136" s="2">
        <v>-3.8239999999999998E-7</v>
      </c>
      <c r="AC136">
        <v>1.2238</v>
      </c>
      <c r="AD136">
        <v>2.6053000000000002</v>
      </c>
      <c r="AE136">
        <v>29.414000000000001</v>
      </c>
      <c r="AF136">
        <v>12.073</v>
      </c>
      <c r="AG136">
        <v>113.73</v>
      </c>
      <c r="AH136">
        <v>0.23746</v>
      </c>
      <c r="AI136" s="2">
        <v>-4.3412999999999998E-7</v>
      </c>
      <c r="AJ136" s="2"/>
      <c r="AK136" s="2"/>
      <c r="AL136" s="2"/>
      <c r="AM136" s="2"/>
      <c r="AN136" s="2"/>
      <c r="AO136" s="2"/>
      <c r="AP136" s="2"/>
      <c r="AQ136"/>
      <c r="AR136"/>
      <c r="AS136"/>
      <c r="AT136"/>
      <c r="AU136"/>
      <c r="AV136"/>
      <c r="AW136" s="2"/>
    </row>
    <row r="137" spans="1:49" x14ac:dyDescent="0.25">
      <c r="A137">
        <v>123</v>
      </c>
      <c r="B137">
        <v>16</v>
      </c>
      <c r="C137">
        <v>0</v>
      </c>
      <c r="D137">
        <v>123</v>
      </c>
      <c r="E137">
        <v>16</v>
      </c>
      <c r="F137">
        <v>30</v>
      </c>
      <c r="G137" s="25">
        <v>100</v>
      </c>
      <c r="H137" s="25">
        <v>100</v>
      </c>
      <c r="I137">
        <v>2.4845999999999999</v>
      </c>
      <c r="J137" s="2">
        <v>6.5502000000000004E-16</v>
      </c>
      <c r="K137" s="2">
        <v>1.0581999999999999E-2</v>
      </c>
      <c r="L137">
        <v>286.72000000000003</v>
      </c>
      <c r="M137" s="2">
        <v>5.9528000000000003E-3</v>
      </c>
      <c r="N137" s="2">
        <v>4.8646999999999996E-3</v>
      </c>
      <c r="O137" s="2">
        <v>7.6106999999999998E-4</v>
      </c>
      <c r="P137" s="2">
        <v>6.2193999999999997E-4</v>
      </c>
      <c r="Q137">
        <v>0.83123000000000002</v>
      </c>
      <c r="R137">
        <v>0.73021000000000003</v>
      </c>
      <c r="S137">
        <v>0.25725999999999999</v>
      </c>
      <c r="T137">
        <v>0.13134999999999999</v>
      </c>
      <c r="U137" s="2">
        <v>4.8316E-4</v>
      </c>
      <c r="V137" s="2">
        <v>3.9650999999999998E-4</v>
      </c>
      <c r="W137" s="2">
        <v>5.4608000000000003E-6</v>
      </c>
      <c r="X137" s="2">
        <v>4.2420000000000002E-6</v>
      </c>
      <c r="Y137" s="2">
        <v>1.2614E-5</v>
      </c>
      <c r="Z137" s="2">
        <v>1.0662999999999999E-5</v>
      </c>
      <c r="AA137" s="2">
        <v>-2.1322E-7</v>
      </c>
      <c r="AB137" s="2">
        <v>-1.2968000000000001E-7</v>
      </c>
      <c r="AC137">
        <v>1.2237</v>
      </c>
      <c r="AD137">
        <v>2.4845999999999999</v>
      </c>
      <c r="AE137">
        <v>11.541</v>
      </c>
      <c r="AF137">
        <v>1.7264999999999999</v>
      </c>
      <c r="AG137">
        <v>101.6</v>
      </c>
      <c r="AH137">
        <v>0.20249</v>
      </c>
      <c r="AI137" s="2">
        <v>-3.2228E-7</v>
      </c>
      <c r="AJ137" s="2"/>
      <c r="AK137" s="2"/>
      <c r="AL137" s="2"/>
      <c r="AM137" s="2"/>
      <c r="AN137" s="2"/>
      <c r="AO137" s="2"/>
      <c r="AP137" s="2"/>
      <c r="AQ137"/>
      <c r="AR137"/>
      <c r="AS137"/>
      <c r="AT137"/>
      <c r="AU137"/>
      <c r="AV137"/>
      <c r="AW137" s="2"/>
    </row>
    <row r="138" spans="1:49" x14ac:dyDescent="0.25">
      <c r="A138">
        <v>123</v>
      </c>
      <c r="B138">
        <v>16</v>
      </c>
      <c r="C138">
        <v>30</v>
      </c>
      <c r="D138">
        <v>123</v>
      </c>
      <c r="E138">
        <v>17</v>
      </c>
      <c r="F138">
        <v>0</v>
      </c>
      <c r="G138" s="25">
        <v>100</v>
      </c>
      <c r="H138" s="25">
        <v>100</v>
      </c>
      <c r="I138">
        <v>2.1608999999999998</v>
      </c>
      <c r="J138" s="2">
        <v>2.2541E-16</v>
      </c>
      <c r="K138" s="2">
        <v>-7.9414000000000004E-4</v>
      </c>
      <c r="L138">
        <v>286.56</v>
      </c>
      <c r="M138" s="2">
        <v>5.6576999999999999E-3</v>
      </c>
      <c r="N138" s="2">
        <v>4.6201000000000002E-3</v>
      </c>
      <c r="O138" s="2">
        <v>7.6511999999999999E-4</v>
      </c>
      <c r="P138" s="2">
        <v>6.2480999999999995E-4</v>
      </c>
      <c r="Q138">
        <v>0.73580999999999996</v>
      </c>
      <c r="R138">
        <v>0.50644</v>
      </c>
      <c r="S138">
        <v>0.19534000000000001</v>
      </c>
      <c r="T138">
        <v>0.15612000000000001</v>
      </c>
      <c r="U138" s="2">
        <v>4.8083000000000002E-4</v>
      </c>
      <c r="V138" s="2">
        <v>3.9240999999999999E-4</v>
      </c>
      <c r="W138" s="2">
        <v>3.8578999999999999E-6</v>
      </c>
      <c r="X138" s="2">
        <v>3.1526999999999999E-6</v>
      </c>
      <c r="Y138" s="2">
        <v>-3.7741999999999999E-5</v>
      </c>
      <c r="Z138" s="2">
        <v>-3.0471999999999999E-5</v>
      </c>
      <c r="AA138" s="2">
        <v>2.0078E-7</v>
      </c>
      <c r="AB138" s="2">
        <v>2.0918E-7</v>
      </c>
      <c r="AC138">
        <v>1.2245999999999999</v>
      </c>
      <c r="AD138">
        <v>2.1608999999999998</v>
      </c>
      <c r="AE138">
        <v>5.4410999999999996</v>
      </c>
      <c r="AF138">
        <v>-8.0565999999999995</v>
      </c>
      <c r="AG138">
        <v>73.466999999999999</v>
      </c>
      <c r="AH138">
        <v>0.12787999999999999</v>
      </c>
      <c r="AI138" s="2">
        <v>-2.0991E-7</v>
      </c>
      <c r="AJ138" s="2"/>
      <c r="AK138" s="2"/>
      <c r="AL138" s="2"/>
      <c r="AM138" s="2"/>
      <c r="AN138" s="2"/>
      <c r="AO138" s="2"/>
      <c r="AP138" s="2"/>
      <c r="AQ138"/>
      <c r="AR138"/>
      <c r="AS138"/>
      <c r="AT138"/>
      <c r="AU138"/>
      <c r="AV138"/>
      <c r="AW138" s="2"/>
    </row>
    <row r="139" spans="1:49" x14ac:dyDescent="0.25">
      <c r="A139">
        <v>123</v>
      </c>
      <c r="B139">
        <v>17</v>
      </c>
      <c r="C139">
        <v>0</v>
      </c>
      <c r="D139">
        <v>123</v>
      </c>
      <c r="E139">
        <v>17</v>
      </c>
      <c r="F139">
        <v>30</v>
      </c>
      <c r="G139" s="25">
        <v>100</v>
      </c>
      <c r="H139" s="25">
        <v>100</v>
      </c>
      <c r="I139">
        <v>2.0325000000000002</v>
      </c>
      <c r="J139" s="2">
        <v>-4.6073999999999997E-16</v>
      </c>
      <c r="K139" s="2">
        <v>-3.9039000000000001E-4</v>
      </c>
      <c r="L139">
        <v>286.37</v>
      </c>
      <c r="M139" s="2">
        <v>5.6296000000000002E-3</v>
      </c>
      <c r="N139" s="2">
        <v>4.594E-3</v>
      </c>
      <c r="O139" s="2">
        <v>7.6895999999999996E-4</v>
      </c>
      <c r="P139" s="2">
        <v>6.2752000000000001E-4</v>
      </c>
      <c r="Q139">
        <v>0.72126999999999997</v>
      </c>
      <c r="R139">
        <v>0.61375000000000002</v>
      </c>
      <c r="S139">
        <v>0.19914000000000001</v>
      </c>
      <c r="T139">
        <v>0.25707000000000002</v>
      </c>
      <c r="U139" s="2">
        <v>3.9023999999999998E-4</v>
      </c>
      <c r="V139" s="2">
        <v>3.1616000000000001E-4</v>
      </c>
      <c r="W139" s="2">
        <v>3.9562999999999997E-6</v>
      </c>
      <c r="X139" s="2">
        <v>3.4126000000000002E-6</v>
      </c>
      <c r="Y139" s="2">
        <v>-7.1858000000000002E-5</v>
      </c>
      <c r="Z139" s="2">
        <v>-5.7773999999999999E-5</v>
      </c>
      <c r="AA139" s="2">
        <v>3.9073000000000001E-7</v>
      </c>
      <c r="AB139" s="2">
        <v>4.3481000000000001E-7</v>
      </c>
      <c r="AC139">
        <v>1.2254</v>
      </c>
      <c r="AD139">
        <v>2.0325000000000002</v>
      </c>
      <c r="AE139">
        <v>3.3694000000000002</v>
      </c>
      <c r="AF139">
        <v>-17.507999999999999</v>
      </c>
      <c r="AG139">
        <v>44.478000000000002</v>
      </c>
      <c r="AH139">
        <v>0.15101000000000001</v>
      </c>
      <c r="AI139" s="2">
        <v>-1.1526E-7</v>
      </c>
      <c r="AJ139"/>
      <c r="AK139" s="2"/>
      <c r="AL139"/>
      <c r="AM139"/>
      <c r="AN139"/>
      <c r="AO139" s="2"/>
      <c r="AP139"/>
      <c r="AQ139"/>
      <c r="AR139"/>
      <c r="AS139"/>
      <c r="AT139"/>
      <c r="AU139"/>
      <c r="AV139"/>
      <c r="AW139"/>
    </row>
    <row r="140" spans="1:49" x14ac:dyDescent="0.25">
      <c r="A140">
        <v>123</v>
      </c>
      <c r="B140">
        <v>17</v>
      </c>
      <c r="C140">
        <v>30</v>
      </c>
      <c r="D140">
        <v>123</v>
      </c>
      <c r="E140">
        <v>18</v>
      </c>
      <c r="F140">
        <v>0</v>
      </c>
      <c r="G140" s="25">
        <v>100</v>
      </c>
      <c r="H140" s="25">
        <v>100</v>
      </c>
      <c r="I140">
        <v>2.0034000000000001</v>
      </c>
      <c r="J140" s="2">
        <v>8.8004999999999997E-16</v>
      </c>
      <c r="K140" s="2">
        <v>-2.9277000000000001E-2</v>
      </c>
      <c r="L140">
        <v>285.62</v>
      </c>
      <c r="M140" s="2">
        <v>6.1038999999999998E-3</v>
      </c>
      <c r="N140" s="2">
        <v>4.9692E-3</v>
      </c>
      <c r="O140" s="2">
        <v>7.7583999999999997E-4</v>
      </c>
      <c r="P140" s="2">
        <v>6.3163E-4</v>
      </c>
      <c r="Q140">
        <v>0.51158000000000003</v>
      </c>
      <c r="R140">
        <v>0.43069000000000002</v>
      </c>
      <c r="S140">
        <v>0.20838000000000001</v>
      </c>
      <c r="T140">
        <v>0.39479999999999998</v>
      </c>
      <c r="U140" s="2">
        <v>2.7604000000000002E-4</v>
      </c>
      <c r="V140" s="2">
        <v>2.2074E-4</v>
      </c>
      <c r="W140" s="2">
        <v>2.6558999999999998E-6</v>
      </c>
      <c r="X140" s="2">
        <v>1.9906000000000001E-6</v>
      </c>
      <c r="Y140" s="2">
        <v>-7.0387000000000002E-5</v>
      </c>
      <c r="Z140" s="2">
        <v>-5.4953000000000001E-5</v>
      </c>
      <c r="AA140" s="2">
        <v>-3.3640999999999998E-7</v>
      </c>
      <c r="AB140" s="2">
        <v>2.6837000000000001E-8</v>
      </c>
      <c r="AC140">
        <v>1.2282999999999999</v>
      </c>
      <c r="AD140">
        <v>2.0034000000000001</v>
      </c>
      <c r="AE140">
        <v>22.588000000000001</v>
      </c>
      <c r="AF140">
        <v>-23.922999999999998</v>
      </c>
      <c r="AG140">
        <v>28.073</v>
      </c>
      <c r="AH140">
        <v>0.15404999999999999</v>
      </c>
      <c r="AI140" s="2">
        <v>-3.9196000000000002E-8</v>
      </c>
      <c r="AJ140" s="2"/>
      <c r="AK140" s="2"/>
      <c r="AL140" s="2"/>
      <c r="AM140" s="2"/>
      <c r="AN140" s="2"/>
      <c r="AO140" s="2"/>
      <c r="AP140" s="2"/>
      <c r="AQ140"/>
      <c r="AR140"/>
      <c r="AS140"/>
      <c r="AT140"/>
      <c r="AU140"/>
      <c r="AV140"/>
      <c r="AW140" s="2"/>
    </row>
    <row r="141" spans="1:49" x14ac:dyDescent="0.25">
      <c r="A141">
        <v>123</v>
      </c>
      <c r="B141">
        <v>18</v>
      </c>
      <c r="C141">
        <v>0</v>
      </c>
      <c r="D141">
        <v>123</v>
      </c>
      <c r="E141">
        <v>18</v>
      </c>
      <c r="F141">
        <v>30</v>
      </c>
      <c r="G141" s="25">
        <v>100</v>
      </c>
      <c r="H141" s="25">
        <v>100</v>
      </c>
      <c r="I141">
        <v>1.8445</v>
      </c>
      <c r="J141" s="2">
        <v>-3.0309000000000001E-16</v>
      </c>
      <c r="K141" s="2">
        <v>-1.0285000000000001E-2</v>
      </c>
      <c r="L141">
        <v>284.75</v>
      </c>
      <c r="M141" s="2">
        <v>6.3290999999999998E-3</v>
      </c>
      <c r="N141" s="2">
        <v>5.1373E-3</v>
      </c>
      <c r="O141" s="2">
        <v>7.8868999999999999E-4</v>
      </c>
      <c r="P141" s="2">
        <v>6.4019999999999995E-4</v>
      </c>
      <c r="Q141">
        <v>0.45073999999999997</v>
      </c>
      <c r="R141">
        <v>0.32088</v>
      </c>
      <c r="S141">
        <v>0.16828000000000001</v>
      </c>
      <c r="T141">
        <v>0.43876999999999999</v>
      </c>
      <c r="U141" s="2">
        <v>1.8207E-4</v>
      </c>
      <c r="V141" s="2">
        <v>1.4191E-4</v>
      </c>
      <c r="W141" s="2">
        <v>2.5239000000000001E-6</v>
      </c>
      <c r="X141" s="2">
        <v>1.6747E-6</v>
      </c>
      <c r="Y141" s="2">
        <v>-5.9426000000000003E-5</v>
      </c>
      <c r="Z141" s="2">
        <v>-4.5210000000000003E-5</v>
      </c>
      <c r="AA141" s="2">
        <v>-6.0289999999999998E-7</v>
      </c>
      <c r="AB141" s="2">
        <v>-1.1029E-7</v>
      </c>
      <c r="AC141">
        <v>1.232</v>
      </c>
      <c r="AD141">
        <v>1.8445</v>
      </c>
      <c r="AE141">
        <v>16.387</v>
      </c>
      <c r="AF141">
        <v>-18.795999999999999</v>
      </c>
      <c r="AG141">
        <v>11.007999999999999</v>
      </c>
      <c r="AH141">
        <v>0.11430999999999999</v>
      </c>
      <c r="AI141" s="2">
        <v>-4.9475000000000001E-9</v>
      </c>
      <c r="AJ141" s="2"/>
      <c r="AK141" s="2"/>
      <c r="AL141" s="2"/>
      <c r="AM141" s="2"/>
      <c r="AN141" s="2"/>
      <c r="AO141" s="2"/>
      <c r="AP141" s="2"/>
      <c r="AQ141"/>
      <c r="AR141"/>
      <c r="AS141"/>
      <c r="AT141"/>
      <c r="AU141"/>
      <c r="AV141"/>
      <c r="AW141" s="2"/>
    </row>
    <row r="142" spans="1:49" x14ac:dyDescent="0.25">
      <c r="A142">
        <v>123</v>
      </c>
      <c r="B142">
        <v>18</v>
      </c>
      <c r="C142">
        <v>30</v>
      </c>
      <c r="D142">
        <v>123</v>
      </c>
      <c r="E142">
        <v>19</v>
      </c>
      <c r="F142">
        <v>0</v>
      </c>
      <c r="G142" s="25">
        <v>100</v>
      </c>
      <c r="H142" s="25">
        <v>100</v>
      </c>
      <c r="I142">
        <v>1.7464999999999999</v>
      </c>
      <c r="J142" s="2">
        <v>3.8535E-17</v>
      </c>
      <c r="K142" s="2">
        <v>8.9660999999999994E-3</v>
      </c>
      <c r="L142">
        <v>283.75</v>
      </c>
      <c r="M142" s="2">
        <v>6.3898999999999996E-3</v>
      </c>
      <c r="N142" s="2">
        <v>5.1685000000000004E-3</v>
      </c>
      <c r="O142" s="2">
        <v>8.1028999999999997E-4</v>
      </c>
      <c r="P142" s="2">
        <v>6.5541999999999998E-4</v>
      </c>
      <c r="Q142">
        <v>0.32790999999999998</v>
      </c>
      <c r="R142">
        <v>0.20366000000000001</v>
      </c>
      <c r="S142" s="2">
        <v>8.8808999999999999E-2</v>
      </c>
      <c r="T142">
        <v>0.63031999999999999</v>
      </c>
      <c r="U142" s="2">
        <v>1.3318999999999999E-4</v>
      </c>
      <c r="V142" s="2">
        <v>9.8527E-5</v>
      </c>
      <c r="W142" s="2">
        <v>6.6004000000000004E-6</v>
      </c>
      <c r="X142" s="2">
        <v>4.1667000000000003E-6</v>
      </c>
      <c r="Y142" s="2">
        <v>-6.3037E-5</v>
      </c>
      <c r="Z142" s="2">
        <v>-4.4674E-5</v>
      </c>
      <c r="AA142" s="2">
        <v>-3.2063999999999999E-6</v>
      </c>
      <c r="AB142" s="2">
        <v>-1.7911000000000001E-6</v>
      </c>
      <c r="AC142">
        <v>1.2363</v>
      </c>
      <c r="AD142">
        <v>1.7464999999999999</v>
      </c>
      <c r="AE142">
        <v>13.929</v>
      </c>
      <c r="AF142">
        <v>-3.4195000000000002</v>
      </c>
      <c r="AG142">
        <v>0.31785000000000002</v>
      </c>
      <c r="AH142" s="2">
        <v>5.0214000000000002E-2</v>
      </c>
      <c r="AI142" s="2">
        <v>-1.2056000000000001E-8</v>
      </c>
      <c r="AJ142" s="2"/>
      <c r="AK142" s="2"/>
      <c r="AL142" s="2"/>
      <c r="AM142" s="2"/>
      <c r="AN142" s="2"/>
      <c r="AO142" s="2"/>
      <c r="AP142" s="2"/>
      <c r="AQ142"/>
      <c r="AR142"/>
      <c r="AS142"/>
      <c r="AT142"/>
      <c r="AU142"/>
      <c r="AV142"/>
      <c r="AW142" s="2"/>
    </row>
    <row r="143" spans="1:49" x14ac:dyDescent="0.25">
      <c r="A143">
        <v>123</v>
      </c>
      <c r="B143">
        <v>19</v>
      </c>
      <c r="C143">
        <v>0</v>
      </c>
      <c r="D143">
        <v>123</v>
      </c>
      <c r="E143">
        <v>19</v>
      </c>
      <c r="F143">
        <v>30</v>
      </c>
      <c r="G143" s="25">
        <v>100</v>
      </c>
      <c r="H143" s="25">
        <v>100</v>
      </c>
      <c r="I143">
        <v>1.5125999999999999</v>
      </c>
      <c r="J143" s="2">
        <v>4.5534999999999997E-18</v>
      </c>
      <c r="K143" s="2">
        <v>2.7200000000000002E-3</v>
      </c>
      <c r="L143">
        <v>282.92</v>
      </c>
      <c r="M143" s="2">
        <v>6.2664000000000001E-3</v>
      </c>
      <c r="N143" s="2">
        <v>5.0536000000000001E-3</v>
      </c>
      <c r="O143" s="2">
        <v>8.2899999999999998E-4</v>
      </c>
      <c r="P143" s="2">
        <v>6.6856000000000001E-4</v>
      </c>
      <c r="Q143">
        <v>0.27599000000000001</v>
      </c>
      <c r="R143">
        <v>0.21387999999999999</v>
      </c>
      <c r="S143" s="2">
        <v>9.7313999999999998E-2</v>
      </c>
      <c r="T143">
        <v>0.59094999999999998</v>
      </c>
      <c r="U143" s="2">
        <v>1.0162000000000001E-4</v>
      </c>
      <c r="V143" s="2">
        <v>7.3640000000000006E-5</v>
      </c>
      <c r="W143" s="2">
        <v>1.0199E-5</v>
      </c>
      <c r="X143" s="2">
        <v>7.0968000000000004E-6</v>
      </c>
      <c r="Y143" s="2">
        <v>-4.4061999999999999E-5</v>
      </c>
      <c r="Z143" s="2">
        <v>-3.0022000000000002E-5</v>
      </c>
      <c r="AA143" s="2">
        <v>-4.5480000000000003E-6</v>
      </c>
      <c r="AB143" s="2">
        <v>-2.9407000000000001E-6</v>
      </c>
      <c r="AC143">
        <v>1.24</v>
      </c>
      <c r="AD143">
        <v>1.5125999999999999</v>
      </c>
      <c r="AE143">
        <v>15.956</v>
      </c>
      <c r="AF143">
        <v>-5.9382000000000001</v>
      </c>
      <c r="AG143">
        <v>0.97799999999999998</v>
      </c>
      <c r="AH143" s="2">
        <v>5.9304999999999997E-2</v>
      </c>
      <c r="AI143" s="2">
        <v>1.6787E-8</v>
      </c>
      <c r="AJ143" s="2"/>
      <c r="AK143" s="2"/>
      <c r="AL143" s="2"/>
      <c r="AM143" s="2"/>
      <c r="AN143" s="2"/>
      <c r="AO143" s="2"/>
      <c r="AP143" s="2"/>
      <c r="AQ143"/>
      <c r="AR143"/>
      <c r="AS143"/>
      <c r="AT143"/>
      <c r="AU143"/>
      <c r="AV143"/>
      <c r="AW143" s="2"/>
    </row>
    <row r="144" spans="1:49" x14ac:dyDescent="0.25">
      <c r="A144">
        <v>123</v>
      </c>
      <c r="B144">
        <v>19</v>
      </c>
      <c r="C144">
        <v>30</v>
      </c>
      <c r="D144">
        <v>123</v>
      </c>
      <c r="E144">
        <v>20</v>
      </c>
      <c r="F144">
        <v>0</v>
      </c>
      <c r="G144" s="25">
        <v>100</v>
      </c>
      <c r="H144" s="25">
        <v>100</v>
      </c>
      <c r="I144">
        <v>1.4745999999999999</v>
      </c>
      <c r="J144" s="2">
        <v>-1.8012000000000001E-16</v>
      </c>
      <c r="K144" s="2">
        <v>9.9810000000000003E-3</v>
      </c>
      <c r="L144">
        <v>282.49</v>
      </c>
      <c r="M144" s="2">
        <v>6.2265999999999997E-3</v>
      </c>
      <c r="N144" s="2">
        <v>5.0137000000000003E-3</v>
      </c>
      <c r="O144" s="2">
        <v>8.5421E-4</v>
      </c>
      <c r="P144" s="2">
        <v>6.8778000000000003E-4</v>
      </c>
      <c r="Q144">
        <v>0.19527</v>
      </c>
      <c r="R144">
        <v>0.17782999999999999</v>
      </c>
      <c r="S144" s="2">
        <v>4.6927999999999997E-2</v>
      </c>
      <c r="T144">
        <v>0.63778999999999997</v>
      </c>
      <c r="U144" s="2">
        <v>8.6306999999999999E-5</v>
      </c>
      <c r="V144" s="2">
        <v>6.4276999999999995E-5</v>
      </c>
      <c r="W144" s="2">
        <v>2.1990000000000001E-5</v>
      </c>
      <c r="X144" s="2">
        <v>1.6262000000000001E-5</v>
      </c>
      <c r="Y144" s="2">
        <v>-2.8184999999999999E-5</v>
      </c>
      <c r="Z144" s="2">
        <v>-1.5733E-5</v>
      </c>
      <c r="AA144" s="2">
        <v>-1.1932E-5</v>
      </c>
      <c r="AB144" s="2">
        <v>-8.6194999999999994E-6</v>
      </c>
      <c r="AC144">
        <v>1.2419</v>
      </c>
      <c r="AD144">
        <v>1.4745999999999999</v>
      </c>
      <c r="AE144">
        <v>8.0965000000000007</v>
      </c>
      <c r="AF144">
        <v>3.774</v>
      </c>
      <c r="AG144">
        <v>-0.81449000000000005</v>
      </c>
      <c r="AH144" s="2">
        <v>3.2233999999999999E-2</v>
      </c>
      <c r="AI144" s="2">
        <v>-1.515E-7</v>
      </c>
      <c r="AJ144" s="2"/>
      <c r="AK144" s="2"/>
      <c r="AL144" s="2"/>
      <c r="AM144" s="2"/>
      <c r="AN144" s="2"/>
      <c r="AO144" s="2"/>
      <c r="AP144" s="2"/>
      <c r="AQ144"/>
      <c r="AR144"/>
      <c r="AS144"/>
      <c r="AT144"/>
      <c r="AU144"/>
      <c r="AV144"/>
      <c r="AW144" s="2"/>
    </row>
    <row r="145" spans="1:49" x14ac:dyDescent="0.25">
      <c r="A145">
        <v>123</v>
      </c>
      <c r="B145">
        <v>20</v>
      </c>
      <c r="C145">
        <v>0</v>
      </c>
      <c r="D145">
        <v>123</v>
      </c>
      <c r="E145">
        <v>20</v>
      </c>
      <c r="F145">
        <v>30</v>
      </c>
      <c r="G145" s="25">
        <v>100</v>
      </c>
      <c r="H145" s="25">
        <v>100</v>
      </c>
      <c r="I145">
        <v>1.198</v>
      </c>
      <c r="J145" s="2">
        <v>7.6876999999999997E-16</v>
      </c>
      <c r="K145" s="2">
        <v>-5.0772999999999999E-3</v>
      </c>
      <c r="L145">
        <v>282.10000000000002</v>
      </c>
      <c r="M145" s="2">
        <v>6.1219000000000004E-3</v>
      </c>
      <c r="N145" s="2">
        <v>4.9224000000000004E-3</v>
      </c>
      <c r="O145" s="2">
        <v>8.6156000000000004E-4</v>
      </c>
      <c r="P145" s="2">
        <v>6.9273999999999996E-4</v>
      </c>
      <c r="Q145">
        <v>0.25259999999999999</v>
      </c>
      <c r="R145">
        <v>0.18758</v>
      </c>
      <c r="S145" s="2">
        <v>7.1358000000000005E-2</v>
      </c>
      <c r="T145">
        <v>0.43358000000000002</v>
      </c>
      <c r="U145" s="2">
        <v>6.3195999999999996E-5</v>
      </c>
      <c r="V145" s="2">
        <v>4.6879000000000003E-5</v>
      </c>
      <c r="W145" s="2">
        <v>1.8399000000000001E-5</v>
      </c>
      <c r="X145" s="2">
        <v>1.3909E-5</v>
      </c>
      <c r="Y145" s="2">
        <v>-1.5387E-5</v>
      </c>
      <c r="Z145" s="2">
        <v>-9.2491999999999995E-6</v>
      </c>
      <c r="AA145" s="2">
        <v>-6.3678000000000003E-6</v>
      </c>
      <c r="AB145" s="2">
        <v>-4.6751999999999997E-6</v>
      </c>
      <c r="AC145">
        <v>1.2437</v>
      </c>
      <c r="AD145">
        <v>1.198</v>
      </c>
      <c r="AE145">
        <v>16.613</v>
      </c>
      <c r="AF145">
        <v>0.81859000000000004</v>
      </c>
      <c r="AG145">
        <v>-0.25329000000000002</v>
      </c>
      <c r="AH145" s="2">
        <v>7.1651999999999993E-2</v>
      </c>
      <c r="AI145" s="2">
        <v>3.8351999999999998E-8</v>
      </c>
      <c r="AJ145" s="2"/>
      <c r="AK145" s="2"/>
      <c r="AL145" s="2"/>
      <c r="AM145" s="2"/>
      <c r="AN145" s="2"/>
      <c r="AO145" s="2"/>
      <c r="AP145" s="2"/>
      <c r="AQ145"/>
      <c r="AR145"/>
      <c r="AS145"/>
      <c r="AT145"/>
      <c r="AU145"/>
      <c r="AV145"/>
      <c r="AW145" s="2"/>
    </row>
    <row r="146" spans="1:49" x14ac:dyDescent="0.25">
      <c r="A146">
        <v>123</v>
      </c>
      <c r="B146">
        <v>20</v>
      </c>
      <c r="C146">
        <v>30</v>
      </c>
      <c r="D146">
        <v>123</v>
      </c>
      <c r="E146">
        <v>21</v>
      </c>
      <c r="F146">
        <v>0</v>
      </c>
      <c r="G146" s="25">
        <v>100</v>
      </c>
      <c r="H146" s="25">
        <v>100</v>
      </c>
      <c r="I146">
        <v>1.2935000000000001</v>
      </c>
      <c r="J146" s="2">
        <v>1.5751999999999999E-16</v>
      </c>
      <c r="K146" s="2">
        <v>-1.7617000000000001E-2</v>
      </c>
      <c r="L146">
        <v>281.24</v>
      </c>
      <c r="M146" s="2">
        <v>6.1434000000000002E-3</v>
      </c>
      <c r="N146" s="2">
        <v>4.9246000000000003E-3</v>
      </c>
      <c r="O146" s="2">
        <v>8.8533999999999998E-4</v>
      </c>
      <c r="P146" s="2">
        <v>7.0963999999999999E-4</v>
      </c>
      <c r="Q146">
        <v>0.23668</v>
      </c>
      <c r="R146">
        <v>0.20831</v>
      </c>
      <c r="S146" s="2">
        <v>9.5311000000000007E-2</v>
      </c>
      <c r="T146">
        <v>0.73609999999999998</v>
      </c>
      <c r="U146" s="2">
        <v>3.9107999999999999E-5</v>
      </c>
      <c r="V146" s="2">
        <v>3.0335E-5</v>
      </c>
      <c r="W146" s="2">
        <v>2.4871999999999998E-5</v>
      </c>
      <c r="X146" s="2">
        <v>1.8352E-5</v>
      </c>
      <c r="Y146" s="2">
        <v>-7.7048999999999997E-6</v>
      </c>
      <c r="Z146" s="2">
        <v>2.1399E-6</v>
      </c>
      <c r="AA146" s="2">
        <v>-1.5437000000000001E-5</v>
      </c>
      <c r="AB146" s="2">
        <v>-1.1157E-5</v>
      </c>
      <c r="AC146">
        <v>1.2475000000000001</v>
      </c>
      <c r="AD146">
        <v>1.2935000000000001</v>
      </c>
      <c r="AE146">
        <v>22.677</v>
      </c>
      <c r="AF146">
        <v>-13.647</v>
      </c>
      <c r="AG146">
        <v>-2.1145</v>
      </c>
      <c r="AH146" s="2">
        <v>6.3960000000000003E-2</v>
      </c>
      <c r="AI146" s="2">
        <v>3.7292999999999999E-7</v>
      </c>
      <c r="AJ146" s="2"/>
      <c r="AK146" s="2"/>
      <c r="AL146" s="2"/>
      <c r="AM146" s="2"/>
      <c r="AN146" s="2"/>
      <c r="AO146" s="2"/>
      <c r="AP146" s="2"/>
      <c r="AQ146"/>
      <c r="AR146"/>
      <c r="AS146"/>
      <c r="AT146"/>
      <c r="AU146"/>
      <c r="AV146"/>
      <c r="AW146" s="2"/>
    </row>
    <row r="147" spans="1:49" x14ac:dyDescent="0.25">
      <c r="A147">
        <v>123</v>
      </c>
      <c r="B147">
        <v>21</v>
      </c>
      <c r="C147">
        <v>0</v>
      </c>
      <c r="D147">
        <v>123</v>
      </c>
      <c r="E147">
        <v>21</v>
      </c>
      <c r="F147">
        <v>30</v>
      </c>
      <c r="G147" s="25">
        <v>100</v>
      </c>
      <c r="H147" s="25">
        <v>100</v>
      </c>
      <c r="I147">
        <v>1.0141</v>
      </c>
      <c r="J147" s="2">
        <v>4.9703000000000001E-16</v>
      </c>
      <c r="K147" s="2">
        <v>-2.2692E-2</v>
      </c>
      <c r="L147">
        <v>280.45</v>
      </c>
      <c r="M147" s="2">
        <v>6.2659999999999999E-3</v>
      </c>
      <c r="N147" s="2">
        <v>5.0090999999999998E-3</v>
      </c>
      <c r="O147" s="2">
        <v>8.8966000000000002E-4</v>
      </c>
      <c r="P147" s="2">
        <v>7.1117000000000001E-4</v>
      </c>
      <c r="Q147">
        <v>0.20251</v>
      </c>
      <c r="R147">
        <v>0.18376999999999999</v>
      </c>
      <c r="S147" s="2">
        <v>8.3815000000000001E-2</v>
      </c>
      <c r="T147">
        <v>0.47360999999999998</v>
      </c>
      <c r="U147" s="2">
        <v>2.0092999999999999E-5</v>
      </c>
      <c r="V147" s="2">
        <v>2.2127999999999999E-5</v>
      </c>
      <c r="W147" s="2">
        <v>1.7963999999999999E-5</v>
      </c>
      <c r="X147" s="2">
        <v>1.3302000000000001E-5</v>
      </c>
      <c r="Y147" s="2">
        <v>4.7944999999999996E-6</v>
      </c>
      <c r="Z147" s="2">
        <v>7.4449999999999999E-6</v>
      </c>
      <c r="AA147" s="2">
        <v>-6.5162000000000004E-6</v>
      </c>
      <c r="AB147" s="2">
        <v>-4.6894999999999997E-6</v>
      </c>
      <c r="AC147">
        <v>1.2509999999999999</v>
      </c>
      <c r="AD147">
        <v>1.0141</v>
      </c>
      <c r="AE147">
        <v>25.914999999999999</v>
      </c>
      <c r="AF147">
        <v>-5.6477000000000004</v>
      </c>
      <c r="AG147">
        <v>-0.52990000000000004</v>
      </c>
      <c r="AH147" s="2">
        <v>5.4161000000000001E-2</v>
      </c>
      <c r="AI147" s="2">
        <v>8.7400000000000002E-8</v>
      </c>
      <c r="AJ147" s="2"/>
      <c r="AK147" s="2"/>
      <c r="AL147" s="2"/>
      <c r="AM147" s="2"/>
      <c r="AN147" s="2"/>
      <c r="AO147" s="2"/>
      <c r="AP147" s="2"/>
      <c r="AQ147"/>
      <c r="AR147"/>
      <c r="AS147"/>
      <c r="AT147"/>
      <c r="AU147"/>
      <c r="AV147"/>
      <c r="AW147" s="2"/>
    </row>
    <row r="148" spans="1:49" x14ac:dyDescent="0.25">
      <c r="A148">
        <v>123</v>
      </c>
      <c r="B148">
        <v>21</v>
      </c>
      <c r="C148">
        <v>30</v>
      </c>
      <c r="D148">
        <v>123</v>
      </c>
      <c r="E148">
        <v>22</v>
      </c>
      <c r="F148">
        <v>0</v>
      </c>
      <c r="G148" s="25">
        <v>100</v>
      </c>
      <c r="H148" s="25">
        <v>100</v>
      </c>
      <c r="I148">
        <v>1.1214</v>
      </c>
      <c r="J148" s="2">
        <v>1.3714999999999999E-15</v>
      </c>
      <c r="K148" s="2">
        <v>6.2566000000000002E-3</v>
      </c>
      <c r="L148">
        <v>280.66000000000003</v>
      </c>
      <c r="M148" s="2">
        <v>6.4679999999999998E-3</v>
      </c>
      <c r="N148" s="2">
        <v>5.1749999999999999E-3</v>
      </c>
      <c r="O148" s="2">
        <v>8.8046999999999995E-4</v>
      </c>
      <c r="P148" s="2">
        <v>7.0439999999999999E-4</v>
      </c>
      <c r="Q148">
        <v>0.18584999999999999</v>
      </c>
      <c r="R148">
        <v>0.39787</v>
      </c>
      <c r="S148" s="2">
        <v>5.7736000000000003E-2</v>
      </c>
      <c r="T148">
        <v>0.62612000000000001</v>
      </c>
      <c r="U148" s="2">
        <v>6.9133000000000004E-5</v>
      </c>
      <c r="V148" s="2">
        <v>6.2743999999999994E-5</v>
      </c>
      <c r="W148" s="2">
        <v>2.4910999999999999E-5</v>
      </c>
      <c r="X148" s="2">
        <v>1.8598999999999999E-5</v>
      </c>
      <c r="Y148" s="2">
        <v>2.5457999999999999E-5</v>
      </c>
      <c r="Z148" s="2">
        <v>2.6750999999999998E-5</v>
      </c>
      <c r="AA148" s="2">
        <v>-1.2594E-5</v>
      </c>
      <c r="AB148" s="2">
        <v>-9.1762000000000003E-6</v>
      </c>
      <c r="AC148">
        <v>1.2499</v>
      </c>
      <c r="AD148">
        <v>1.1214</v>
      </c>
      <c r="AE148">
        <v>70.652000000000001</v>
      </c>
      <c r="AF148">
        <v>-3.2715999999999998</v>
      </c>
      <c r="AG148">
        <v>-0.65407000000000004</v>
      </c>
      <c r="AH148" s="2">
        <v>3.9600999999999997E-2</v>
      </c>
      <c r="AI148" s="2">
        <v>3.4301999999999998E-8</v>
      </c>
      <c r="AJ148" s="2"/>
      <c r="AK148" s="2"/>
      <c r="AL148" s="2"/>
      <c r="AM148" s="2"/>
      <c r="AN148" s="2"/>
      <c r="AO148" s="2"/>
      <c r="AP148" s="2"/>
      <c r="AQ148"/>
      <c r="AR148"/>
      <c r="AS148"/>
      <c r="AT148"/>
      <c r="AU148"/>
      <c r="AV148"/>
      <c r="AW148" s="2"/>
    </row>
    <row r="149" spans="1:49" x14ac:dyDescent="0.25">
      <c r="A149">
        <v>123</v>
      </c>
      <c r="B149">
        <v>22</v>
      </c>
      <c r="C149">
        <v>0</v>
      </c>
      <c r="D149">
        <v>123</v>
      </c>
      <c r="E149">
        <v>22</v>
      </c>
      <c r="F149">
        <v>30</v>
      </c>
      <c r="G149" s="25">
        <v>100</v>
      </c>
      <c r="H149" s="25">
        <v>100</v>
      </c>
      <c r="I149">
        <v>1.0363</v>
      </c>
      <c r="J149" s="2">
        <v>4.3975999999999996E-18</v>
      </c>
      <c r="K149" s="2">
        <v>-1.3064000000000001E-3</v>
      </c>
      <c r="L149">
        <v>280.69</v>
      </c>
      <c r="M149" s="2">
        <v>6.6108E-3</v>
      </c>
      <c r="N149" s="2">
        <v>5.2900999999999998E-3</v>
      </c>
      <c r="O149" s="2">
        <v>8.6753000000000004E-4</v>
      </c>
      <c r="P149" s="2">
        <v>6.9421999999999995E-4</v>
      </c>
      <c r="Q149">
        <v>0.13624</v>
      </c>
      <c r="R149">
        <v>0.17169999999999999</v>
      </c>
      <c r="S149" s="2">
        <v>4.4491999999999997E-2</v>
      </c>
      <c r="T149">
        <v>0.29616999999999999</v>
      </c>
      <c r="U149" s="2">
        <v>1.6589999999999999E-5</v>
      </c>
      <c r="V149" s="2">
        <v>1.5247E-5</v>
      </c>
      <c r="W149" s="2">
        <v>1.3363000000000001E-5</v>
      </c>
      <c r="X149" s="2">
        <v>1.0095000000000001E-5</v>
      </c>
      <c r="Y149" s="2">
        <v>7.0381999999999996E-7</v>
      </c>
      <c r="Z149" s="2">
        <v>2.0432000000000002E-6</v>
      </c>
      <c r="AA149" s="2">
        <v>-2.8275E-6</v>
      </c>
      <c r="AB149" s="2">
        <v>-2.0650000000000001E-6</v>
      </c>
      <c r="AC149">
        <v>1.2497</v>
      </c>
      <c r="AD149">
        <v>1.0363</v>
      </c>
      <c r="AE149">
        <v>54.508000000000003</v>
      </c>
      <c r="AF149">
        <v>-1.8207</v>
      </c>
      <c r="AG149" s="2">
        <v>-9.2466000000000007E-2</v>
      </c>
      <c r="AH149" s="2">
        <v>3.7656000000000002E-2</v>
      </c>
      <c r="AI149" s="2">
        <v>3.5227000000000002E-8</v>
      </c>
      <c r="AJ149" s="2"/>
      <c r="AK149" s="2"/>
      <c r="AL149" s="2"/>
      <c r="AM149" s="2"/>
      <c r="AN149" s="2"/>
      <c r="AO149" s="2"/>
      <c r="AP149" s="2"/>
      <c r="AQ149"/>
      <c r="AR149"/>
      <c r="AS149"/>
      <c r="AT149"/>
      <c r="AU149"/>
      <c r="AV149"/>
      <c r="AW149" s="2"/>
    </row>
    <row r="150" spans="1:49" x14ac:dyDescent="0.25">
      <c r="A150">
        <v>123</v>
      </c>
      <c r="B150">
        <v>22</v>
      </c>
      <c r="C150">
        <v>30</v>
      </c>
      <c r="D150">
        <v>123</v>
      </c>
      <c r="E150">
        <v>23</v>
      </c>
      <c r="F150">
        <v>0</v>
      </c>
      <c r="G150" s="25">
        <v>100</v>
      </c>
      <c r="H150" s="25">
        <v>100</v>
      </c>
      <c r="I150">
        <v>1.0323</v>
      </c>
      <c r="J150" s="2">
        <v>3.3202000000000002E-16</v>
      </c>
      <c r="K150" s="2">
        <v>-1.2866000000000001E-2</v>
      </c>
      <c r="L150">
        <v>279.52</v>
      </c>
      <c r="M150" s="2">
        <v>6.7038000000000002E-3</v>
      </c>
      <c r="N150" s="2">
        <v>5.3423000000000003E-3</v>
      </c>
      <c r="O150" s="2">
        <v>9.1085999999999999E-4</v>
      </c>
      <c r="P150" s="2">
        <v>7.2583999999999995E-4</v>
      </c>
      <c r="Q150">
        <v>0.13666</v>
      </c>
      <c r="R150">
        <v>0.21839</v>
      </c>
      <c r="S150" s="2">
        <v>6.6406000000000007E-2</v>
      </c>
      <c r="T150">
        <v>0.43575999999999998</v>
      </c>
      <c r="U150" s="2">
        <v>4.2675000000000001E-5</v>
      </c>
      <c r="V150" s="2">
        <v>3.8923E-5</v>
      </c>
      <c r="W150" s="2">
        <v>2.3527E-5</v>
      </c>
      <c r="X150" s="2">
        <v>1.7713000000000001E-5</v>
      </c>
      <c r="Y150" s="2">
        <v>8.9328000000000003E-6</v>
      </c>
      <c r="Z150" s="2">
        <v>1.0611000000000001E-5</v>
      </c>
      <c r="AA150" s="2">
        <v>-8.8279999999999992E-6</v>
      </c>
      <c r="AB150" s="2">
        <v>-6.5520000000000001E-6</v>
      </c>
      <c r="AC150">
        <v>1.2548999999999999</v>
      </c>
      <c r="AD150">
        <v>1.0323</v>
      </c>
      <c r="AE150">
        <v>29.08</v>
      </c>
      <c r="AF150">
        <v>3.7541000000000002</v>
      </c>
      <c r="AG150">
        <v>0.95431999999999995</v>
      </c>
      <c r="AH150" s="2">
        <v>3.0103999999999999E-2</v>
      </c>
      <c r="AI150" s="2">
        <v>-1.9754000000000001E-7</v>
      </c>
      <c r="AJ150" s="2"/>
      <c r="AK150" s="2"/>
      <c r="AL150" s="2"/>
      <c r="AM150" s="2"/>
      <c r="AN150" s="2"/>
      <c r="AO150" s="2"/>
      <c r="AP150" s="2"/>
      <c r="AQ150"/>
      <c r="AR150"/>
      <c r="AS150"/>
      <c r="AT150"/>
      <c r="AU150"/>
      <c r="AV150"/>
      <c r="AW150" s="2"/>
    </row>
    <row r="151" spans="1:49" x14ac:dyDescent="0.25">
      <c r="A151">
        <v>123</v>
      </c>
      <c r="B151">
        <v>23</v>
      </c>
      <c r="C151">
        <v>0</v>
      </c>
      <c r="D151">
        <v>123</v>
      </c>
      <c r="E151">
        <v>23</v>
      </c>
      <c r="F151">
        <v>30</v>
      </c>
      <c r="G151" s="25">
        <v>100</v>
      </c>
      <c r="H151" s="25">
        <v>100</v>
      </c>
      <c r="I151">
        <v>1.3407</v>
      </c>
      <c r="J151" s="2">
        <v>4.7842999999999997E-16</v>
      </c>
      <c r="K151" s="2">
        <v>-7.7857000000000004E-3</v>
      </c>
      <c r="L151">
        <v>279.33</v>
      </c>
      <c r="M151" s="2">
        <v>6.6502999999999996E-3</v>
      </c>
      <c r="N151" s="2">
        <v>5.2959000000000001E-3</v>
      </c>
      <c r="O151" s="2">
        <v>9.1863000000000003E-4</v>
      </c>
      <c r="P151" s="2">
        <v>7.3152999999999998E-4</v>
      </c>
      <c r="Q151">
        <v>0.19886999999999999</v>
      </c>
      <c r="R151">
        <v>0.20155000000000001</v>
      </c>
      <c r="S151" s="2">
        <v>8.0002000000000004E-2</v>
      </c>
      <c r="T151">
        <v>0.25512000000000001</v>
      </c>
      <c r="U151" s="2">
        <v>4.5880000000000001E-5</v>
      </c>
      <c r="V151" s="2">
        <v>3.8154000000000001E-5</v>
      </c>
      <c r="W151" s="2">
        <v>1.8366E-5</v>
      </c>
      <c r="X151" s="2">
        <v>1.4126E-5</v>
      </c>
      <c r="Y151" s="2">
        <v>2.8302E-6</v>
      </c>
      <c r="Z151" s="2">
        <v>3.4290999999999999E-6</v>
      </c>
      <c r="AA151" s="2">
        <v>-3.2517000000000001E-6</v>
      </c>
      <c r="AB151" s="2">
        <v>-2.4250000000000001E-6</v>
      </c>
      <c r="AC151">
        <v>1.2558</v>
      </c>
      <c r="AD151">
        <v>1.3407</v>
      </c>
      <c r="AE151">
        <v>20.510999999999999</v>
      </c>
      <c r="AF151">
        <v>-0.50685000000000002</v>
      </c>
      <c r="AG151">
        <v>-1.0269999999999999</v>
      </c>
      <c r="AH151" s="2">
        <v>6.3213000000000005E-2</v>
      </c>
      <c r="AI151" s="2">
        <v>1.0916000000000001E-7</v>
      </c>
      <c r="AJ151" s="2"/>
      <c r="AK151" s="2"/>
      <c r="AL151" s="2"/>
      <c r="AM151" s="2"/>
      <c r="AN151" s="2"/>
      <c r="AO151" s="2"/>
      <c r="AP151" s="2"/>
      <c r="AQ151"/>
      <c r="AR151"/>
      <c r="AS151"/>
      <c r="AT151"/>
      <c r="AU151"/>
      <c r="AV151"/>
      <c r="AW151" s="2"/>
    </row>
    <row r="152" spans="1:49" x14ac:dyDescent="0.25">
      <c r="A152">
        <v>123</v>
      </c>
      <c r="B152">
        <v>23</v>
      </c>
      <c r="C152">
        <v>30</v>
      </c>
      <c r="D152">
        <v>124</v>
      </c>
      <c r="E152">
        <v>0</v>
      </c>
      <c r="F152">
        <v>0</v>
      </c>
      <c r="G152" s="25">
        <v>99.99722222222222</v>
      </c>
      <c r="H152" s="25">
        <v>99.99722222222222</v>
      </c>
      <c r="I152">
        <v>0.92</v>
      </c>
      <c r="J152" s="2">
        <v>9.4382000000000002E-16</v>
      </c>
      <c r="K152" s="2">
        <v>4.3058999999999997E-3</v>
      </c>
      <c r="L152">
        <v>278.88</v>
      </c>
      <c r="M152" s="2">
        <v>6.613E-3</v>
      </c>
      <c r="N152" s="2">
        <v>5.2578E-3</v>
      </c>
      <c r="O152" s="2">
        <v>9.2473000000000002E-4</v>
      </c>
      <c r="P152" s="2">
        <v>7.3512999999999996E-4</v>
      </c>
      <c r="Q152">
        <v>0.25475999999999999</v>
      </c>
      <c r="R152">
        <v>0.2898</v>
      </c>
      <c r="S152" s="2">
        <v>4.6306E-2</v>
      </c>
      <c r="T152">
        <v>0.56952000000000003</v>
      </c>
      <c r="U152" s="2">
        <v>7.0176E-5</v>
      </c>
      <c r="V152" s="2">
        <v>6.3662000000000001E-5</v>
      </c>
      <c r="W152" s="2">
        <v>4.4492E-5</v>
      </c>
      <c r="X152" s="2">
        <v>3.3963E-5</v>
      </c>
      <c r="Y152" s="2">
        <v>2.7886999999999999E-5</v>
      </c>
      <c r="Z152" s="2">
        <v>2.8249E-5</v>
      </c>
      <c r="AA152" s="2">
        <v>-2.2305000000000001E-5</v>
      </c>
      <c r="AB152" s="2">
        <v>-1.6812000000000001E-5</v>
      </c>
      <c r="AC152">
        <v>1.2578</v>
      </c>
      <c r="AD152">
        <v>0.92</v>
      </c>
      <c r="AE152">
        <v>51.969000000000001</v>
      </c>
      <c r="AF152">
        <v>-4.7865000000000002</v>
      </c>
      <c r="AG152">
        <v>-0.35653000000000001</v>
      </c>
      <c r="AH152" s="2">
        <v>3.5712000000000001E-2</v>
      </c>
      <c r="AI152" s="2">
        <v>1.7079999999999999E-7</v>
      </c>
      <c r="AJ152" s="2"/>
      <c r="AK152" s="2"/>
      <c r="AL152" s="2"/>
      <c r="AM152" s="2"/>
      <c r="AN152" s="2"/>
      <c r="AO152" s="2"/>
      <c r="AP152" s="2"/>
      <c r="AQ152"/>
      <c r="AR152"/>
      <c r="AS152"/>
      <c r="AT152"/>
      <c r="AU152"/>
      <c r="AV152"/>
      <c r="AW152" s="2"/>
    </row>
    <row r="153" spans="1:49" x14ac:dyDescent="0.25">
      <c r="A153">
        <v>124</v>
      </c>
      <c r="B153">
        <v>0</v>
      </c>
      <c r="C153">
        <v>0</v>
      </c>
      <c r="D153">
        <v>124</v>
      </c>
      <c r="E153">
        <v>0</v>
      </c>
      <c r="F153">
        <v>30</v>
      </c>
      <c r="G153" s="25">
        <v>99.99722222222222</v>
      </c>
      <c r="H153" s="25">
        <v>99.99722222222222</v>
      </c>
      <c r="I153">
        <v>0.93847999999999998</v>
      </c>
      <c r="J153" s="2">
        <v>-1.5132000000000001E-16</v>
      </c>
      <c r="K153" s="2">
        <v>1.6762000000000001E-3</v>
      </c>
      <c r="L153">
        <v>278.57</v>
      </c>
      <c r="M153" s="2">
        <v>6.5905E-3</v>
      </c>
      <c r="N153" s="2">
        <v>5.2338000000000003E-3</v>
      </c>
      <c r="O153" s="2">
        <v>9.4494000000000002E-4</v>
      </c>
      <c r="P153" s="2">
        <v>7.5036000000000005E-4</v>
      </c>
      <c r="Q153">
        <v>0.26873999999999998</v>
      </c>
      <c r="R153">
        <v>0.19261</v>
      </c>
      <c r="S153" s="2">
        <v>3.3111000000000002E-2</v>
      </c>
      <c r="T153">
        <v>0.39477000000000001</v>
      </c>
      <c r="U153" s="2">
        <v>8.0857000000000002E-5</v>
      </c>
      <c r="V153" s="2">
        <v>6.1501999999999995E-5</v>
      </c>
      <c r="W153" s="2">
        <v>5.1029999999999998E-5</v>
      </c>
      <c r="X153" s="2">
        <v>3.9715999999999997E-5</v>
      </c>
      <c r="Y153" s="2">
        <v>-1.3264E-5</v>
      </c>
      <c r="Z153" s="2">
        <v>-7.7334999999999997E-6</v>
      </c>
      <c r="AA153" s="2">
        <v>-1.4224E-5</v>
      </c>
      <c r="AB153" s="2">
        <v>-1.0879999999999999E-5</v>
      </c>
      <c r="AC153">
        <v>1.2592000000000001</v>
      </c>
      <c r="AD153">
        <v>0.93847999999999998</v>
      </c>
      <c r="AE153">
        <v>91.003</v>
      </c>
      <c r="AF153">
        <v>0.11038000000000001</v>
      </c>
      <c r="AG153">
        <v>0.52600000000000002</v>
      </c>
      <c r="AH153" s="2">
        <v>2.2275E-2</v>
      </c>
      <c r="AI153" s="2">
        <v>8.1826999999999995E-8</v>
      </c>
      <c r="AJ153" s="2"/>
      <c r="AK153" s="2"/>
      <c r="AL153" s="2"/>
      <c r="AM153" s="2"/>
      <c r="AN153" s="2"/>
      <c r="AO153" s="2"/>
      <c r="AP153" s="2"/>
      <c r="AQ153"/>
      <c r="AR153"/>
      <c r="AS153"/>
      <c r="AT153"/>
      <c r="AU153"/>
      <c r="AV153"/>
      <c r="AW153" s="2"/>
    </row>
    <row r="154" spans="1:49" x14ac:dyDescent="0.25">
      <c r="A154">
        <v>124</v>
      </c>
      <c r="B154">
        <v>0</v>
      </c>
      <c r="C154">
        <v>30</v>
      </c>
      <c r="D154">
        <v>124</v>
      </c>
      <c r="E154">
        <v>1</v>
      </c>
      <c r="F154">
        <v>0</v>
      </c>
      <c r="G154" s="25">
        <v>100</v>
      </c>
      <c r="H154" s="25">
        <v>100</v>
      </c>
      <c r="I154">
        <v>1.3962000000000001</v>
      </c>
      <c r="J154" s="2">
        <v>2.3011000000000001E-16</v>
      </c>
      <c r="K154" s="2">
        <v>4.8726000000000004E-3</v>
      </c>
      <c r="L154">
        <v>278.04000000000002</v>
      </c>
      <c r="M154" s="2">
        <v>6.3341999999999999E-3</v>
      </c>
      <c r="N154" s="2">
        <v>5.0203000000000001E-3</v>
      </c>
      <c r="O154" s="2">
        <v>9.4204E-4</v>
      </c>
      <c r="P154" s="2">
        <v>7.4653999999999996E-4</v>
      </c>
      <c r="Q154">
        <v>0.26702999999999999</v>
      </c>
      <c r="R154">
        <v>0.17735999999999999</v>
      </c>
      <c r="S154" s="2">
        <v>7.7848000000000001E-2</v>
      </c>
      <c r="T154">
        <v>0.57982999999999996</v>
      </c>
      <c r="U154" s="2">
        <v>1.4142000000000001E-4</v>
      </c>
      <c r="V154" s="2">
        <v>1.214E-4</v>
      </c>
      <c r="W154" s="2">
        <v>4.0834999999999998E-5</v>
      </c>
      <c r="X154" s="2">
        <v>3.0849999999999998E-5</v>
      </c>
      <c r="Y154" s="2">
        <v>6.7504999999999998E-5</v>
      </c>
      <c r="Z154" s="2">
        <v>5.9358999999999999E-5</v>
      </c>
      <c r="AA154" s="2">
        <v>-2.0565E-5</v>
      </c>
      <c r="AB154" s="2">
        <v>-1.537E-5</v>
      </c>
      <c r="AC154">
        <v>1.2618</v>
      </c>
      <c r="AD154">
        <v>1.3962000000000001</v>
      </c>
      <c r="AE154">
        <v>17.940999999999999</v>
      </c>
      <c r="AF154">
        <v>0.61024999999999996</v>
      </c>
      <c r="AG154" s="2">
        <v>1.4499E-2</v>
      </c>
      <c r="AH154" s="2">
        <v>5.9204E-2</v>
      </c>
      <c r="AI154" s="2">
        <v>-9.0368000000000006E-8</v>
      </c>
      <c r="AJ154" s="2"/>
      <c r="AK154" s="2"/>
      <c r="AL154" s="2"/>
      <c r="AM154" s="2"/>
      <c r="AN154" s="2"/>
      <c r="AO154" s="2"/>
      <c r="AP154" s="2"/>
      <c r="AQ154"/>
      <c r="AR154"/>
      <c r="AS154"/>
      <c r="AT154"/>
      <c r="AU154"/>
      <c r="AV154"/>
      <c r="AW154" s="2"/>
    </row>
    <row r="155" spans="1:49" x14ac:dyDescent="0.25">
      <c r="A155">
        <v>124</v>
      </c>
      <c r="B155">
        <v>1</v>
      </c>
      <c r="C155">
        <v>0</v>
      </c>
      <c r="D155">
        <v>124</v>
      </c>
      <c r="E155">
        <v>1</v>
      </c>
      <c r="F155">
        <v>30</v>
      </c>
      <c r="G155" s="25">
        <v>100</v>
      </c>
      <c r="H155" s="25">
        <v>100</v>
      </c>
      <c r="I155">
        <v>0.69986000000000004</v>
      </c>
      <c r="J155" s="2">
        <v>4.3944E-16</v>
      </c>
      <c r="K155" s="2">
        <v>2.0517000000000001E-3</v>
      </c>
      <c r="L155">
        <v>277.49</v>
      </c>
      <c r="M155" s="2">
        <v>6.1926000000000004E-3</v>
      </c>
      <c r="N155" s="2">
        <v>4.8979999999999996E-3</v>
      </c>
      <c r="O155" s="2">
        <v>9.7055999999999998E-4</v>
      </c>
      <c r="P155" s="2">
        <v>7.6745999999999997E-4</v>
      </c>
      <c r="Q155">
        <v>0.37833</v>
      </c>
      <c r="R155">
        <v>0.26350000000000001</v>
      </c>
      <c r="S155" s="2">
        <v>3.5941000000000001E-2</v>
      </c>
      <c r="T155">
        <v>0.66966999999999999</v>
      </c>
      <c r="U155" s="2">
        <v>9.1182999999999998E-5</v>
      </c>
      <c r="V155" s="2">
        <v>8.1411999999999999E-5</v>
      </c>
      <c r="W155" s="2">
        <v>4.8386000000000001E-5</v>
      </c>
      <c r="X155" s="2">
        <v>3.6236999999999999E-5</v>
      </c>
      <c r="Y155" s="2">
        <v>4.5095000000000001E-5</v>
      </c>
      <c r="Z155" s="2">
        <v>4.3171999999999999E-5</v>
      </c>
      <c r="AA155" s="2">
        <v>-2.9479999999999999E-5</v>
      </c>
      <c r="AB155" s="2">
        <v>-2.1959000000000001E-5</v>
      </c>
      <c r="AC155">
        <v>1.2644</v>
      </c>
      <c r="AD155">
        <v>0.69986000000000004</v>
      </c>
      <c r="AE155">
        <v>63.34</v>
      </c>
      <c r="AF155" s="2">
        <v>3.5966999999999999E-2</v>
      </c>
      <c r="AG155">
        <v>0.29157</v>
      </c>
      <c r="AH155" s="2">
        <v>4.836E-2</v>
      </c>
      <c r="AI155" s="2">
        <v>2.5617E-8</v>
      </c>
      <c r="AJ155" s="2"/>
      <c r="AK155" s="2"/>
      <c r="AL155" s="2"/>
      <c r="AM155" s="2"/>
      <c r="AN155" s="2"/>
      <c r="AO155" s="2"/>
      <c r="AP155" s="2"/>
      <c r="AQ155"/>
      <c r="AR155"/>
      <c r="AS155"/>
      <c r="AT155"/>
      <c r="AU155"/>
      <c r="AV155"/>
      <c r="AW155" s="2"/>
    </row>
    <row r="156" spans="1:49" x14ac:dyDescent="0.25">
      <c r="A156">
        <v>124</v>
      </c>
      <c r="B156">
        <v>1</v>
      </c>
      <c r="C156">
        <v>30</v>
      </c>
      <c r="D156">
        <v>124</v>
      </c>
      <c r="E156">
        <v>2</v>
      </c>
      <c r="F156">
        <v>0</v>
      </c>
      <c r="G156" s="25">
        <v>100</v>
      </c>
      <c r="H156" s="25">
        <v>100</v>
      </c>
      <c r="I156">
        <v>0.75665000000000004</v>
      </c>
      <c r="J156" s="2">
        <v>-4.9638999999999997E-16</v>
      </c>
      <c r="K156" s="2">
        <v>-3.4773999999999998E-3</v>
      </c>
      <c r="L156">
        <v>277.27</v>
      </c>
      <c r="M156" s="2">
        <v>6.1338E-3</v>
      </c>
      <c r="N156" s="2">
        <v>4.8475000000000002E-3</v>
      </c>
      <c r="O156" s="2">
        <v>9.6818999999999996E-4</v>
      </c>
      <c r="P156" s="2">
        <v>7.6499999999999995E-4</v>
      </c>
      <c r="Q156">
        <v>0.43331999999999998</v>
      </c>
      <c r="R156">
        <v>0.17138</v>
      </c>
      <c r="S156" s="2">
        <v>5.8673999999999997E-2</v>
      </c>
      <c r="T156">
        <v>0.83069999999999999</v>
      </c>
      <c r="U156" s="2">
        <v>1.1445E-4</v>
      </c>
      <c r="V156" s="2">
        <v>1.0404E-4</v>
      </c>
      <c r="W156" s="2">
        <v>5.8795000000000002E-5</v>
      </c>
      <c r="X156" s="2">
        <v>4.4297E-5</v>
      </c>
      <c r="Y156" s="2">
        <v>8.2792000000000003E-5</v>
      </c>
      <c r="Z156" s="2">
        <v>7.7119000000000005E-5</v>
      </c>
      <c r="AA156" s="2">
        <v>-4.1593E-5</v>
      </c>
      <c r="AB156" s="2">
        <v>-3.0933999999999999E-5</v>
      </c>
      <c r="AC156">
        <v>1.2655000000000001</v>
      </c>
      <c r="AD156">
        <v>0.75665000000000004</v>
      </c>
      <c r="AE156">
        <v>64.358000000000004</v>
      </c>
      <c r="AF156">
        <v>2.274</v>
      </c>
      <c r="AG156">
        <v>0.46401999999999999</v>
      </c>
      <c r="AH156" s="2">
        <v>2.3075999999999999E-2</v>
      </c>
      <c r="AI156" s="2">
        <v>-1.0852E-7</v>
      </c>
      <c r="AJ156" s="2"/>
      <c r="AK156" s="2"/>
      <c r="AL156" s="2"/>
      <c r="AM156" s="2"/>
      <c r="AN156" s="2"/>
      <c r="AO156" s="2"/>
      <c r="AP156" s="2"/>
      <c r="AQ156"/>
      <c r="AR156"/>
      <c r="AS156"/>
      <c r="AT156"/>
      <c r="AU156"/>
      <c r="AV156"/>
      <c r="AW156" s="2"/>
    </row>
    <row r="157" spans="1:49" x14ac:dyDescent="0.25">
      <c r="A157">
        <v>124</v>
      </c>
      <c r="B157">
        <v>2</v>
      </c>
      <c r="C157">
        <v>0</v>
      </c>
      <c r="D157">
        <v>124</v>
      </c>
      <c r="E157">
        <v>2</v>
      </c>
      <c r="F157">
        <v>30</v>
      </c>
      <c r="G157" s="25">
        <v>100</v>
      </c>
      <c r="H157" s="25">
        <v>100</v>
      </c>
      <c r="I157">
        <v>0.63644000000000001</v>
      </c>
      <c r="J157" s="2">
        <v>1.3823E-16</v>
      </c>
      <c r="K157" s="2">
        <v>-3.1974E-3</v>
      </c>
      <c r="L157">
        <v>276.81</v>
      </c>
      <c r="M157" s="2">
        <v>6.0885000000000002E-3</v>
      </c>
      <c r="N157" s="2">
        <v>4.8035999999999999E-3</v>
      </c>
      <c r="O157" s="2">
        <v>9.928999999999999E-4</v>
      </c>
      <c r="P157" s="2">
        <v>7.8317999999999997E-4</v>
      </c>
      <c r="Q157">
        <v>0.31219999999999998</v>
      </c>
      <c r="R157">
        <v>0.15168999999999999</v>
      </c>
      <c r="S157" s="2">
        <v>5.1888999999999998E-2</v>
      </c>
      <c r="T157">
        <v>0.73196000000000006</v>
      </c>
      <c r="U157" s="2">
        <v>9.4565E-5</v>
      </c>
      <c r="V157" s="2">
        <v>8.5445000000000006E-5</v>
      </c>
      <c r="W157" s="2">
        <v>6.1438000000000004E-5</v>
      </c>
      <c r="X157" s="2">
        <v>4.6479E-5</v>
      </c>
      <c r="Y157" s="2">
        <v>5.7825999999999998E-5</v>
      </c>
      <c r="Z157" s="2">
        <v>5.3769E-5</v>
      </c>
      <c r="AA157" s="2">
        <v>-3.9226E-5</v>
      </c>
      <c r="AB157" s="2">
        <v>-2.9490999999999999E-5</v>
      </c>
      <c r="AC157">
        <v>1.2676000000000001</v>
      </c>
      <c r="AD157">
        <v>0.63644000000000001</v>
      </c>
      <c r="AE157">
        <v>56.104999999999997</v>
      </c>
      <c r="AF157">
        <v>-4.7588999999999997</v>
      </c>
      <c r="AG157">
        <v>-1.3015000000000001</v>
      </c>
      <c r="AH157" s="2">
        <v>4.0828999999999997E-2</v>
      </c>
      <c r="AI157" s="2">
        <v>2.4354000000000002E-7</v>
      </c>
      <c r="AJ157" s="2"/>
      <c r="AK157" s="2"/>
      <c r="AL157" s="2"/>
      <c r="AM157" s="2"/>
      <c r="AN157" s="2"/>
      <c r="AO157" s="2"/>
      <c r="AP157" s="2"/>
      <c r="AQ157"/>
      <c r="AR157"/>
      <c r="AS157"/>
      <c r="AT157"/>
      <c r="AU157"/>
      <c r="AV157"/>
      <c r="AW157" s="2"/>
    </row>
    <row r="158" spans="1:49" x14ac:dyDescent="0.25">
      <c r="A158">
        <v>124</v>
      </c>
      <c r="B158">
        <v>2</v>
      </c>
      <c r="C158">
        <v>30</v>
      </c>
      <c r="D158">
        <v>124</v>
      </c>
      <c r="E158">
        <v>3</v>
      </c>
      <c r="F158">
        <v>0</v>
      </c>
      <c r="G158" s="25">
        <v>100</v>
      </c>
      <c r="H158" s="25">
        <v>100</v>
      </c>
      <c r="I158">
        <v>0.57345999999999997</v>
      </c>
      <c r="J158" s="2">
        <v>-3.1809999999999998E-16</v>
      </c>
      <c r="K158" s="2">
        <v>-1.1671000000000001E-2</v>
      </c>
      <c r="L158">
        <v>276.05</v>
      </c>
      <c r="M158" s="2">
        <v>5.7866999999999997E-3</v>
      </c>
      <c r="N158" s="2">
        <v>4.5520999999999999E-3</v>
      </c>
      <c r="O158" s="2">
        <v>1.0418000000000001E-3</v>
      </c>
      <c r="P158" s="2">
        <v>8.1943999999999995E-4</v>
      </c>
      <c r="Q158">
        <v>0.31476999999999999</v>
      </c>
      <c r="R158">
        <v>0.13317999999999999</v>
      </c>
      <c r="S158" s="2">
        <v>5.5465E-2</v>
      </c>
      <c r="T158">
        <v>0.67996999999999996</v>
      </c>
      <c r="U158" s="2">
        <v>2.0474999999999999E-4</v>
      </c>
      <c r="V158" s="2">
        <v>1.6584999999999999E-4</v>
      </c>
      <c r="W158" s="2">
        <v>6.2811999999999994E-5</v>
      </c>
      <c r="X158" s="2">
        <v>4.7688999999999997E-5</v>
      </c>
      <c r="Y158" s="2">
        <v>4.1148E-5</v>
      </c>
      <c r="Z158" s="2">
        <v>3.9450999999999999E-5</v>
      </c>
      <c r="AA158" s="2">
        <v>-3.2767E-5</v>
      </c>
      <c r="AB158" s="2">
        <v>-2.4538000000000001E-5</v>
      </c>
      <c r="AC158">
        <v>1.2713000000000001</v>
      </c>
      <c r="AD158">
        <v>0.57345999999999997</v>
      </c>
      <c r="AE158">
        <v>36.554000000000002</v>
      </c>
      <c r="AF158">
        <v>-6.6661999999999999</v>
      </c>
      <c r="AG158" s="2">
        <v>-5.8799999999999998E-2</v>
      </c>
      <c r="AH158" s="2">
        <v>5.7258999999999997E-2</v>
      </c>
      <c r="AI158" s="2">
        <v>4.6025000000000001E-7</v>
      </c>
      <c r="AJ158" s="2"/>
      <c r="AK158" s="2"/>
      <c r="AL158" s="2"/>
      <c r="AM158" s="2"/>
      <c r="AN158" s="2"/>
      <c r="AO158" s="2"/>
      <c r="AP158" s="2"/>
      <c r="AQ158"/>
      <c r="AR158"/>
      <c r="AS158"/>
      <c r="AT158"/>
      <c r="AU158"/>
      <c r="AV158"/>
      <c r="AW158" s="2"/>
    </row>
    <row r="159" spans="1:49" x14ac:dyDescent="0.25">
      <c r="A159">
        <v>124</v>
      </c>
      <c r="B159">
        <v>3</v>
      </c>
      <c r="C159">
        <v>0</v>
      </c>
      <c r="D159">
        <v>124</v>
      </c>
      <c r="E159">
        <v>3</v>
      </c>
      <c r="F159">
        <v>30</v>
      </c>
      <c r="G159" s="25">
        <v>100</v>
      </c>
      <c r="H159" s="25">
        <v>100</v>
      </c>
      <c r="I159">
        <v>0.76573999999999998</v>
      </c>
      <c r="J159" s="2">
        <v>4.6076999999999999E-16</v>
      </c>
      <c r="K159" s="2">
        <v>6.9064E-3</v>
      </c>
      <c r="L159">
        <v>276.75</v>
      </c>
      <c r="M159" s="2">
        <v>4.8573000000000002E-3</v>
      </c>
      <c r="N159" s="2">
        <v>3.8292999999999999E-3</v>
      </c>
      <c r="O159" s="2">
        <v>9.4766999999999996E-4</v>
      </c>
      <c r="P159" s="2">
        <v>7.4702999999999998E-4</v>
      </c>
      <c r="Q159">
        <v>0.17113999999999999</v>
      </c>
      <c r="R159">
        <v>0.11491</v>
      </c>
      <c r="S159" s="2">
        <v>2.8246E-2</v>
      </c>
      <c r="T159">
        <v>0.29504999999999998</v>
      </c>
      <c r="U159" s="2">
        <v>6.1154000000000004E-4</v>
      </c>
      <c r="V159" s="2">
        <v>4.8231000000000001E-4</v>
      </c>
      <c r="W159" s="2">
        <v>3.1445999999999997E-5</v>
      </c>
      <c r="X159" s="2">
        <v>2.4337000000000001E-5</v>
      </c>
      <c r="Y159" s="2">
        <v>-4.2419000000000002E-5</v>
      </c>
      <c r="Z159" s="2">
        <v>-3.2327999999999999E-5</v>
      </c>
      <c r="AA159" s="2">
        <v>-6.2450999999999997E-6</v>
      </c>
      <c r="AB159" s="2">
        <v>-4.6952000000000004E-6</v>
      </c>
      <c r="AC159">
        <v>1.2685999999999999</v>
      </c>
      <c r="AD159">
        <v>0.76573999999999998</v>
      </c>
      <c r="AE159">
        <v>4.7313999999999998</v>
      </c>
      <c r="AF159">
        <v>0.51463000000000003</v>
      </c>
      <c r="AG159">
        <v>-7.1677999999999997</v>
      </c>
      <c r="AH159" s="2">
        <v>3.1976999999999998E-2</v>
      </c>
      <c r="AI159" s="2">
        <v>-5.4590000000000001E-8</v>
      </c>
      <c r="AJ159" s="2"/>
      <c r="AK159" s="2"/>
      <c r="AL159" s="2"/>
      <c r="AM159" s="2"/>
      <c r="AN159" s="2"/>
      <c r="AO159" s="2"/>
      <c r="AP159" s="2"/>
      <c r="AQ159"/>
      <c r="AR159"/>
      <c r="AS159"/>
      <c r="AT159"/>
      <c r="AU159"/>
      <c r="AV159"/>
      <c r="AW159" s="2"/>
    </row>
    <row r="160" spans="1:49" x14ac:dyDescent="0.25">
      <c r="A160">
        <v>124</v>
      </c>
      <c r="B160">
        <v>3</v>
      </c>
      <c r="C160">
        <v>30</v>
      </c>
      <c r="D160">
        <v>124</v>
      </c>
      <c r="E160">
        <v>4</v>
      </c>
      <c r="F160">
        <v>0</v>
      </c>
      <c r="G160" s="25">
        <v>100</v>
      </c>
      <c r="H160" s="25">
        <v>100</v>
      </c>
      <c r="I160">
        <v>0.78088000000000002</v>
      </c>
      <c r="J160" s="2">
        <v>2.1168999999999999E-16</v>
      </c>
      <c r="K160" s="2">
        <v>-1.0402E-2</v>
      </c>
      <c r="L160">
        <v>275.07</v>
      </c>
      <c r="M160" s="2">
        <v>5.7657999999999997E-3</v>
      </c>
      <c r="N160" s="2">
        <v>4.5199000000000003E-3</v>
      </c>
      <c r="O160" s="2">
        <v>1.1072E-3</v>
      </c>
      <c r="P160" s="2">
        <v>8.675E-4</v>
      </c>
      <c r="Q160">
        <v>0.18348</v>
      </c>
      <c r="R160">
        <v>0.15941</v>
      </c>
      <c r="S160" s="2">
        <v>5.8881000000000003E-2</v>
      </c>
      <c r="T160">
        <v>1.0582</v>
      </c>
      <c r="U160" s="2">
        <v>1.9477000000000001E-4</v>
      </c>
      <c r="V160" s="2">
        <v>1.6959000000000001E-4</v>
      </c>
      <c r="W160" s="2">
        <v>1.1841999999999999E-4</v>
      </c>
      <c r="X160" s="2">
        <v>8.9449000000000004E-5</v>
      </c>
      <c r="Y160" s="2">
        <v>1.6713000000000001E-4</v>
      </c>
      <c r="Z160" s="2">
        <v>1.4779999999999999E-4</v>
      </c>
      <c r="AA160" s="2">
        <v>-1.0597E-4</v>
      </c>
      <c r="AB160" s="2">
        <v>-7.9887000000000003E-5</v>
      </c>
      <c r="AC160">
        <v>1.2758</v>
      </c>
      <c r="AD160">
        <v>0.78088000000000002</v>
      </c>
      <c r="AE160">
        <v>26.616</v>
      </c>
      <c r="AF160">
        <v>-4.1844000000000001</v>
      </c>
      <c r="AG160">
        <v>-2.9493999999999998</v>
      </c>
      <c r="AH160" s="2">
        <v>4.3950999999999997E-2</v>
      </c>
      <c r="AI160" s="2">
        <v>3.3509999999999998E-7</v>
      </c>
      <c r="AJ160" s="2"/>
      <c r="AK160" s="2"/>
      <c r="AL160" s="2"/>
      <c r="AM160" s="2"/>
      <c r="AN160" s="2"/>
      <c r="AO160" s="2"/>
      <c r="AP160" s="2"/>
      <c r="AQ160"/>
      <c r="AR160"/>
      <c r="AS160"/>
      <c r="AT160"/>
      <c r="AU160"/>
      <c r="AV160"/>
      <c r="AW160" s="2"/>
    </row>
    <row r="161" spans="1:49" x14ac:dyDescent="0.25">
      <c r="A161">
        <v>124</v>
      </c>
      <c r="B161">
        <v>4</v>
      </c>
      <c r="C161">
        <v>0</v>
      </c>
      <c r="D161">
        <v>124</v>
      </c>
      <c r="E161">
        <v>4</v>
      </c>
      <c r="F161">
        <v>30</v>
      </c>
      <c r="G161" s="25">
        <v>100</v>
      </c>
      <c r="H161" s="25">
        <v>100</v>
      </c>
      <c r="I161">
        <v>0.65198</v>
      </c>
      <c r="J161" s="2">
        <v>-2.6092000000000001E-16</v>
      </c>
      <c r="K161" s="2">
        <v>-1.0821000000000001E-2</v>
      </c>
      <c r="L161">
        <v>275.63</v>
      </c>
      <c r="M161" s="2">
        <v>4.6414999999999998E-3</v>
      </c>
      <c r="N161" s="2">
        <v>3.6430999999999998E-3</v>
      </c>
      <c r="O161" s="2">
        <v>9.9459000000000006E-4</v>
      </c>
      <c r="P161" s="2">
        <v>7.8069000000000001E-4</v>
      </c>
      <c r="Q161">
        <v>0.36619000000000002</v>
      </c>
      <c r="R161">
        <v>0.16514999999999999</v>
      </c>
      <c r="S161" s="2">
        <v>6.4251000000000003E-2</v>
      </c>
      <c r="T161">
        <v>0.64990000000000003</v>
      </c>
      <c r="U161" s="2">
        <v>7.8025000000000002E-4</v>
      </c>
      <c r="V161" s="2">
        <v>6.0835999999999996E-4</v>
      </c>
      <c r="W161" s="2">
        <v>4.8652000000000001E-5</v>
      </c>
      <c r="X161" s="2">
        <v>3.6943999999999997E-5</v>
      </c>
      <c r="Y161" s="2">
        <v>-3.3038000000000002E-4</v>
      </c>
      <c r="Z161" s="2">
        <v>-2.5539999999999997E-4</v>
      </c>
      <c r="AA161" s="2">
        <v>-2.3685000000000001E-5</v>
      </c>
      <c r="AB161" s="2">
        <v>-1.7674000000000001E-5</v>
      </c>
      <c r="AC161">
        <v>1.2739</v>
      </c>
      <c r="AD161">
        <v>0.65198</v>
      </c>
      <c r="AE161">
        <v>37.813000000000002</v>
      </c>
      <c r="AF161">
        <v>-8.2361000000000004</v>
      </c>
      <c r="AG161">
        <v>6.0197000000000003</v>
      </c>
      <c r="AH161" s="2">
        <v>6.0409999999999998E-2</v>
      </c>
      <c r="AI161" s="2">
        <v>1.9626000000000001E-7</v>
      </c>
      <c r="AJ161" s="2"/>
      <c r="AK161" s="2"/>
      <c r="AL161" s="2"/>
      <c r="AM161" s="2"/>
      <c r="AN161" s="2"/>
      <c r="AO161" s="2"/>
      <c r="AP161" s="2"/>
      <c r="AQ161"/>
      <c r="AR161"/>
      <c r="AS161"/>
      <c r="AT161"/>
      <c r="AU161"/>
      <c r="AV161"/>
      <c r="AW161" s="2"/>
    </row>
    <row r="162" spans="1:49" x14ac:dyDescent="0.25">
      <c r="A162">
        <v>124</v>
      </c>
      <c r="B162">
        <v>4</v>
      </c>
      <c r="C162">
        <v>30</v>
      </c>
      <c r="D162">
        <v>124</v>
      </c>
      <c r="E162">
        <v>5</v>
      </c>
      <c r="F162">
        <v>0</v>
      </c>
      <c r="G162" s="25">
        <v>100</v>
      </c>
      <c r="H162" s="25">
        <v>100</v>
      </c>
      <c r="I162">
        <v>1.5528999999999999</v>
      </c>
      <c r="J162" s="2">
        <v>-2.9471999999999998E-16</v>
      </c>
      <c r="K162" s="2">
        <v>-7.3600999999999996E-3</v>
      </c>
      <c r="L162">
        <v>276.95</v>
      </c>
      <c r="M162" s="2">
        <v>6.0324999999999997E-3</v>
      </c>
      <c r="N162" s="2">
        <v>4.7616000000000004E-3</v>
      </c>
      <c r="O162" s="2">
        <v>9.0266000000000001E-4</v>
      </c>
      <c r="P162" s="2">
        <v>7.1245E-4</v>
      </c>
      <c r="Q162">
        <v>0.28943000000000002</v>
      </c>
      <c r="R162">
        <v>0.20121</v>
      </c>
      <c r="S162" s="2">
        <v>7.2075E-2</v>
      </c>
      <c r="T162">
        <v>0.57979000000000003</v>
      </c>
      <c r="U162" s="2">
        <v>8.8450999999999997E-5</v>
      </c>
      <c r="V162" s="2">
        <v>7.8590999999999993E-5</v>
      </c>
      <c r="W162" s="2">
        <v>1.4868999999999999E-5</v>
      </c>
      <c r="X162" s="2">
        <v>1.0498E-5</v>
      </c>
      <c r="Y162" s="2">
        <v>3.862E-5</v>
      </c>
      <c r="Z162" s="2">
        <v>3.5694000000000001E-5</v>
      </c>
      <c r="AA162" s="2">
        <v>-6.1914999999999999E-6</v>
      </c>
      <c r="AB162" s="2">
        <v>-4.0866E-6</v>
      </c>
      <c r="AC162">
        <v>1.2669999999999999</v>
      </c>
      <c r="AD162">
        <v>1.5528999999999999</v>
      </c>
      <c r="AE162">
        <v>57.497999999999998</v>
      </c>
      <c r="AF162">
        <v>-10.502000000000001</v>
      </c>
      <c r="AG162">
        <v>-2.6172</v>
      </c>
      <c r="AH162" s="2">
        <v>7.1393999999999999E-2</v>
      </c>
      <c r="AI162" s="2">
        <v>1.2179000000000001E-7</v>
      </c>
      <c r="AJ162" s="2"/>
      <c r="AK162" s="2"/>
      <c r="AL162" s="2"/>
      <c r="AM162" s="2"/>
      <c r="AN162" s="2"/>
      <c r="AO162" s="2"/>
      <c r="AP162" s="2"/>
      <c r="AQ162"/>
      <c r="AR162"/>
      <c r="AS162"/>
      <c r="AT162"/>
      <c r="AU162"/>
      <c r="AV162"/>
      <c r="AW162" s="2"/>
    </row>
    <row r="163" spans="1:49" x14ac:dyDescent="0.25">
      <c r="A163">
        <v>124</v>
      </c>
      <c r="B163">
        <v>5</v>
      </c>
      <c r="C163">
        <v>0</v>
      </c>
      <c r="D163">
        <v>124</v>
      </c>
      <c r="E163">
        <v>5</v>
      </c>
      <c r="F163">
        <v>30</v>
      </c>
      <c r="G163" s="25">
        <v>100</v>
      </c>
      <c r="H163" s="25">
        <v>100</v>
      </c>
      <c r="I163">
        <v>1.405</v>
      </c>
      <c r="J163" s="2">
        <v>1.6334000000000001E-15</v>
      </c>
      <c r="K163" s="2">
        <v>-3.8768000000000001E-3</v>
      </c>
      <c r="L163">
        <v>277.81</v>
      </c>
      <c r="M163" s="2">
        <v>6.3371E-3</v>
      </c>
      <c r="N163" s="2">
        <v>5.0182999999999998E-3</v>
      </c>
      <c r="O163" s="2">
        <v>8.7166000000000001E-4</v>
      </c>
      <c r="P163" s="2">
        <v>6.9023999999999995E-4</v>
      </c>
      <c r="Q163">
        <v>0.36580000000000001</v>
      </c>
      <c r="R163">
        <v>0.26566000000000001</v>
      </c>
      <c r="S163">
        <v>0.15962000000000001</v>
      </c>
      <c r="T163">
        <v>0.37119000000000002</v>
      </c>
      <c r="U163" s="2">
        <v>6.949E-5</v>
      </c>
      <c r="V163" s="2">
        <v>5.3900999999999998E-5</v>
      </c>
      <c r="W163" s="2">
        <v>3.6585000000000002E-6</v>
      </c>
      <c r="X163" s="2">
        <v>3.2467000000000002E-6</v>
      </c>
      <c r="Y163" s="2">
        <v>-6.0338999999999999E-6</v>
      </c>
      <c r="Z163" s="2">
        <v>-2.5115999999999998E-6</v>
      </c>
      <c r="AA163" s="2">
        <v>3.2757000000000001E-7</v>
      </c>
      <c r="AB163" s="2">
        <v>5.764E-7</v>
      </c>
      <c r="AC163">
        <v>1.2628999999999999</v>
      </c>
      <c r="AD163">
        <v>1.405</v>
      </c>
      <c r="AE163">
        <v>64.466999999999999</v>
      </c>
      <c r="AF163">
        <v>-16.338000000000001</v>
      </c>
      <c r="AG163">
        <v>6.6817000000000002</v>
      </c>
      <c r="AH163">
        <v>0.1179</v>
      </c>
      <c r="AI163" s="2">
        <v>-1.8641000000000001E-7</v>
      </c>
      <c r="AJ163" s="2"/>
      <c r="AK163" s="2"/>
      <c r="AL163" s="2"/>
      <c r="AM163" s="2"/>
      <c r="AN163" s="2"/>
      <c r="AO163" s="2"/>
      <c r="AP163" s="2"/>
      <c r="AQ163"/>
      <c r="AR163"/>
      <c r="AS163"/>
      <c r="AT163"/>
      <c r="AU163"/>
      <c r="AV163"/>
      <c r="AW163" s="2"/>
    </row>
    <row r="164" spans="1:49" x14ac:dyDescent="0.25">
      <c r="A164">
        <v>124</v>
      </c>
      <c r="B164">
        <v>5</v>
      </c>
      <c r="C164">
        <v>30</v>
      </c>
      <c r="D164">
        <v>124</v>
      </c>
      <c r="E164">
        <v>6</v>
      </c>
      <c r="F164">
        <v>0</v>
      </c>
      <c r="G164" s="25">
        <v>100</v>
      </c>
      <c r="H164" s="25">
        <v>100</v>
      </c>
      <c r="I164">
        <v>1.2134</v>
      </c>
      <c r="J164" s="2">
        <v>1.2249E-15</v>
      </c>
      <c r="K164" s="2">
        <v>3.2312E-2</v>
      </c>
      <c r="L164">
        <v>278.94</v>
      </c>
      <c r="M164" s="2">
        <v>6.7095999999999996E-3</v>
      </c>
      <c r="N164" s="2">
        <v>5.3359999999999996E-3</v>
      </c>
      <c r="O164" s="2">
        <v>8.6185999999999999E-4</v>
      </c>
      <c r="P164" s="2">
        <v>6.8539999999999996E-4</v>
      </c>
      <c r="Q164">
        <v>0.31945000000000001</v>
      </c>
      <c r="R164">
        <v>0.30358000000000002</v>
      </c>
      <c r="S164">
        <v>0.15731000000000001</v>
      </c>
      <c r="T164">
        <v>0.27357999999999999</v>
      </c>
      <c r="U164" s="2">
        <v>1.8764000000000001E-4</v>
      </c>
      <c r="V164" s="2">
        <v>1.5253E-4</v>
      </c>
      <c r="W164" s="2">
        <v>6.3751000000000002E-6</v>
      </c>
      <c r="X164" s="2">
        <v>4.7047E-6</v>
      </c>
      <c r="Y164" s="2">
        <v>2.5097E-5</v>
      </c>
      <c r="Z164" s="2">
        <v>2.1410999999999999E-5</v>
      </c>
      <c r="AA164" s="2">
        <v>-8.5107999999999997E-7</v>
      </c>
      <c r="AB164" s="2">
        <v>-4.9131999999999998E-7</v>
      </c>
      <c r="AC164">
        <v>1.2575000000000001</v>
      </c>
      <c r="AD164">
        <v>1.2134</v>
      </c>
      <c r="AE164">
        <v>80.084999999999994</v>
      </c>
      <c r="AF164">
        <v>-0.22785</v>
      </c>
      <c r="AG164">
        <v>19.667999999999999</v>
      </c>
      <c r="AH164" s="2">
        <v>9.0384000000000006E-2</v>
      </c>
      <c r="AI164" s="2">
        <v>-2.8841999999999998E-7</v>
      </c>
      <c r="AJ164" s="2"/>
      <c r="AK164" s="2"/>
      <c r="AL164" s="2"/>
      <c r="AM164" s="2"/>
      <c r="AN164" s="2"/>
      <c r="AO164" s="2"/>
      <c r="AP164" s="2"/>
      <c r="AQ164"/>
      <c r="AR164"/>
      <c r="AS164"/>
      <c r="AT164"/>
      <c r="AU164"/>
      <c r="AV164"/>
      <c r="AW164" s="2"/>
    </row>
    <row r="165" spans="1:49" x14ac:dyDescent="0.25">
      <c r="A165">
        <v>124</v>
      </c>
      <c r="B165">
        <v>6</v>
      </c>
      <c r="C165">
        <v>0</v>
      </c>
      <c r="D165">
        <v>124</v>
      </c>
      <c r="E165">
        <v>6</v>
      </c>
      <c r="F165">
        <v>30</v>
      </c>
      <c r="G165" s="25">
        <v>100</v>
      </c>
      <c r="H165" s="25">
        <v>100</v>
      </c>
      <c r="I165">
        <v>1.4520999999999999</v>
      </c>
      <c r="J165" s="2">
        <v>-3.7456000000000002E-16</v>
      </c>
      <c r="K165" s="2">
        <v>1.0422000000000001E-2</v>
      </c>
      <c r="L165">
        <v>280.25</v>
      </c>
      <c r="M165" s="2">
        <v>7.1519000000000001E-3</v>
      </c>
      <c r="N165" s="2">
        <v>5.7158E-3</v>
      </c>
      <c r="O165" s="2">
        <v>8.3965000000000005E-4</v>
      </c>
      <c r="P165" s="2">
        <v>6.7100999999999999E-4</v>
      </c>
      <c r="Q165">
        <v>0.37379000000000001</v>
      </c>
      <c r="R165">
        <v>0.33925</v>
      </c>
      <c r="S165">
        <v>0.17546999999999999</v>
      </c>
      <c r="T165">
        <v>0.14612</v>
      </c>
      <c r="U165" s="2">
        <v>2.6878999999999998E-4</v>
      </c>
      <c r="V165" s="2">
        <v>2.1807E-4</v>
      </c>
      <c r="W165" s="2">
        <v>7.6769999999999995E-6</v>
      </c>
      <c r="X165" s="2">
        <v>5.7872000000000003E-6</v>
      </c>
      <c r="Y165" s="2">
        <v>2.9750000000000001E-5</v>
      </c>
      <c r="Z165" s="2">
        <v>2.4304999999999999E-5</v>
      </c>
      <c r="AA165" s="2">
        <v>-8.2399000000000001E-7</v>
      </c>
      <c r="AB165" s="2">
        <v>-5.9978000000000004E-7</v>
      </c>
      <c r="AC165">
        <v>1.2513000000000001</v>
      </c>
      <c r="AD165">
        <v>1.4520999999999999</v>
      </c>
      <c r="AE165">
        <v>69.355000000000004</v>
      </c>
      <c r="AF165">
        <v>15.002000000000001</v>
      </c>
      <c r="AG165">
        <v>59.210999999999999</v>
      </c>
      <c r="AH165">
        <v>0.12078</v>
      </c>
      <c r="AI165" s="2">
        <v>-5.7153000000000004E-7</v>
      </c>
      <c r="AJ165" s="2"/>
      <c r="AK165" s="2"/>
      <c r="AL165" s="2"/>
      <c r="AM165" s="2"/>
      <c r="AN165" s="2"/>
      <c r="AO165" s="2"/>
      <c r="AP165" s="2"/>
      <c r="AQ165"/>
      <c r="AR165"/>
      <c r="AS165"/>
      <c r="AT165"/>
      <c r="AU165"/>
      <c r="AV165"/>
      <c r="AW165" s="2"/>
    </row>
    <row r="166" spans="1:49" x14ac:dyDescent="0.25">
      <c r="A166">
        <v>124</v>
      </c>
      <c r="B166">
        <v>6</v>
      </c>
      <c r="C166">
        <v>30</v>
      </c>
      <c r="D166">
        <v>124</v>
      </c>
      <c r="E166">
        <v>7</v>
      </c>
      <c r="F166">
        <v>0</v>
      </c>
      <c r="G166" s="25">
        <v>100</v>
      </c>
      <c r="H166" s="25">
        <v>100</v>
      </c>
      <c r="I166">
        <v>1.5964</v>
      </c>
      <c r="J166" s="2">
        <v>7.8606999999999997E-16</v>
      </c>
      <c r="K166" s="2">
        <v>2.7556999999999998E-3</v>
      </c>
      <c r="L166">
        <v>281.57</v>
      </c>
      <c r="M166" s="2">
        <v>7.3946999999999997E-3</v>
      </c>
      <c r="N166" s="2">
        <v>5.9386999999999999E-3</v>
      </c>
      <c r="O166" s="2">
        <v>8.2217E-4</v>
      </c>
      <c r="P166" s="2">
        <v>6.6023999999999998E-4</v>
      </c>
      <c r="Q166">
        <v>0.37475999999999998</v>
      </c>
      <c r="R166">
        <v>0.37567</v>
      </c>
      <c r="S166">
        <v>0.18065000000000001</v>
      </c>
      <c r="T166">
        <v>0.42687999999999998</v>
      </c>
      <c r="U166" s="2">
        <v>3.5413000000000003E-4</v>
      </c>
      <c r="V166" s="2">
        <v>2.9130999999999997E-4</v>
      </c>
      <c r="W166" s="2">
        <v>9.8286999999999996E-6</v>
      </c>
      <c r="X166" s="2">
        <v>6.9626E-6</v>
      </c>
      <c r="Y166" s="2">
        <v>8.8145000000000004E-5</v>
      </c>
      <c r="Z166" s="2">
        <v>7.4807000000000004E-5</v>
      </c>
      <c r="AA166" s="2">
        <v>-3.3709000000000002E-6</v>
      </c>
      <c r="AB166" s="2">
        <v>-2.2670999999999999E-6</v>
      </c>
      <c r="AC166">
        <v>1.2453000000000001</v>
      </c>
      <c r="AD166">
        <v>1.5964</v>
      </c>
      <c r="AE166">
        <v>64.159000000000006</v>
      </c>
      <c r="AF166">
        <v>23.962</v>
      </c>
      <c r="AG166">
        <v>86.088999999999999</v>
      </c>
      <c r="AH166">
        <v>0.12454999999999999</v>
      </c>
      <c r="AI166" s="2">
        <v>-6.5120000000000001E-7</v>
      </c>
      <c r="AJ166" s="2"/>
      <c r="AK166" s="2"/>
      <c r="AL166" s="2"/>
      <c r="AM166" s="2"/>
      <c r="AN166" s="2"/>
      <c r="AO166" s="2"/>
      <c r="AP166" s="2"/>
      <c r="AQ166"/>
      <c r="AR166"/>
      <c r="AS166"/>
      <c r="AT166"/>
      <c r="AU166"/>
      <c r="AV166"/>
      <c r="AW166" s="2"/>
    </row>
    <row r="167" spans="1:49" x14ac:dyDescent="0.25">
      <c r="A167">
        <v>124</v>
      </c>
      <c r="B167">
        <v>7</v>
      </c>
      <c r="C167">
        <v>0</v>
      </c>
      <c r="D167">
        <v>124</v>
      </c>
      <c r="E167">
        <v>7</v>
      </c>
      <c r="F167">
        <v>30</v>
      </c>
      <c r="G167" s="25">
        <v>100</v>
      </c>
      <c r="H167" s="25">
        <v>100</v>
      </c>
      <c r="I167">
        <v>1.8675999999999999</v>
      </c>
      <c r="J167" s="2">
        <v>1.7591000000000001E-16</v>
      </c>
      <c r="K167" s="2">
        <v>3.2693000000000002E-3</v>
      </c>
      <c r="L167">
        <v>282.81</v>
      </c>
      <c r="M167" s="2">
        <v>7.4850999999999997E-3</v>
      </c>
      <c r="N167" s="2">
        <v>6.0381000000000002E-3</v>
      </c>
      <c r="O167" s="2">
        <v>8.0721999999999999E-4</v>
      </c>
      <c r="P167" s="2">
        <v>6.5112000000000004E-4</v>
      </c>
      <c r="Q167">
        <v>0.48995</v>
      </c>
      <c r="R167">
        <v>0.51851999999999998</v>
      </c>
      <c r="S167">
        <v>0.23139000000000001</v>
      </c>
      <c r="T167">
        <v>0.28799999999999998</v>
      </c>
      <c r="U167" s="2">
        <v>4.0117000000000001E-4</v>
      </c>
      <c r="V167" s="2">
        <v>3.3038000000000002E-4</v>
      </c>
      <c r="W167" s="2">
        <v>8.1765000000000004E-6</v>
      </c>
      <c r="X167" s="2">
        <v>5.9318999999999999E-6</v>
      </c>
      <c r="Y167" s="2">
        <v>9.2076000000000004E-5</v>
      </c>
      <c r="Z167" s="2">
        <v>7.6361999999999998E-5</v>
      </c>
      <c r="AA167" s="2">
        <v>-1.8761999999999999E-6</v>
      </c>
      <c r="AB167" s="2">
        <v>-1.3022E-6</v>
      </c>
      <c r="AC167">
        <v>1.2398</v>
      </c>
      <c r="AD167">
        <v>1.8675999999999999</v>
      </c>
      <c r="AE167">
        <v>69.061999999999998</v>
      </c>
      <c r="AF167">
        <v>38.677999999999997</v>
      </c>
      <c r="AG167">
        <v>112.98</v>
      </c>
      <c r="AH167">
        <v>0.15146000000000001</v>
      </c>
      <c r="AI167" s="2">
        <v>-7.4776000000000002E-7</v>
      </c>
      <c r="AJ167" s="2"/>
      <c r="AK167" s="2"/>
      <c r="AL167" s="2"/>
      <c r="AM167" s="2"/>
      <c r="AN167" s="2"/>
      <c r="AO167" s="2"/>
      <c r="AP167" s="2"/>
      <c r="AQ167"/>
      <c r="AR167"/>
      <c r="AS167"/>
      <c r="AT167"/>
      <c r="AU167"/>
      <c r="AV167"/>
      <c r="AW167" s="2"/>
    </row>
    <row r="168" spans="1:49" x14ac:dyDescent="0.25">
      <c r="A168">
        <v>124</v>
      </c>
      <c r="B168">
        <v>7</v>
      </c>
      <c r="C168">
        <v>30</v>
      </c>
      <c r="D168">
        <v>124</v>
      </c>
      <c r="E168">
        <v>8</v>
      </c>
      <c r="F168">
        <v>0</v>
      </c>
      <c r="G168" s="25">
        <v>100</v>
      </c>
      <c r="H168" s="25">
        <v>100</v>
      </c>
      <c r="I168">
        <v>2.3919000000000001</v>
      </c>
      <c r="J168" s="2">
        <v>2.3372999999999999E-15</v>
      </c>
      <c r="K168" s="2">
        <v>2.5246000000000001E-2</v>
      </c>
      <c r="L168">
        <v>284.2</v>
      </c>
      <c r="M168" s="2">
        <v>7.4174999999999996E-3</v>
      </c>
      <c r="N168" s="2">
        <v>6.0127999999999996E-3</v>
      </c>
      <c r="O168" s="2">
        <v>7.9219999999999996E-4</v>
      </c>
      <c r="P168" s="2">
        <v>6.4212999999999998E-4</v>
      </c>
      <c r="Q168">
        <v>0.64649999999999996</v>
      </c>
      <c r="R168">
        <v>0.89581999999999995</v>
      </c>
      <c r="S168">
        <v>0.27725</v>
      </c>
      <c r="T168">
        <v>0.37336000000000003</v>
      </c>
      <c r="U168" s="2">
        <v>4.9224000000000002E-4</v>
      </c>
      <c r="V168" s="2">
        <v>4.0518999999999999E-4</v>
      </c>
      <c r="W168" s="2">
        <v>8.6000999999999992E-6</v>
      </c>
      <c r="X168" s="2">
        <v>6.2028000000000001E-6</v>
      </c>
      <c r="Y168" s="2">
        <v>9.7243000000000004E-5</v>
      </c>
      <c r="Z168" s="2">
        <v>8.2044000000000003E-5</v>
      </c>
      <c r="AA168" s="2">
        <v>-2.3483999999999998E-6</v>
      </c>
      <c r="AB168" s="2">
        <v>-1.5685000000000001E-6</v>
      </c>
      <c r="AC168">
        <v>1.2337</v>
      </c>
      <c r="AD168">
        <v>2.3919000000000001</v>
      </c>
      <c r="AE168">
        <v>104.57</v>
      </c>
      <c r="AF168">
        <v>42.895000000000003</v>
      </c>
      <c r="AG168">
        <v>152.66999999999999</v>
      </c>
      <c r="AH168">
        <v>0.19758999999999999</v>
      </c>
      <c r="AI168" s="2">
        <v>-8.5501999999999999E-7</v>
      </c>
      <c r="AJ168" s="2"/>
      <c r="AK168" s="2"/>
      <c r="AL168" s="2"/>
      <c r="AM168" s="2"/>
      <c r="AN168" s="2"/>
      <c r="AO168" s="2"/>
      <c r="AP168" s="2"/>
      <c r="AQ168"/>
      <c r="AR168"/>
      <c r="AS168"/>
      <c r="AT168"/>
      <c r="AU168"/>
      <c r="AV168"/>
      <c r="AW168" s="2"/>
    </row>
    <row r="169" spans="1:49" x14ac:dyDescent="0.25">
      <c r="A169">
        <v>124</v>
      </c>
      <c r="B169">
        <v>8</v>
      </c>
      <c r="C169">
        <v>0</v>
      </c>
      <c r="D169">
        <v>124</v>
      </c>
      <c r="E169">
        <v>8</v>
      </c>
      <c r="F169">
        <v>30</v>
      </c>
      <c r="G169" s="25">
        <v>100</v>
      </c>
      <c r="H169" s="25">
        <v>100</v>
      </c>
      <c r="I169">
        <v>3.0771000000000002</v>
      </c>
      <c r="J169" s="2">
        <v>3.1515999999999998E-16</v>
      </c>
      <c r="K169" s="2">
        <v>-5.4631000000000002E-3</v>
      </c>
      <c r="L169">
        <v>284.95</v>
      </c>
      <c r="M169" s="2">
        <v>7.1295000000000004E-3</v>
      </c>
      <c r="N169" s="2">
        <v>5.7939999999999997E-3</v>
      </c>
      <c r="O169" s="2">
        <v>7.8277000000000002E-4</v>
      </c>
      <c r="P169" s="2">
        <v>6.3608999999999996E-4</v>
      </c>
      <c r="Q169">
        <v>0.66832000000000003</v>
      </c>
      <c r="R169">
        <v>0.75609999999999999</v>
      </c>
      <c r="S169">
        <v>0.30232999999999999</v>
      </c>
      <c r="T169">
        <v>0.34919</v>
      </c>
      <c r="U169" s="2">
        <v>5.2939999999999997E-4</v>
      </c>
      <c r="V169" s="2">
        <v>4.3760000000000001E-4</v>
      </c>
      <c r="W169" s="2">
        <v>8.1695000000000003E-6</v>
      </c>
      <c r="X169" s="2">
        <v>5.8819999999999998E-6</v>
      </c>
      <c r="Y169" s="2">
        <v>1.3831E-4</v>
      </c>
      <c r="Z169" s="2">
        <v>1.1525E-4</v>
      </c>
      <c r="AA169" s="2">
        <v>-2.1289000000000001E-6</v>
      </c>
      <c r="AB169" s="2">
        <v>-1.4264E-6</v>
      </c>
      <c r="AC169">
        <v>1.2305999999999999</v>
      </c>
      <c r="AD169">
        <v>3.0771000000000002</v>
      </c>
      <c r="AE169">
        <v>110.77</v>
      </c>
      <c r="AF169">
        <v>52.286000000000001</v>
      </c>
      <c r="AG169">
        <v>177.32</v>
      </c>
      <c r="AH169">
        <v>0.23124</v>
      </c>
      <c r="AI169" s="2">
        <v>-8.8125000000000003E-7</v>
      </c>
      <c r="AJ169" s="2"/>
      <c r="AK169" s="2"/>
      <c r="AL169" s="2"/>
      <c r="AM169" s="2"/>
      <c r="AN169" s="2"/>
      <c r="AO169" s="2"/>
      <c r="AP169" s="2"/>
      <c r="AQ169"/>
      <c r="AR169"/>
      <c r="AS169"/>
      <c r="AT169"/>
      <c r="AU169"/>
      <c r="AV169"/>
      <c r="AW169" s="2"/>
    </row>
    <row r="170" spans="1:49" x14ac:dyDescent="0.25">
      <c r="A170">
        <v>124</v>
      </c>
      <c r="B170">
        <v>8</v>
      </c>
      <c r="C170">
        <v>30</v>
      </c>
      <c r="D170">
        <v>124</v>
      </c>
      <c r="E170">
        <v>9</v>
      </c>
      <c r="F170">
        <v>0</v>
      </c>
      <c r="G170" s="25">
        <v>100</v>
      </c>
      <c r="H170" s="25">
        <v>100</v>
      </c>
      <c r="I170">
        <v>2.3740000000000001</v>
      </c>
      <c r="J170" s="2">
        <v>1.1904E-15</v>
      </c>
      <c r="K170" s="2">
        <v>5.3062999999999999E-3</v>
      </c>
      <c r="L170">
        <v>285.60000000000002</v>
      </c>
      <c r="M170" s="2">
        <v>6.9604999999999997E-3</v>
      </c>
      <c r="N170" s="2">
        <v>5.6693999999999998E-3</v>
      </c>
      <c r="O170" s="2">
        <v>7.7678999999999997E-4</v>
      </c>
      <c r="P170" s="2">
        <v>6.3261000000000003E-4</v>
      </c>
      <c r="Q170">
        <v>0.84009999999999996</v>
      </c>
      <c r="R170">
        <v>0.84611999999999998</v>
      </c>
      <c r="S170">
        <v>0.28067999999999999</v>
      </c>
      <c r="T170">
        <v>0.4894</v>
      </c>
      <c r="U170" s="2">
        <v>5.9121E-4</v>
      </c>
      <c r="V170" s="2">
        <v>4.9100999999999995E-4</v>
      </c>
      <c r="W170" s="2">
        <v>9.5871000000000001E-6</v>
      </c>
      <c r="X170" s="2">
        <v>6.7549000000000003E-6</v>
      </c>
      <c r="Y170" s="2">
        <v>2.0515E-4</v>
      </c>
      <c r="Z170" s="2">
        <v>1.7249999999999999E-4</v>
      </c>
      <c r="AA170" s="2">
        <v>-3.7353E-6</v>
      </c>
      <c r="AB170" s="2">
        <v>-2.4712000000000002E-6</v>
      </c>
      <c r="AC170">
        <v>1.2279</v>
      </c>
      <c r="AD170">
        <v>2.3740000000000001</v>
      </c>
      <c r="AE170">
        <v>98.936999999999998</v>
      </c>
      <c r="AF170">
        <v>68.555999999999997</v>
      </c>
      <c r="AG170">
        <v>197.62</v>
      </c>
      <c r="AH170">
        <v>0.19227</v>
      </c>
      <c r="AI170" s="2">
        <v>-1.0026999999999999E-6</v>
      </c>
      <c r="AJ170" s="2"/>
      <c r="AK170" s="2"/>
      <c r="AL170" s="2"/>
      <c r="AM170" s="2"/>
      <c r="AN170" s="2"/>
      <c r="AO170" s="2"/>
      <c r="AP170" s="2"/>
      <c r="AQ170"/>
      <c r="AR170"/>
      <c r="AS170"/>
      <c r="AT170"/>
      <c r="AU170"/>
      <c r="AV170"/>
      <c r="AW170" s="2"/>
    </row>
    <row r="171" spans="1:49" x14ac:dyDescent="0.25">
      <c r="A171">
        <v>124</v>
      </c>
      <c r="B171">
        <v>9</v>
      </c>
      <c r="C171">
        <v>0</v>
      </c>
      <c r="D171">
        <v>124</v>
      </c>
      <c r="E171">
        <v>9</v>
      </c>
      <c r="F171">
        <v>30</v>
      </c>
      <c r="G171" s="25">
        <v>100</v>
      </c>
      <c r="H171" s="25">
        <v>100</v>
      </c>
      <c r="I171">
        <v>1.9824999999999999</v>
      </c>
      <c r="J171" s="2">
        <v>-9.4130999999999991E-16</v>
      </c>
      <c r="K171" s="2">
        <v>4.3563E-4</v>
      </c>
      <c r="L171">
        <v>286.31</v>
      </c>
      <c r="M171" s="2">
        <v>6.8262000000000001E-3</v>
      </c>
      <c r="N171" s="2">
        <v>5.5737E-3</v>
      </c>
      <c r="O171" s="2">
        <v>7.7070000000000003E-4</v>
      </c>
      <c r="P171" s="2">
        <v>6.2916999999999997E-4</v>
      </c>
      <c r="Q171">
        <v>0.73280000000000001</v>
      </c>
      <c r="R171">
        <v>0.82020999999999999</v>
      </c>
      <c r="S171">
        <v>0.27943000000000001</v>
      </c>
      <c r="T171">
        <v>0.51124999999999998</v>
      </c>
      <c r="U171" s="2">
        <v>6.5362000000000005E-4</v>
      </c>
      <c r="V171" s="2">
        <v>5.4409E-4</v>
      </c>
      <c r="W171" s="2">
        <v>9.7628999999999993E-6</v>
      </c>
      <c r="X171" s="2">
        <v>6.8905000000000004E-6</v>
      </c>
      <c r="Y171" s="2">
        <v>2.5814000000000002E-4</v>
      </c>
      <c r="Z171" s="2">
        <v>2.1665000000000001E-4</v>
      </c>
      <c r="AA171" s="2">
        <v>-3.8774000000000003E-6</v>
      </c>
      <c r="AB171" s="2">
        <v>-2.5353999999999999E-6</v>
      </c>
      <c r="AC171">
        <v>1.2249000000000001</v>
      </c>
      <c r="AD171">
        <v>1.9824999999999999</v>
      </c>
      <c r="AE171">
        <v>102.97</v>
      </c>
      <c r="AF171">
        <v>87.519000000000005</v>
      </c>
      <c r="AG171">
        <v>240.35</v>
      </c>
      <c r="AH171">
        <v>0.15073</v>
      </c>
      <c r="AI171" s="2">
        <v>-1.167E-6</v>
      </c>
      <c r="AJ171" s="2"/>
      <c r="AK171" s="2"/>
      <c r="AL171" s="2"/>
      <c r="AM171" s="2"/>
      <c r="AN171" s="2"/>
      <c r="AO171" s="2"/>
      <c r="AP171" s="2"/>
      <c r="AQ171"/>
      <c r="AR171"/>
      <c r="AS171"/>
      <c r="AT171"/>
      <c r="AU171"/>
      <c r="AV171"/>
      <c r="AW171" s="2"/>
    </row>
    <row r="172" spans="1:49" x14ac:dyDescent="0.25">
      <c r="A172">
        <v>124</v>
      </c>
      <c r="B172">
        <v>9</v>
      </c>
      <c r="C172">
        <v>30</v>
      </c>
      <c r="D172">
        <v>124</v>
      </c>
      <c r="E172">
        <v>10</v>
      </c>
      <c r="F172">
        <v>0</v>
      </c>
      <c r="G172" s="25">
        <v>100</v>
      </c>
      <c r="H172" s="25">
        <v>100</v>
      </c>
      <c r="I172">
        <v>1.8139000000000001</v>
      </c>
      <c r="J172" s="2">
        <v>-4.6768000000000004E-16</v>
      </c>
      <c r="K172" s="2">
        <v>-3.2566999999999999E-2</v>
      </c>
      <c r="L172">
        <v>286.85000000000002</v>
      </c>
      <c r="M172" s="2">
        <v>6.7936000000000003E-3</v>
      </c>
      <c r="N172" s="2">
        <v>5.5574999999999999E-3</v>
      </c>
      <c r="O172" s="2">
        <v>7.6365999999999999E-4</v>
      </c>
      <c r="P172" s="2">
        <v>6.246E-4</v>
      </c>
      <c r="Q172">
        <v>1.0549999999999999</v>
      </c>
      <c r="R172">
        <v>0.92237000000000002</v>
      </c>
      <c r="S172">
        <v>0.27726000000000001</v>
      </c>
      <c r="T172">
        <v>0.53720999999999997</v>
      </c>
      <c r="U172" s="2">
        <v>6.4691E-4</v>
      </c>
      <c r="V172" s="2">
        <v>5.4054999999999999E-4</v>
      </c>
      <c r="W172" s="2">
        <v>9.2456E-6</v>
      </c>
      <c r="X172" s="2">
        <v>6.4276000000000001E-6</v>
      </c>
      <c r="Y172" s="2">
        <v>2.7552000000000002E-4</v>
      </c>
      <c r="Z172" s="2">
        <v>2.3196999999999999E-4</v>
      </c>
      <c r="AA172" s="2">
        <v>-3.9667999999999999E-6</v>
      </c>
      <c r="AB172" s="2">
        <v>-2.5592E-6</v>
      </c>
      <c r="AC172">
        <v>1.2226999999999999</v>
      </c>
      <c r="AD172">
        <v>1.8139000000000001</v>
      </c>
      <c r="AE172">
        <v>64.614999999999995</v>
      </c>
      <c r="AF172">
        <v>84.540999999999997</v>
      </c>
      <c r="AG172">
        <v>214.2</v>
      </c>
      <c r="AH172">
        <v>0.16555</v>
      </c>
      <c r="AI172" s="2">
        <v>-9.0632999999999999E-7</v>
      </c>
      <c r="AJ172" s="2"/>
      <c r="AK172" s="2"/>
      <c r="AL172" s="2"/>
      <c r="AM172" s="2"/>
      <c r="AN172" s="2"/>
      <c r="AO172" s="2"/>
      <c r="AP172" s="2"/>
      <c r="AQ172"/>
      <c r="AR172"/>
      <c r="AS172"/>
      <c r="AT172"/>
      <c r="AU172"/>
      <c r="AV172"/>
      <c r="AW172" s="2"/>
    </row>
    <row r="173" spans="1:49" x14ac:dyDescent="0.25">
      <c r="A173">
        <v>124</v>
      </c>
      <c r="B173">
        <v>10</v>
      </c>
      <c r="C173">
        <v>0</v>
      </c>
      <c r="D173">
        <v>124</v>
      </c>
      <c r="E173">
        <v>10</v>
      </c>
      <c r="F173">
        <v>30</v>
      </c>
      <c r="G173" s="25">
        <v>100</v>
      </c>
      <c r="H173" s="25">
        <v>100</v>
      </c>
      <c r="I173">
        <v>1.9550000000000001</v>
      </c>
      <c r="J173" s="2">
        <v>1.4684E-15</v>
      </c>
      <c r="K173" s="2">
        <v>-1.1833E-3</v>
      </c>
      <c r="L173">
        <v>287.27</v>
      </c>
      <c r="M173" s="2">
        <v>6.7238999999999997E-3</v>
      </c>
      <c r="N173" s="2">
        <v>5.5085999999999998E-3</v>
      </c>
      <c r="O173" s="2">
        <v>7.5860000000000001E-4</v>
      </c>
      <c r="P173" s="2">
        <v>6.2133999999999996E-4</v>
      </c>
      <c r="Q173">
        <v>1.1519999999999999</v>
      </c>
      <c r="R173">
        <v>0.90937000000000001</v>
      </c>
      <c r="S173">
        <v>0.29193999999999998</v>
      </c>
      <c r="T173">
        <v>0.56105000000000005</v>
      </c>
      <c r="U173" s="2">
        <v>7.0722999999999999E-4</v>
      </c>
      <c r="V173" s="2">
        <v>5.9144999999999998E-4</v>
      </c>
      <c r="W173" s="2">
        <v>9.2423999999999998E-6</v>
      </c>
      <c r="X173" s="2">
        <v>6.3693000000000002E-6</v>
      </c>
      <c r="Y173" s="2">
        <v>3.2176999999999998E-4</v>
      </c>
      <c r="Z173" s="2">
        <v>2.7078999999999997E-4</v>
      </c>
      <c r="AA173" s="2">
        <v>-4.1755000000000001E-6</v>
      </c>
      <c r="AB173" s="2">
        <v>-2.6714E-6</v>
      </c>
      <c r="AC173">
        <v>1.2209000000000001</v>
      </c>
      <c r="AD173">
        <v>1.9550000000000001</v>
      </c>
      <c r="AE173">
        <v>57.951999999999998</v>
      </c>
      <c r="AF173">
        <v>96.575000000000003</v>
      </c>
      <c r="AG173">
        <v>254.64</v>
      </c>
      <c r="AH173">
        <v>0.16202</v>
      </c>
      <c r="AI173" s="2">
        <v>-9.4775000000000005E-7</v>
      </c>
      <c r="AJ173" s="2"/>
      <c r="AK173" s="2"/>
      <c r="AL173" s="2"/>
      <c r="AM173" s="2"/>
      <c r="AN173" s="2"/>
      <c r="AO173" s="2"/>
      <c r="AP173" s="2"/>
      <c r="AQ173"/>
      <c r="AR173"/>
      <c r="AS173"/>
      <c r="AT173"/>
      <c r="AU173"/>
      <c r="AV173"/>
      <c r="AW173" s="2"/>
    </row>
    <row r="174" spans="1:49" x14ac:dyDescent="0.25">
      <c r="A174">
        <v>124</v>
      </c>
      <c r="B174">
        <v>10</v>
      </c>
      <c r="C174">
        <v>30</v>
      </c>
      <c r="D174">
        <v>124</v>
      </c>
      <c r="E174">
        <v>11</v>
      </c>
      <c r="F174">
        <v>0</v>
      </c>
      <c r="G174" s="25">
        <v>100</v>
      </c>
      <c r="H174" s="25">
        <v>100</v>
      </c>
      <c r="I174">
        <v>1.7352000000000001</v>
      </c>
      <c r="J174" s="2">
        <v>9.8776000000000005E-17</v>
      </c>
      <c r="K174" s="2">
        <v>2.4038E-2</v>
      </c>
      <c r="L174">
        <v>287.7</v>
      </c>
      <c r="M174" s="2">
        <v>6.6347999999999997E-3</v>
      </c>
      <c r="N174" s="2">
        <v>5.4437000000000001E-3</v>
      </c>
      <c r="O174" s="2">
        <v>7.5588999999999995E-4</v>
      </c>
      <c r="P174" s="2">
        <v>6.2003000000000004E-4</v>
      </c>
      <c r="Q174">
        <v>1.1112</v>
      </c>
      <c r="R174">
        <v>0.78430999999999995</v>
      </c>
      <c r="S174">
        <v>0.29864000000000002</v>
      </c>
      <c r="T174">
        <v>0.62853000000000003</v>
      </c>
      <c r="U174" s="2">
        <v>7.1902999999999995E-4</v>
      </c>
      <c r="V174" s="2">
        <v>6.0212000000000004E-4</v>
      </c>
      <c r="W174" s="2">
        <v>9.5296999999999996E-6</v>
      </c>
      <c r="X174" s="2">
        <v>6.5838999999999998E-6</v>
      </c>
      <c r="Y174" s="2">
        <v>3.4333999999999998E-4</v>
      </c>
      <c r="Z174" s="2">
        <v>2.9025999999999998E-4</v>
      </c>
      <c r="AA174" s="2">
        <v>-4.5189000000000001E-6</v>
      </c>
      <c r="AB174" s="2">
        <v>-2.7852E-6</v>
      </c>
      <c r="AC174">
        <v>1.2191000000000001</v>
      </c>
      <c r="AD174">
        <v>1.7352000000000001</v>
      </c>
      <c r="AE174">
        <v>72.995999999999995</v>
      </c>
      <c r="AF174">
        <v>116.68</v>
      </c>
      <c r="AG174">
        <v>274.60000000000002</v>
      </c>
      <c r="AH174">
        <v>0.27350000000000002</v>
      </c>
      <c r="AI174" s="2">
        <v>-1.0442000000000001E-6</v>
      </c>
      <c r="AJ174" s="2"/>
      <c r="AK174" s="2"/>
      <c r="AL174" s="2"/>
      <c r="AM174" s="2"/>
      <c r="AN174" s="2"/>
      <c r="AO174" s="2"/>
      <c r="AP174" s="2"/>
      <c r="AQ174"/>
      <c r="AR174"/>
      <c r="AS174"/>
      <c r="AT174"/>
      <c r="AU174"/>
      <c r="AV174"/>
      <c r="AW174" s="2"/>
    </row>
    <row r="175" spans="1:49" x14ac:dyDescent="0.25">
      <c r="A175">
        <v>124</v>
      </c>
      <c r="B175">
        <v>11</v>
      </c>
      <c r="C175">
        <v>0</v>
      </c>
      <c r="D175">
        <v>124</v>
      </c>
      <c r="E175">
        <v>11</v>
      </c>
      <c r="F175">
        <v>30</v>
      </c>
      <c r="G175" s="25">
        <v>100</v>
      </c>
      <c r="H175" s="25">
        <v>100</v>
      </c>
      <c r="I175">
        <v>1.1022000000000001</v>
      </c>
      <c r="J175" s="2">
        <v>1.4778000000000001E-16</v>
      </c>
      <c r="K175" s="2">
        <v>-6.0026000000000003E-4</v>
      </c>
      <c r="L175">
        <v>288.10000000000002</v>
      </c>
      <c r="M175" s="2">
        <v>6.5534E-3</v>
      </c>
      <c r="N175" s="2">
        <v>5.3839999999999999E-3</v>
      </c>
      <c r="O175" s="2">
        <v>7.5376000000000002E-4</v>
      </c>
      <c r="P175" s="2">
        <v>6.1912000000000002E-4</v>
      </c>
      <c r="Q175">
        <v>0.93542000000000003</v>
      </c>
      <c r="R175">
        <v>0.99994000000000005</v>
      </c>
      <c r="S175">
        <v>0.31928000000000001</v>
      </c>
      <c r="T175">
        <v>0.58491000000000004</v>
      </c>
      <c r="U175" s="2">
        <v>7.0680999999999999E-4</v>
      </c>
      <c r="V175" s="2">
        <v>5.9263999999999996E-4</v>
      </c>
      <c r="W175" s="2">
        <v>8.8449999999999992E-6</v>
      </c>
      <c r="X175" s="2">
        <v>6.0766999999999998E-6</v>
      </c>
      <c r="Y175" s="2">
        <v>3.2612E-4</v>
      </c>
      <c r="Z175" s="2">
        <v>2.7557999999999999E-4</v>
      </c>
      <c r="AA175" s="2">
        <v>-4.0374999999999999E-6</v>
      </c>
      <c r="AB175" s="2">
        <v>-2.5113E-6</v>
      </c>
      <c r="AC175">
        <v>1.2175</v>
      </c>
      <c r="AD175">
        <v>1.1022000000000001</v>
      </c>
      <c r="AE175">
        <v>69.341999999999999</v>
      </c>
      <c r="AF175">
        <v>110.66</v>
      </c>
      <c r="AG175">
        <v>280.94</v>
      </c>
      <c r="AH175">
        <v>0.15997</v>
      </c>
      <c r="AI175" s="2">
        <v>-9.6783999999999991E-7</v>
      </c>
      <c r="AJ175" s="2"/>
      <c r="AK175" s="2"/>
      <c r="AL175" s="2"/>
      <c r="AM175" s="2"/>
      <c r="AN175" s="2"/>
      <c r="AO175" s="2"/>
      <c r="AP175" s="2"/>
      <c r="AQ175"/>
      <c r="AR175"/>
      <c r="AS175"/>
      <c r="AT175"/>
      <c r="AU175"/>
      <c r="AV175"/>
      <c r="AW175" s="2"/>
    </row>
    <row r="176" spans="1:49" x14ac:dyDescent="0.25">
      <c r="A176">
        <v>124</v>
      </c>
      <c r="B176">
        <v>11</v>
      </c>
      <c r="C176">
        <v>30</v>
      </c>
      <c r="D176">
        <v>124</v>
      </c>
      <c r="E176">
        <v>12</v>
      </c>
      <c r="F176">
        <v>0</v>
      </c>
      <c r="G176" s="25">
        <v>100</v>
      </c>
      <c r="H176" s="25">
        <v>100</v>
      </c>
      <c r="I176">
        <v>1.5797000000000001</v>
      </c>
      <c r="J176" s="2">
        <v>-6.9578999999999996E-17</v>
      </c>
      <c r="K176" s="2">
        <v>3.0124000000000001E-2</v>
      </c>
      <c r="L176">
        <v>288.47000000000003</v>
      </c>
      <c r="M176" s="2">
        <v>6.5608000000000003E-3</v>
      </c>
      <c r="N176" s="2">
        <v>5.3974000000000001E-3</v>
      </c>
      <c r="O176" s="2">
        <v>7.5069000000000004E-4</v>
      </c>
      <c r="P176" s="2">
        <v>6.1739E-4</v>
      </c>
      <c r="Q176">
        <v>1.3844000000000001</v>
      </c>
      <c r="R176">
        <v>1.115</v>
      </c>
      <c r="S176">
        <v>0.29820000000000002</v>
      </c>
      <c r="T176">
        <v>0.60160000000000002</v>
      </c>
      <c r="U176" s="2">
        <v>7.9531999999999997E-4</v>
      </c>
      <c r="V176" s="2">
        <v>6.6631999999999998E-4</v>
      </c>
      <c r="W176" s="2">
        <v>9.7775000000000008E-6</v>
      </c>
      <c r="X176" s="2">
        <v>6.7815000000000002E-6</v>
      </c>
      <c r="Y176" s="2">
        <v>3.7100000000000002E-4</v>
      </c>
      <c r="Z176" s="2">
        <v>3.1315E-4</v>
      </c>
      <c r="AA176" s="2">
        <v>-4.6257999999999998E-6</v>
      </c>
      <c r="AB176" s="2">
        <v>-2.9467000000000001E-6</v>
      </c>
      <c r="AC176">
        <v>1.2159</v>
      </c>
      <c r="AD176">
        <v>1.5797000000000001</v>
      </c>
      <c r="AE176">
        <v>75.207999999999998</v>
      </c>
      <c r="AF176">
        <v>103.93</v>
      </c>
      <c r="AG176">
        <v>284.81</v>
      </c>
      <c r="AH176">
        <v>0.27076</v>
      </c>
      <c r="AI176" s="2">
        <v>-1.0303999999999999E-6</v>
      </c>
      <c r="AJ176" s="2"/>
      <c r="AK176" s="2"/>
      <c r="AL176" s="2"/>
      <c r="AM176" s="2"/>
      <c r="AN176" s="2"/>
      <c r="AO176" s="2"/>
      <c r="AP176" s="2"/>
      <c r="AQ176"/>
      <c r="AR176"/>
      <c r="AS176"/>
      <c r="AT176"/>
      <c r="AU176"/>
      <c r="AV176"/>
      <c r="AW176" s="2"/>
    </row>
    <row r="177" spans="1:49" x14ac:dyDescent="0.25">
      <c r="A177">
        <v>124</v>
      </c>
      <c r="B177">
        <v>12</v>
      </c>
      <c r="C177">
        <v>0</v>
      </c>
      <c r="D177">
        <v>124</v>
      </c>
      <c r="E177">
        <v>12</v>
      </c>
      <c r="F177">
        <v>30</v>
      </c>
      <c r="G177" s="25">
        <v>100</v>
      </c>
      <c r="H177" s="25">
        <v>100</v>
      </c>
      <c r="I177">
        <v>2.2345000000000002</v>
      </c>
      <c r="J177" s="2">
        <v>5.7162000000000001E-16</v>
      </c>
      <c r="K177" s="2">
        <v>-8.4623000000000007E-3</v>
      </c>
      <c r="L177">
        <v>288.67</v>
      </c>
      <c r="M177" s="2">
        <v>6.5269999999999998E-3</v>
      </c>
      <c r="N177" s="2">
        <v>5.3728999999999999E-3</v>
      </c>
      <c r="O177" s="2">
        <v>7.4996000000000004E-4</v>
      </c>
      <c r="P177" s="2">
        <v>6.1720999999999998E-4</v>
      </c>
      <c r="Q177">
        <v>0.92827999999999999</v>
      </c>
      <c r="R177">
        <v>1.2088000000000001</v>
      </c>
      <c r="S177">
        <v>0.30710999999999999</v>
      </c>
      <c r="T177">
        <v>0.53588000000000002</v>
      </c>
      <c r="U177" s="2">
        <v>7.7494E-4</v>
      </c>
      <c r="V177" s="2">
        <v>6.4899999999999995E-4</v>
      </c>
      <c r="W177" s="2">
        <v>9.3725000000000005E-6</v>
      </c>
      <c r="X177" s="2">
        <v>6.5699000000000004E-6</v>
      </c>
      <c r="Y177" s="2">
        <v>3.2716000000000001E-4</v>
      </c>
      <c r="Z177" s="2">
        <v>2.7570999999999997E-4</v>
      </c>
      <c r="AA177" s="2">
        <v>-3.9356000000000001E-6</v>
      </c>
      <c r="AB177" s="2">
        <v>-2.5511E-6</v>
      </c>
      <c r="AC177">
        <v>1.2151000000000001</v>
      </c>
      <c r="AD177">
        <v>2.2345000000000002</v>
      </c>
      <c r="AE177">
        <v>74.751999999999995</v>
      </c>
      <c r="AF177">
        <v>93.927000000000007</v>
      </c>
      <c r="AG177">
        <v>287.89999999999998</v>
      </c>
      <c r="AH177">
        <v>0.1827</v>
      </c>
      <c r="AI177" s="2">
        <v>-1.0269000000000001E-6</v>
      </c>
      <c r="AJ177" s="2"/>
      <c r="AK177" s="2"/>
      <c r="AL177" s="2"/>
      <c r="AM177" s="2"/>
      <c r="AN177" s="2"/>
      <c r="AO177" s="2"/>
      <c r="AP177" s="2"/>
      <c r="AQ177"/>
      <c r="AR177"/>
      <c r="AS177"/>
      <c r="AT177"/>
      <c r="AU177"/>
      <c r="AV177"/>
      <c r="AW177" s="2"/>
    </row>
    <row r="178" spans="1:49" x14ac:dyDescent="0.25">
      <c r="A178">
        <v>124</v>
      </c>
      <c r="B178">
        <v>12</v>
      </c>
      <c r="C178">
        <v>30</v>
      </c>
      <c r="D178">
        <v>124</v>
      </c>
      <c r="E178">
        <v>13</v>
      </c>
      <c r="F178">
        <v>0</v>
      </c>
      <c r="G178" s="25">
        <v>100</v>
      </c>
      <c r="H178" s="25">
        <v>100</v>
      </c>
      <c r="I178">
        <v>2.1856</v>
      </c>
      <c r="J178" s="2">
        <v>-2.7311000000000001E-15</v>
      </c>
      <c r="K178" s="2">
        <v>-5.4923999999999997E-3</v>
      </c>
      <c r="L178">
        <v>289.01</v>
      </c>
      <c r="M178" s="2">
        <v>6.4735000000000001E-3</v>
      </c>
      <c r="N178" s="2">
        <v>5.3347999999999998E-3</v>
      </c>
      <c r="O178" s="2">
        <v>7.4910000000000005E-4</v>
      </c>
      <c r="P178" s="2">
        <v>6.1722000000000003E-4</v>
      </c>
      <c r="Q178">
        <v>1.0964</v>
      </c>
      <c r="R178">
        <v>1.2944</v>
      </c>
      <c r="S178">
        <v>0.3155</v>
      </c>
      <c r="T178">
        <v>0.47231000000000001</v>
      </c>
      <c r="U178" s="2">
        <v>7.1571999999999998E-4</v>
      </c>
      <c r="V178" s="2">
        <v>5.9937E-4</v>
      </c>
      <c r="W178" s="2">
        <v>8.4529E-6</v>
      </c>
      <c r="X178" s="2">
        <v>5.9823000000000003E-6</v>
      </c>
      <c r="Y178" s="2">
        <v>2.5589999999999999E-4</v>
      </c>
      <c r="Z178" s="2">
        <v>2.1586000000000001E-4</v>
      </c>
      <c r="AA178" s="2">
        <v>-3.0135E-6</v>
      </c>
      <c r="AB178" s="2">
        <v>-1.9473E-6</v>
      </c>
      <c r="AC178">
        <v>1.2137</v>
      </c>
      <c r="AD178">
        <v>2.1856</v>
      </c>
      <c r="AE178">
        <v>73.906999999999996</v>
      </c>
      <c r="AF178">
        <v>77.424000000000007</v>
      </c>
      <c r="AG178">
        <v>267.52</v>
      </c>
      <c r="AH178">
        <v>0.15984999999999999</v>
      </c>
      <c r="AI178" s="2">
        <v>-9.2506999999999996E-7</v>
      </c>
      <c r="AJ178" s="2"/>
      <c r="AK178" s="2"/>
      <c r="AL178" s="2"/>
      <c r="AM178" s="2"/>
      <c r="AN178" s="2"/>
      <c r="AO178" s="2"/>
      <c r="AP178" s="2"/>
      <c r="AQ178"/>
      <c r="AR178"/>
      <c r="AS178"/>
      <c r="AT178"/>
      <c r="AU178"/>
      <c r="AV178"/>
      <c r="AW178" s="2"/>
    </row>
    <row r="179" spans="1:49" x14ac:dyDescent="0.25">
      <c r="A179">
        <v>124</v>
      </c>
      <c r="B179">
        <v>13</v>
      </c>
      <c r="C179">
        <v>0</v>
      </c>
      <c r="D179">
        <v>124</v>
      </c>
      <c r="E179">
        <v>13</v>
      </c>
      <c r="F179">
        <v>30</v>
      </c>
      <c r="G179" s="25">
        <v>100</v>
      </c>
      <c r="H179" s="25">
        <v>100</v>
      </c>
      <c r="I179">
        <v>2.6078000000000001</v>
      </c>
      <c r="J179" s="2">
        <v>2.3753000000000002E-15</v>
      </c>
      <c r="K179" s="2">
        <v>2.2444000000000001E-3</v>
      </c>
      <c r="L179">
        <v>289.29000000000002</v>
      </c>
      <c r="M179" s="2">
        <v>6.6490000000000004E-3</v>
      </c>
      <c r="N179" s="2">
        <v>5.4853000000000002E-3</v>
      </c>
      <c r="O179" s="2">
        <v>7.4750999999999995E-4</v>
      </c>
      <c r="P179" s="2">
        <v>6.1656999999999999E-4</v>
      </c>
      <c r="Q179">
        <v>0.96577999999999997</v>
      </c>
      <c r="R179">
        <v>1.2071000000000001</v>
      </c>
      <c r="S179">
        <v>0.32235000000000003</v>
      </c>
      <c r="T179">
        <v>0.43539</v>
      </c>
      <c r="U179" s="2">
        <v>7.2793E-4</v>
      </c>
      <c r="V179" s="2">
        <v>6.1001999999999996E-4</v>
      </c>
      <c r="W179" s="2">
        <v>8.7842999999999999E-6</v>
      </c>
      <c r="X179" s="2">
        <v>6.2979000000000003E-6</v>
      </c>
      <c r="Y179" s="2">
        <v>2.4586999999999998E-4</v>
      </c>
      <c r="Z179" s="2">
        <v>2.073E-4</v>
      </c>
      <c r="AA179" s="2">
        <v>-2.9506000000000002E-6</v>
      </c>
      <c r="AB179" s="2">
        <v>-1.9723000000000002E-6</v>
      </c>
      <c r="AC179">
        <v>1.2123999999999999</v>
      </c>
      <c r="AD179">
        <v>2.6078000000000001</v>
      </c>
      <c r="AE179">
        <v>83.992000000000004</v>
      </c>
      <c r="AF179">
        <v>74.353999999999999</v>
      </c>
      <c r="AG179">
        <v>275.17</v>
      </c>
      <c r="AH179">
        <v>0.25408999999999998</v>
      </c>
      <c r="AI179" s="2">
        <v>-1.0348E-6</v>
      </c>
      <c r="AJ179" s="2"/>
      <c r="AK179" s="2"/>
      <c r="AL179" s="2"/>
      <c r="AM179" s="2"/>
      <c r="AN179" s="2"/>
      <c r="AO179" s="2"/>
      <c r="AP179" s="2"/>
      <c r="AQ179"/>
      <c r="AR179"/>
      <c r="AS179"/>
      <c r="AT179"/>
      <c r="AU179"/>
      <c r="AV179"/>
      <c r="AW179" s="2"/>
    </row>
    <row r="180" spans="1:49" x14ac:dyDescent="0.25">
      <c r="A180">
        <v>124</v>
      </c>
      <c r="B180">
        <v>13</v>
      </c>
      <c r="C180">
        <v>30</v>
      </c>
      <c r="D180">
        <v>124</v>
      </c>
      <c r="E180">
        <v>14</v>
      </c>
      <c r="F180">
        <v>0</v>
      </c>
      <c r="G180" s="25">
        <v>100</v>
      </c>
      <c r="H180" s="25">
        <v>100</v>
      </c>
      <c r="I180">
        <v>2.5436999999999999</v>
      </c>
      <c r="J180" s="2">
        <v>-9.1093999999999997E-16</v>
      </c>
      <c r="K180" s="2">
        <v>1.0156E-2</v>
      </c>
      <c r="L180">
        <v>289.58999999999997</v>
      </c>
      <c r="M180" s="2">
        <v>6.8481000000000002E-3</v>
      </c>
      <c r="N180" s="2">
        <v>5.6557999999999999E-3</v>
      </c>
      <c r="O180" s="2">
        <v>7.448E-4</v>
      </c>
      <c r="P180" s="2">
        <v>6.1503000000000003E-4</v>
      </c>
      <c r="Q180">
        <v>1.2121999999999999</v>
      </c>
      <c r="R180">
        <v>0.93508999999999998</v>
      </c>
      <c r="S180">
        <v>0.32562999999999998</v>
      </c>
      <c r="T180">
        <v>0.39412999999999998</v>
      </c>
      <c r="U180" s="2">
        <v>7.0127999999999998E-4</v>
      </c>
      <c r="V180" s="2">
        <v>5.8734E-4</v>
      </c>
      <c r="W180" s="2">
        <v>8.1594000000000002E-6</v>
      </c>
      <c r="X180" s="2">
        <v>5.9063999999999999E-6</v>
      </c>
      <c r="Y180" s="2">
        <v>2.0274E-4</v>
      </c>
      <c r="Z180" s="2">
        <v>1.7102999999999999E-4</v>
      </c>
      <c r="AA180" s="2">
        <v>-2.3468000000000001E-6</v>
      </c>
      <c r="AB180" s="2">
        <v>-1.5568000000000001E-6</v>
      </c>
      <c r="AC180">
        <v>1.2110000000000001</v>
      </c>
      <c r="AD180">
        <v>2.5436999999999999</v>
      </c>
      <c r="AE180">
        <v>70.855999999999995</v>
      </c>
      <c r="AF180">
        <v>61.402999999999999</v>
      </c>
      <c r="AG180">
        <v>243.71</v>
      </c>
      <c r="AH180">
        <v>0.23319999999999999</v>
      </c>
      <c r="AI180" s="2">
        <v>-8.5219999999999997E-7</v>
      </c>
      <c r="AJ180" s="2"/>
      <c r="AK180" s="2"/>
      <c r="AL180" s="2"/>
      <c r="AM180" s="2"/>
      <c r="AN180" s="2"/>
      <c r="AO180" s="2"/>
      <c r="AP180" s="2"/>
      <c r="AQ180"/>
      <c r="AR180"/>
      <c r="AS180"/>
      <c r="AT180"/>
      <c r="AU180"/>
      <c r="AV180"/>
      <c r="AW180" s="2"/>
    </row>
    <row r="181" spans="1:49" x14ac:dyDescent="0.25">
      <c r="A181">
        <v>124</v>
      </c>
      <c r="B181">
        <v>14</v>
      </c>
      <c r="C181">
        <v>0</v>
      </c>
      <c r="D181">
        <v>124</v>
      </c>
      <c r="E181">
        <v>14</v>
      </c>
      <c r="F181">
        <v>30</v>
      </c>
      <c r="G181" s="25">
        <v>100</v>
      </c>
      <c r="H181" s="25">
        <v>100</v>
      </c>
      <c r="I181">
        <v>2.5537999999999998</v>
      </c>
      <c r="J181" s="2">
        <v>-1.6146E-15</v>
      </c>
      <c r="K181" s="2">
        <v>3.5923000000000001E-3</v>
      </c>
      <c r="L181">
        <v>289.7</v>
      </c>
      <c r="M181" s="2">
        <v>6.6715000000000003E-3</v>
      </c>
      <c r="N181" s="2">
        <v>5.5113000000000002E-3</v>
      </c>
      <c r="O181" s="2">
        <v>7.4596999999999999E-4</v>
      </c>
      <c r="P181" s="2">
        <v>6.1616999999999998E-4</v>
      </c>
      <c r="Q181">
        <v>1.0009999999999999</v>
      </c>
      <c r="R181">
        <v>1.2753000000000001</v>
      </c>
      <c r="S181">
        <v>0.31425999999999998</v>
      </c>
      <c r="T181">
        <v>0.32262000000000002</v>
      </c>
      <c r="U181" s="2">
        <v>6.7467999999999998E-4</v>
      </c>
      <c r="V181" s="2">
        <v>5.6404999999999997E-4</v>
      </c>
      <c r="W181" s="2">
        <v>7.6313999999999995E-6</v>
      </c>
      <c r="X181" s="2">
        <v>5.6107000000000003E-6</v>
      </c>
      <c r="Y181" s="2">
        <v>1.5484E-4</v>
      </c>
      <c r="Z181" s="2">
        <v>1.3033000000000001E-4</v>
      </c>
      <c r="AA181" s="2">
        <v>-1.7302E-6</v>
      </c>
      <c r="AB181" s="2">
        <v>-1.1663E-6</v>
      </c>
      <c r="AC181">
        <v>1.2107000000000001</v>
      </c>
      <c r="AD181">
        <v>2.5537999999999998</v>
      </c>
      <c r="AE181">
        <v>71.953999999999994</v>
      </c>
      <c r="AF181">
        <v>38.106999999999999</v>
      </c>
      <c r="AG181">
        <v>189.97</v>
      </c>
      <c r="AH181">
        <v>0.2351</v>
      </c>
      <c r="AI181" s="2">
        <v>-6.6301999999999996E-7</v>
      </c>
      <c r="AJ181" s="2"/>
      <c r="AK181" s="2"/>
      <c r="AL181" s="2"/>
      <c r="AM181" s="2"/>
      <c r="AN181" s="2"/>
      <c r="AO181" s="2"/>
      <c r="AP181" s="2"/>
      <c r="AQ181"/>
      <c r="AR181"/>
      <c r="AS181"/>
      <c r="AT181"/>
      <c r="AU181"/>
      <c r="AV181"/>
      <c r="AW181" s="2"/>
    </row>
    <row r="182" spans="1:49" x14ac:dyDescent="0.25">
      <c r="A182">
        <v>124</v>
      </c>
      <c r="B182">
        <v>14</v>
      </c>
      <c r="C182">
        <v>30</v>
      </c>
      <c r="D182">
        <v>124</v>
      </c>
      <c r="E182">
        <v>15</v>
      </c>
      <c r="F182">
        <v>0</v>
      </c>
      <c r="G182" s="25">
        <v>100</v>
      </c>
      <c r="H182" s="25">
        <v>100</v>
      </c>
      <c r="I182">
        <v>3.2161</v>
      </c>
      <c r="J182" s="2">
        <v>6.5375000000000002E-16</v>
      </c>
      <c r="K182" s="2">
        <v>7.3118999999999996E-3</v>
      </c>
      <c r="L182">
        <v>289.86</v>
      </c>
      <c r="M182" s="2">
        <v>6.3864999999999998E-3</v>
      </c>
      <c r="N182" s="2">
        <v>5.2782000000000003E-3</v>
      </c>
      <c r="O182" s="2">
        <v>7.4925999999999997E-4</v>
      </c>
      <c r="P182" s="2">
        <v>6.1916E-4</v>
      </c>
      <c r="Q182">
        <v>1.151</v>
      </c>
      <c r="R182">
        <v>1.0206</v>
      </c>
      <c r="S182">
        <v>0.33062000000000002</v>
      </c>
      <c r="T182">
        <v>0.24324000000000001</v>
      </c>
      <c r="U182" s="2">
        <v>6.4165000000000001E-4</v>
      </c>
      <c r="V182" s="2">
        <v>5.3507000000000001E-4</v>
      </c>
      <c r="W182" s="2">
        <v>7.0708000000000001E-6</v>
      </c>
      <c r="X182" s="2">
        <v>5.3426000000000003E-6</v>
      </c>
      <c r="Y182" s="2">
        <v>9.4808000000000004E-5</v>
      </c>
      <c r="Z182" s="2">
        <v>7.9714000000000003E-5</v>
      </c>
      <c r="AA182" s="2">
        <v>-1.0232E-6</v>
      </c>
      <c r="AB182" s="2">
        <v>-6.9134999999999995E-7</v>
      </c>
      <c r="AC182">
        <v>1.2101</v>
      </c>
      <c r="AD182">
        <v>3.2161</v>
      </c>
      <c r="AE182">
        <v>104.15</v>
      </c>
      <c r="AF182">
        <v>22.506</v>
      </c>
      <c r="AG182">
        <v>186.72</v>
      </c>
      <c r="AH182">
        <v>0.25707000000000002</v>
      </c>
      <c r="AI182" s="2">
        <v>-6.7230999999999996E-7</v>
      </c>
      <c r="AJ182" s="2"/>
      <c r="AK182" s="2"/>
      <c r="AL182" s="2"/>
      <c r="AM182" s="2"/>
      <c r="AN182" s="2"/>
      <c r="AO182" s="2"/>
      <c r="AP182" s="2"/>
      <c r="AQ182"/>
      <c r="AR182"/>
      <c r="AS182"/>
      <c r="AT182"/>
      <c r="AU182"/>
      <c r="AV182"/>
      <c r="AW182" s="2"/>
    </row>
    <row r="183" spans="1:49" x14ac:dyDescent="0.25">
      <c r="A183">
        <v>124</v>
      </c>
      <c r="B183">
        <v>15</v>
      </c>
      <c r="C183">
        <v>0</v>
      </c>
      <c r="D183">
        <v>124</v>
      </c>
      <c r="E183">
        <v>15</v>
      </c>
      <c r="F183">
        <v>30</v>
      </c>
      <c r="G183" s="25">
        <v>100</v>
      </c>
      <c r="H183" s="25">
        <v>100</v>
      </c>
      <c r="I183">
        <v>2.4477000000000002</v>
      </c>
      <c r="J183" s="2">
        <v>-1.8991E-15</v>
      </c>
      <c r="K183" s="2">
        <v>5.6131999999999996E-3</v>
      </c>
      <c r="L183">
        <v>290.02999999999997</v>
      </c>
      <c r="M183" s="2">
        <v>6.7945000000000002E-3</v>
      </c>
      <c r="N183" s="2">
        <v>5.6195000000000004E-3</v>
      </c>
      <c r="O183" s="2">
        <v>7.4708999999999995E-4</v>
      </c>
      <c r="P183" s="2">
        <v>6.1786000000000002E-4</v>
      </c>
      <c r="Q183">
        <v>0.77193000000000001</v>
      </c>
      <c r="R183">
        <v>1.0028999999999999</v>
      </c>
      <c r="S183">
        <v>0.29343999999999998</v>
      </c>
      <c r="T183">
        <v>0.19542000000000001</v>
      </c>
      <c r="U183" s="2">
        <v>5.8600999999999998E-4</v>
      </c>
      <c r="V183" s="2">
        <v>4.8821999999999998E-4</v>
      </c>
      <c r="W183" s="2">
        <v>6.5388E-6</v>
      </c>
      <c r="X183" s="2">
        <v>5.0456999999999998E-6</v>
      </c>
      <c r="Y183" s="2">
        <v>5.0386000000000002E-5</v>
      </c>
      <c r="Z183" s="2">
        <v>4.2583999999999998E-5</v>
      </c>
      <c r="AA183" s="2">
        <v>-5.8080000000000001E-7</v>
      </c>
      <c r="AB183" s="2">
        <v>-3.8126000000000001E-7</v>
      </c>
      <c r="AC183">
        <v>1.2092000000000001</v>
      </c>
      <c r="AD183">
        <v>2.4477000000000002</v>
      </c>
      <c r="AE183">
        <v>83.343999999999994</v>
      </c>
      <c r="AF183">
        <v>16.327999999999999</v>
      </c>
      <c r="AG183">
        <v>152.83000000000001</v>
      </c>
      <c r="AH183">
        <v>0.20885999999999999</v>
      </c>
      <c r="AI183" s="2">
        <v>-5.7759000000000003E-7</v>
      </c>
      <c r="AJ183" s="2"/>
      <c r="AK183" s="2"/>
      <c r="AL183" s="2"/>
      <c r="AM183" s="2"/>
      <c r="AN183" s="2"/>
      <c r="AO183" s="2"/>
      <c r="AP183" s="2"/>
      <c r="AQ183"/>
      <c r="AR183"/>
      <c r="AS183"/>
      <c r="AT183"/>
      <c r="AU183"/>
      <c r="AV183"/>
      <c r="AW183" s="2"/>
    </row>
    <row r="184" spans="1:49" x14ac:dyDescent="0.25">
      <c r="A184">
        <v>124</v>
      </c>
      <c r="B184">
        <v>15</v>
      </c>
      <c r="C184">
        <v>30</v>
      </c>
      <c r="D184">
        <v>124</v>
      </c>
      <c r="E184">
        <v>16</v>
      </c>
      <c r="F184">
        <v>0</v>
      </c>
      <c r="G184" s="25">
        <v>100</v>
      </c>
      <c r="H184" s="25">
        <v>100</v>
      </c>
      <c r="I184">
        <v>2.8572000000000002</v>
      </c>
      <c r="J184" s="2">
        <v>7.4611000000000001E-16</v>
      </c>
      <c r="K184" s="2">
        <v>-1.7927999999999999E-2</v>
      </c>
      <c r="L184">
        <v>290.02999999999997</v>
      </c>
      <c r="M184" s="2">
        <v>7.0508000000000003E-3</v>
      </c>
      <c r="N184" s="2">
        <v>5.8320999999999998E-3</v>
      </c>
      <c r="O184" s="2">
        <v>7.4768000000000002E-4</v>
      </c>
      <c r="P184" s="2">
        <v>6.1843E-4</v>
      </c>
      <c r="Q184">
        <v>0.93506999999999996</v>
      </c>
      <c r="R184">
        <v>1.0046999999999999</v>
      </c>
      <c r="S184">
        <v>0.30686999999999998</v>
      </c>
      <c r="T184">
        <v>0.10734</v>
      </c>
      <c r="U184" s="2">
        <v>6.0158E-4</v>
      </c>
      <c r="V184" s="2">
        <v>4.9947000000000001E-4</v>
      </c>
      <c r="W184" s="2">
        <v>6.2879999999999998E-6</v>
      </c>
      <c r="X184" s="2">
        <v>5.0135999999999997E-6</v>
      </c>
      <c r="Y184" s="2">
        <v>2.9191999999999998E-7</v>
      </c>
      <c r="Z184" s="2">
        <v>5.4669000000000003E-7</v>
      </c>
      <c r="AA184" s="2">
        <v>-3.6586000000000001E-8</v>
      </c>
      <c r="AB184" s="2">
        <v>1.3156999999999999E-9</v>
      </c>
      <c r="AC184">
        <v>1.2090000000000001</v>
      </c>
      <c r="AD184">
        <v>2.8572000000000002</v>
      </c>
      <c r="AE184">
        <v>75.069999999999993</v>
      </c>
      <c r="AF184">
        <v>0.75004999999999999</v>
      </c>
      <c r="AG184">
        <v>145.91999999999999</v>
      </c>
      <c r="AH184">
        <v>0.19428999999999999</v>
      </c>
      <c r="AI184" s="2">
        <v>-5.2485000000000004E-7</v>
      </c>
      <c r="AJ184" s="2"/>
      <c r="AK184" s="2"/>
      <c r="AL184" s="2"/>
      <c r="AM184" s="2"/>
      <c r="AN184" s="2"/>
      <c r="AO184" s="2"/>
      <c r="AP184" s="2"/>
      <c r="AQ184"/>
      <c r="AR184"/>
      <c r="AS184"/>
      <c r="AT184"/>
      <c r="AU184"/>
      <c r="AV184"/>
      <c r="AW184" s="2"/>
    </row>
    <row r="185" spans="1:49" x14ac:dyDescent="0.25">
      <c r="A185">
        <v>124</v>
      </c>
      <c r="B185">
        <v>16</v>
      </c>
      <c r="C185">
        <v>0</v>
      </c>
      <c r="D185">
        <v>124</v>
      </c>
      <c r="E185">
        <v>16</v>
      </c>
      <c r="F185">
        <v>30</v>
      </c>
      <c r="G185" s="25">
        <v>100</v>
      </c>
      <c r="H185" s="25">
        <v>100</v>
      </c>
      <c r="I185">
        <v>2.5348000000000002</v>
      </c>
      <c r="J185" s="2">
        <v>-1.5474000000000001E-15</v>
      </c>
      <c r="K185" s="2">
        <v>-1.6230999999999999E-2</v>
      </c>
      <c r="L185">
        <v>290.02</v>
      </c>
      <c r="M185" s="2">
        <v>7.0212E-3</v>
      </c>
      <c r="N185" s="2">
        <v>5.8070999999999999E-3</v>
      </c>
      <c r="O185" s="2">
        <v>7.4781999999999995E-4</v>
      </c>
      <c r="P185" s="2">
        <v>6.1850999999999996E-4</v>
      </c>
      <c r="Q185">
        <v>0.84953999999999996</v>
      </c>
      <c r="R185">
        <v>1.4516</v>
      </c>
      <c r="S185">
        <v>0.28394000000000003</v>
      </c>
      <c r="T185">
        <v>0.18173</v>
      </c>
      <c r="U185" s="2">
        <v>5.7561999999999999E-4</v>
      </c>
      <c r="V185" s="2">
        <v>4.7550000000000001E-4</v>
      </c>
      <c r="W185" s="2">
        <v>5.2472000000000003E-6</v>
      </c>
      <c r="X185" s="2">
        <v>4.3939000000000004E-6</v>
      </c>
      <c r="Y185" s="2">
        <v>-6.2737000000000006E-5</v>
      </c>
      <c r="Z185" s="2">
        <v>-5.1338000000000002E-5</v>
      </c>
      <c r="AA185" s="2">
        <v>4.9258000000000003E-7</v>
      </c>
      <c r="AB185" s="2">
        <v>4.6488000000000002E-7</v>
      </c>
      <c r="AC185">
        <v>1.2091000000000001</v>
      </c>
      <c r="AD185">
        <v>2.5348000000000002</v>
      </c>
      <c r="AE185">
        <v>70.808000000000007</v>
      </c>
      <c r="AF185">
        <v>-11.227</v>
      </c>
      <c r="AG185">
        <v>125.91</v>
      </c>
      <c r="AH185">
        <v>0.21318000000000001</v>
      </c>
      <c r="AI185" s="2">
        <v>-4.0284999999999998E-7</v>
      </c>
      <c r="AJ185" s="2"/>
      <c r="AK185" s="2"/>
      <c r="AL185" s="2"/>
      <c r="AM185" s="2"/>
      <c r="AN185" s="2"/>
      <c r="AO185" s="2"/>
      <c r="AP185" s="2"/>
      <c r="AQ185"/>
      <c r="AR185"/>
      <c r="AS185"/>
      <c r="AT185"/>
      <c r="AU185"/>
      <c r="AV185"/>
      <c r="AW185" s="2"/>
    </row>
    <row r="186" spans="1:49" x14ac:dyDescent="0.25">
      <c r="A186">
        <v>124</v>
      </c>
      <c r="B186">
        <v>16</v>
      </c>
      <c r="C186">
        <v>30</v>
      </c>
      <c r="D186">
        <v>124</v>
      </c>
      <c r="E186">
        <v>17</v>
      </c>
      <c r="F186">
        <v>0</v>
      </c>
      <c r="G186" s="25">
        <v>100</v>
      </c>
      <c r="H186" s="25">
        <v>100</v>
      </c>
      <c r="I186">
        <v>2.4028</v>
      </c>
      <c r="J186" s="2">
        <v>2.7772E-16</v>
      </c>
      <c r="K186" s="2">
        <v>4.0789999999999999E-4</v>
      </c>
      <c r="L186">
        <v>289.79000000000002</v>
      </c>
      <c r="M186" s="2">
        <v>6.9810000000000002E-3</v>
      </c>
      <c r="N186" s="2">
        <v>5.7689000000000004E-3</v>
      </c>
      <c r="O186" s="2">
        <v>7.5049999999999997E-4</v>
      </c>
      <c r="P186" s="2">
        <v>6.2021000000000005E-4</v>
      </c>
      <c r="Q186">
        <v>0.83201999999999998</v>
      </c>
      <c r="R186">
        <v>1.3743000000000001</v>
      </c>
      <c r="S186">
        <v>0.27487</v>
      </c>
      <c r="T186">
        <v>0.24826000000000001</v>
      </c>
      <c r="U186" s="2">
        <v>4.7405E-4</v>
      </c>
      <c r="V186" s="2">
        <v>3.8929999999999998E-4</v>
      </c>
      <c r="W186" s="2">
        <v>4.0315999999999997E-6</v>
      </c>
      <c r="X186" s="2">
        <v>3.5406E-6</v>
      </c>
      <c r="Y186" s="2">
        <v>-8.6227E-5</v>
      </c>
      <c r="Z186" s="2">
        <v>-7.0303999999999996E-5</v>
      </c>
      <c r="AA186" s="2">
        <v>5.5438999999999998E-7</v>
      </c>
      <c r="AB186" s="2">
        <v>5.5970000000000002E-7</v>
      </c>
      <c r="AC186">
        <v>1.2101</v>
      </c>
      <c r="AD186">
        <v>2.4028</v>
      </c>
      <c r="AE186">
        <v>60.698999999999998</v>
      </c>
      <c r="AF186">
        <v>-25.436</v>
      </c>
      <c r="AG186">
        <v>97.837000000000003</v>
      </c>
      <c r="AH186">
        <v>0.19841</v>
      </c>
      <c r="AI186" s="2">
        <v>-2.9565999999999999E-7</v>
      </c>
      <c r="AJ186" s="2"/>
      <c r="AK186" s="2"/>
      <c r="AL186" s="2"/>
      <c r="AM186" s="2"/>
      <c r="AN186" s="2"/>
      <c r="AO186" s="2"/>
      <c r="AP186" s="2"/>
      <c r="AQ186"/>
      <c r="AR186"/>
      <c r="AS186"/>
      <c r="AT186"/>
      <c r="AU186"/>
      <c r="AV186"/>
      <c r="AW186" s="2"/>
    </row>
    <row r="187" spans="1:49" x14ac:dyDescent="0.25">
      <c r="A187">
        <v>124</v>
      </c>
      <c r="B187">
        <v>17</v>
      </c>
      <c r="C187">
        <v>0</v>
      </c>
      <c r="D187">
        <v>124</v>
      </c>
      <c r="E187">
        <v>17</v>
      </c>
      <c r="F187">
        <v>30</v>
      </c>
      <c r="G187" s="25">
        <v>100</v>
      </c>
      <c r="H187" s="25">
        <v>100</v>
      </c>
      <c r="I187">
        <v>2.9058000000000002</v>
      </c>
      <c r="J187" s="2">
        <v>-2.3472E-16</v>
      </c>
      <c r="K187" s="2">
        <v>-7.4393000000000003E-3</v>
      </c>
      <c r="L187">
        <v>289.18</v>
      </c>
      <c r="M187" s="2">
        <v>7.2402999999999999E-3</v>
      </c>
      <c r="N187" s="2">
        <v>5.9712999999999997E-3</v>
      </c>
      <c r="O187" s="2">
        <v>7.5425999999999998E-4</v>
      </c>
      <c r="P187" s="2">
        <v>6.2208999999999995E-4</v>
      </c>
      <c r="Q187">
        <v>0.81181000000000003</v>
      </c>
      <c r="R187">
        <v>0.66422999999999999</v>
      </c>
      <c r="S187">
        <v>0.28648000000000001</v>
      </c>
      <c r="T187">
        <v>0.36015000000000003</v>
      </c>
      <c r="U187" s="2">
        <v>4.1245000000000002E-4</v>
      </c>
      <c r="V187" s="2">
        <v>3.3520000000000002E-4</v>
      </c>
      <c r="W187" s="2">
        <v>2.4517000000000002E-6</v>
      </c>
      <c r="X187" s="2">
        <v>2.4631000000000002E-6</v>
      </c>
      <c r="Y187" s="2">
        <v>-1.1689E-4</v>
      </c>
      <c r="Z187" s="2">
        <v>-9.4227000000000004E-5</v>
      </c>
      <c r="AA187" s="2">
        <v>5.1269000000000002E-7</v>
      </c>
      <c r="AB187" s="2">
        <v>6.5074999999999997E-7</v>
      </c>
      <c r="AC187">
        <v>1.2124999999999999</v>
      </c>
      <c r="AD187">
        <v>2.9058000000000002</v>
      </c>
      <c r="AE187">
        <v>50.372999999999998</v>
      </c>
      <c r="AF187">
        <v>-32.719000000000001</v>
      </c>
      <c r="AG187">
        <v>56.982999999999997</v>
      </c>
      <c r="AH187">
        <v>0.22602</v>
      </c>
      <c r="AI187" s="2">
        <v>-1.3504E-7</v>
      </c>
      <c r="AJ187" s="2"/>
      <c r="AK187" s="2"/>
      <c r="AL187" s="2"/>
      <c r="AM187" s="2"/>
      <c r="AN187" s="2"/>
      <c r="AO187" s="2"/>
      <c r="AP187" s="2"/>
      <c r="AQ187"/>
      <c r="AR187"/>
      <c r="AS187"/>
      <c r="AT187"/>
      <c r="AU187"/>
      <c r="AV187"/>
      <c r="AW187" s="2"/>
    </row>
    <row r="188" spans="1:49" x14ac:dyDescent="0.25">
      <c r="A188">
        <v>124</v>
      </c>
      <c r="B188">
        <v>17</v>
      </c>
      <c r="C188">
        <v>30</v>
      </c>
      <c r="D188">
        <v>124</v>
      </c>
      <c r="E188">
        <v>18</v>
      </c>
      <c r="F188">
        <v>0</v>
      </c>
      <c r="G188" s="25">
        <v>100</v>
      </c>
      <c r="H188" s="25">
        <v>100</v>
      </c>
      <c r="I188">
        <v>3.0640999999999998</v>
      </c>
      <c r="J188" s="2">
        <v>5.6442999999999998E-16</v>
      </c>
      <c r="K188" s="2">
        <v>-2.8129000000000001E-2</v>
      </c>
      <c r="L188">
        <v>288.5</v>
      </c>
      <c r="M188" s="2">
        <v>7.1622999999999999E-3</v>
      </c>
      <c r="N188" s="2">
        <v>5.8929000000000004E-3</v>
      </c>
      <c r="O188" s="2">
        <v>7.6272000000000004E-4</v>
      </c>
      <c r="P188" s="2">
        <v>6.2755999999999999E-4</v>
      </c>
      <c r="Q188">
        <v>0.79157999999999995</v>
      </c>
      <c r="R188">
        <v>0.51405999999999996</v>
      </c>
      <c r="S188">
        <v>0.29064000000000001</v>
      </c>
      <c r="T188">
        <v>0.49639</v>
      </c>
      <c r="U188" s="2">
        <v>3.0058E-4</v>
      </c>
      <c r="V188" s="2">
        <v>2.4069E-4</v>
      </c>
      <c r="W188" s="2">
        <v>2.5963999999999998E-6</v>
      </c>
      <c r="X188" s="2">
        <v>2.0433E-6</v>
      </c>
      <c r="Y188" s="2">
        <v>-1.0431E-4</v>
      </c>
      <c r="Z188" s="2">
        <v>-8.1427000000000005E-5</v>
      </c>
      <c r="AA188" s="2">
        <v>-3.4905000000000002E-7</v>
      </c>
      <c r="AB188" s="2">
        <v>1.8297999999999999E-7</v>
      </c>
      <c r="AC188">
        <v>1.2154</v>
      </c>
      <c r="AD188">
        <v>3.0640999999999998</v>
      </c>
      <c r="AE188">
        <v>47.005000000000003</v>
      </c>
      <c r="AF188">
        <v>-39.682000000000002</v>
      </c>
      <c r="AG188">
        <v>40.177999999999997</v>
      </c>
      <c r="AH188">
        <v>0.22961000000000001</v>
      </c>
      <c r="AI188" s="2">
        <v>-8.0824999999999997E-8</v>
      </c>
      <c r="AJ188" s="2"/>
      <c r="AK188" s="2"/>
      <c r="AL188" s="2"/>
      <c r="AM188" s="2"/>
      <c r="AN188" s="2"/>
      <c r="AO188" s="2"/>
      <c r="AP188" s="2"/>
      <c r="AQ188"/>
      <c r="AR188"/>
      <c r="AS188"/>
      <c r="AT188"/>
      <c r="AU188"/>
      <c r="AV188" s="2"/>
      <c r="AW188" s="2"/>
    </row>
    <row r="189" spans="1:49" x14ac:dyDescent="0.25">
      <c r="A189">
        <v>124</v>
      </c>
      <c r="B189">
        <v>18</v>
      </c>
      <c r="C189">
        <v>0</v>
      </c>
      <c r="D189">
        <v>124</v>
      </c>
      <c r="E189">
        <v>18</v>
      </c>
      <c r="F189">
        <v>30</v>
      </c>
      <c r="G189" s="25">
        <v>100</v>
      </c>
      <c r="H189" s="25">
        <v>100</v>
      </c>
      <c r="I189">
        <v>2.3374000000000001</v>
      </c>
      <c r="J189" s="2">
        <v>3.4303000000000002E-16</v>
      </c>
      <c r="K189" s="2">
        <v>-1.008E-2</v>
      </c>
      <c r="L189">
        <v>287.56</v>
      </c>
      <c r="M189" s="2">
        <v>7.2202000000000004E-3</v>
      </c>
      <c r="N189" s="2">
        <v>5.9211999999999997E-3</v>
      </c>
      <c r="O189" s="2">
        <v>7.7457999999999997E-4</v>
      </c>
      <c r="P189" s="2">
        <v>6.3524000000000002E-4</v>
      </c>
      <c r="Q189">
        <v>0.56035999999999997</v>
      </c>
      <c r="R189">
        <v>0.34566999999999998</v>
      </c>
      <c r="S189">
        <v>0.19436999999999999</v>
      </c>
      <c r="T189">
        <v>0.55601</v>
      </c>
      <c r="U189" s="2">
        <v>2.3572E-4</v>
      </c>
      <c r="V189" s="2">
        <v>1.8504E-4</v>
      </c>
      <c r="W189" s="2">
        <v>2.1563E-6</v>
      </c>
      <c r="X189" s="2">
        <v>1.2613000000000001E-6</v>
      </c>
      <c r="Y189" s="2">
        <v>-9.6812999999999996E-5</v>
      </c>
      <c r="Z189" s="2">
        <v>-7.3879000000000002E-5</v>
      </c>
      <c r="AA189" s="2">
        <v>-7.8540000000000003E-7</v>
      </c>
      <c r="AB189" s="2">
        <v>-4.2565999999999999E-8</v>
      </c>
      <c r="AC189">
        <v>1.2194</v>
      </c>
      <c r="AD189">
        <v>2.3374000000000001</v>
      </c>
      <c r="AE189">
        <v>45.802</v>
      </c>
      <c r="AF189">
        <v>-35.866999999999997</v>
      </c>
      <c r="AG189">
        <v>20.157</v>
      </c>
      <c r="AH189">
        <v>0.16328000000000001</v>
      </c>
      <c r="AI189" s="2">
        <v>7.0783999999999999E-9</v>
      </c>
      <c r="AJ189" s="2"/>
      <c r="AK189" s="2"/>
      <c r="AL189" s="2"/>
      <c r="AM189" s="2"/>
      <c r="AN189" s="2"/>
      <c r="AO189" s="2"/>
      <c r="AP189" s="2"/>
      <c r="AQ189"/>
      <c r="AR189"/>
      <c r="AS189"/>
      <c r="AT189"/>
      <c r="AU189"/>
      <c r="AV189" s="2"/>
      <c r="AW189" s="2"/>
    </row>
    <row r="190" spans="1:49" x14ac:dyDescent="0.25">
      <c r="A190">
        <v>124</v>
      </c>
      <c r="B190">
        <v>18</v>
      </c>
      <c r="C190">
        <v>30</v>
      </c>
      <c r="D190">
        <v>124</v>
      </c>
      <c r="E190">
        <v>19</v>
      </c>
      <c r="F190">
        <v>0</v>
      </c>
      <c r="G190" s="25">
        <v>100</v>
      </c>
      <c r="H190" s="25">
        <v>100</v>
      </c>
      <c r="I190">
        <v>2.0366</v>
      </c>
      <c r="J190" s="2">
        <v>4.6049999999999999E-16</v>
      </c>
      <c r="K190" s="2">
        <v>2.5096999999999999E-4</v>
      </c>
      <c r="L190">
        <v>286.52999999999997</v>
      </c>
      <c r="M190" s="2">
        <v>6.9839000000000004E-3</v>
      </c>
      <c r="N190" s="2">
        <v>5.7063000000000001E-3</v>
      </c>
      <c r="O190" s="2">
        <v>7.9816999999999996E-4</v>
      </c>
      <c r="P190" s="2">
        <v>6.5216000000000004E-4</v>
      </c>
      <c r="Q190">
        <v>0.37490000000000001</v>
      </c>
      <c r="R190">
        <v>0.22348000000000001</v>
      </c>
      <c r="S190">
        <v>0.12366000000000001</v>
      </c>
      <c r="T190">
        <v>0.68594999999999995</v>
      </c>
      <c r="U190" s="2">
        <v>1.5673999999999999E-4</v>
      </c>
      <c r="V190" s="2">
        <v>1.2036000000000001E-4</v>
      </c>
      <c r="W190" s="2">
        <v>1.0787E-5</v>
      </c>
      <c r="X190" s="2">
        <v>7.6938000000000008E-6</v>
      </c>
      <c r="Y190" s="2">
        <v>-6.1533999999999997E-5</v>
      </c>
      <c r="Z190" s="2">
        <v>-4.1992E-5</v>
      </c>
      <c r="AA190" s="2">
        <v>-5.0514999999999998E-6</v>
      </c>
      <c r="AB190" s="2">
        <v>-3.1746999999999999E-6</v>
      </c>
      <c r="AC190">
        <v>1.2239</v>
      </c>
      <c r="AD190">
        <v>2.0366</v>
      </c>
      <c r="AE190">
        <v>42.734999999999999</v>
      </c>
      <c r="AF190">
        <v>-18.306999999999999</v>
      </c>
      <c r="AG190">
        <v>4.2295999999999996</v>
      </c>
      <c r="AH190">
        <v>0.10076</v>
      </c>
      <c r="AI190" s="2">
        <v>6.6242000000000005E-8</v>
      </c>
      <c r="AJ190" s="2"/>
      <c r="AK190" s="2"/>
      <c r="AL190" s="2"/>
      <c r="AM190" s="2"/>
      <c r="AN190" s="2"/>
      <c r="AO190" s="2"/>
      <c r="AP190" s="2"/>
      <c r="AQ190"/>
      <c r="AR190"/>
      <c r="AS190"/>
      <c r="AT190"/>
      <c r="AU190"/>
      <c r="AV190" s="2"/>
      <c r="AW190" s="2"/>
    </row>
    <row r="191" spans="1:49" x14ac:dyDescent="0.25">
      <c r="A191">
        <v>124</v>
      </c>
      <c r="B191">
        <v>19</v>
      </c>
      <c r="C191">
        <v>0</v>
      </c>
      <c r="D191">
        <v>124</v>
      </c>
      <c r="E191">
        <v>19</v>
      </c>
      <c r="F191">
        <v>30</v>
      </c>
      <c r="G191" s="25">
        <v>100</v>
      </c>
      <c r="H191" s="25">
        <v>100</v>
      </c>
      <c r="I191">
        <v>2.0966</v>
      </c>
      <c r="J191" s="2">
        <v>8.8518000000000002E-16</v>
      </c>
      <c r="K191" s="2">
        <v>-7.1108999999999999E-3</v>
      </c>
      <c r="L191">
        <v>285.51</v>
      </c>
      <c r="M191" s="2">
        <v>6.7501999999999996E-3</v>
      </c>
      <c r="N191" s="2">
        <v>5.4948999999999996E-3</v>
      </c>
      <c r="O191" s="2">
        <v>8.1903E-4</v>
      </c>
      <c r="P191" s="2">
        <v>6.6671999999999999E-4</v>
      </c>
      <c r="Q191">
        <v>0.29797000000000001</v>
      </c>
      <c r="R191">
        <v>0.18207999999999999</v>
      </c>
      <c r="S191">
        <v>0.10206</v>
      </c>
      <c r="T191">
        <v>0.65481999999999996</v>
      </c>
      <c r="U191" s="2">
        <v>1.1313E-4</v>
      </c>
      <c r="V191" s="2">
        <v>8.2992999999999996E-5</v>
      </c>
      <c r="W191" s="2">
        <v>7.7703000000000008E-6</v>
      </c>
      <c r="X191" s="2">
        <v>5.2603000000000003E-6</v>
      </c>
      <c r="Y191" s="2">
        <v>-5.1178999999999999E-5</v>
      </c>
      <c r="Z191" s="2">
        <v>-3.4434999999999998E-5</v>
      </c>
      <c r="AA191" s="2">
        <v>-3.4958000000000001E-6</v>
      </c>
      <c r="AB191" s="2">
        <v>-1.9659000000000001E-6</v>
      </c>
      <c r="AC191">
        <v>1.2284999999999999</v>
      </c>
      <c r="AD191">
        <v>2.0966</v>
      </c>
      <c r="AE191">
        <v>45.531999999999996</v>
      </c>
      <c r="AF191">
        <v>-15.881</v>
      </c>
      <c r="AG191">
        <v>2.6858</v>
      </c>
      <c r="AH191" s="2">
        <v>8.7053000000000005E-2</v>
      </c>
      <c r="AI191" s="2">
        <v>6.1764999999999998E-8</v>
      </c>
      <c r="AJ191" s="2"/>
      <c r="AK191" s="2"/>
      <c r="AL191" s="2"/>
      <c r="AM191" s="2"/>
      <c r="AN191" s="2"/>
      <c r="AO191" s="2"/>
      <c r="AP191" s="2"/>
      <c r="AQ191"/>
      <c r="AR191"/>
      <c r="AS191"/>
      <c r="AT191"/>
      <c r="AU191"/>
      <c r="AV191" s="2"/>
      <c r="AW191" s="2"/>
    </row>
    <row r="192" spans="1:49" x14ac:dyDescent="0.25">
      <c r="A192">
        <v>124</v>
      </c>
      <c r="B192">
        <v>19</v>
      </c>
      <c r="C192">
        <v>30</v>
      </c>
      <c r="D192">
        <v>124</v>
      </c>
      <c r="E192">
        <v>20</v>
      </c>
      <c r="F192">
        <v>0</v>
      </c>
      <c r="G192" s="25">
        <v>100</v>
      </c>
      <c r="H192" s="25">
        <v>100</v>
      </c>
      <c r="I192">
        <v>2.0903999999999998</v>
      </c>
      <c r="J192" s="2">
        <v>8.1021999999999998E-16</v>
      </c>
      <c r="K192" s="2">
        <v>-3.3343000000000001E-3</v>
      </c>
      <c r="L192">
        <v>284.68</v>
      </c>
      <c r="M192" s="2">
        <v>6.7016000000000003E-3</v>
      </c>
      <c r="N192" s="2">
        <v>5.4393999999999996E-3</v>
      </c>
      <c r="O192" s="2">
        <v>8.2421999999999997E-4</v>
      </c>
      <c r="P192" s="2">
        <v>6.69E-4</v>
      </c>
      <c r="Q192">
        <v>0.37060999999999999</v>
      </c>
      <c r="R192">
        <v>0.21435000000000001</v>
      </c>
      <c r="S192">
        <v>0.11854000000000001</v>
      </c>
      <c r="T192">
        <v>0.65193999999999996</v>
      </c>
      <c r="U192" s="2">
        <v>8.7923000000000005E-5</v>
      </c>
      <c r="V192" s="2">
        <v>6.3786000000000002E-5</v>
      </c>
      <c r="W192" s="2">
        <v>7.0751000000000002E-6</v>
      </c>
      <c r="X192" s="2">
        <v>4.7570000000000004E-6</v>
      </c>
      <c r="Y192" s="2">
        <v>-3.5160999999999998E-5</v>
      </c>
      <c r="Z192" s="2">
        <v>-2.1288E-5</v>
      </c>
      <c r="AA192" s="2">
        <v>-3.0456999999999999E-6</v>
      </c>
      <c r="AB192" s="2">
        <v>-1.5784E-6</v>
      </c>
      <c r="AC192">
        <v>1.232</v>
      </c>
      <c r="AD192">
        <v>2.0903999999999998</v>
      </c>
      <c r="AE192">
        <v>44.972999999999999</v>
      </c>
      <c r="AF192">
        <v>-19.312999999999999</v>
      </c>
      <c r="AG192">
        <v>3.5087000000000002</v>
      </c>
      <c r="AH192">
        <v>0.1055</v>
      </c>
      <c r="AI192" s="2">
        <v>6.6882000000000003E-8</v>
      </c>
      <c r="AJ192" s="2"/>
      <c r="AK192" s="2"/>
      <c r="AL192" s="2"/>
      <c r="AM192" s="2"/>
      <c r="AN192" s="2"/>
      <c r="AO192" s="2"/>
      <c r="AP192" s="2"/>
      <c r="AQ192"/>
      <c r="AR192"/>
      <c r="AS192"/>
      <c r="AT192"/>
      <c r="AU192"/>
      <c r="AV192" s="2"/>
      <c r="AW192" s="2"/>
    </row>
    <row r="193" spans="1:49" x14ac:dyDescent="0.25">
      <c r="A193">
        <v>124</v>
      </c>
      <c r="B193">
        <v>20</v>
      </c>
      <c r="C193">
        <v>0</v>
      </c>
      <c r="D193">
        <v>124</v>
      </c>
      <c r="E193">
        <v>20</v>
      </c>
      <c r="F193">
        <v>30</v>
      </c>
      <c r="G193" s="25">
        <v>100</v>
      </c>
      <c r="H193" s="25">
        <v>100</v>
      </c>
      <c r="I193">
        <v>2.1701999999999999</v>
      </c>
      <c r="J193" s="2">
        <v>1.9127999999999998E-15</v>
      </c>
      <c r="K193" s="2">
        <v>-1.7413000000000001E-2</v>
      </c>
      <c r="L193">
        <v>284.02</v>
      </c>
      <c r="M193" s="2">
        <v>6.6823000000000004E-3</v>
      </c>
      <c r="N193" s="2">
        <v>5.4111000000000003E-3</v>
      </c>
      <c r="O193" s="2">
        <v>8.2812999999999995E-4</v>
      </c>
      <c r="P193" s="2">
        <v>6.7060000000000004E-4</v>
      </c>
      <c r="Q193">
        <v>0.32185999999999998</v>
      </c>
      <c r="R193">
        <v>0.21668999999999999</v>
      </c>
      <c r="S193">
        <v>0.11731</v>
      </c>
      <c r="T193">
        <v>0.65525999999999995</v>
      </c>
      <c r="U193" s="2">
        <v>8.7399999999999997E-5</v>
      </c>
      <c r="V193" s="2">
        <v>6.1682999999999999E-5</v>
      </c>
      <c r="W193" s="2">
        <v>6.7998999999999999E-6</v>
      </c>
      <c r="X193" s="2">
        <v>4.4742000000000003E-6</v>
      </c>
      <c r="Y193" s="2">
        <v>-4.0139999999999999E-5</v>
      </c>
      <c r="Z193" s="2">
        <v>-2.5323000000000001E-5</v>
      </c>
      <c r="AA193" s="2">
        <v>-2.9977000000000001E-6</v>
      </c>
      <c r="AB193" s="2">
        <v>-1.5345000000000001E-6</v>
      </c>
      <c r="AC193">
        <v>1.2349000000000001</v>
      </c>
      <c r="AD193">
        <v>2.1701999999999999</v>
      </c>
      <c r="AE193">
        <v>50.209000000000003</v>
      </c>
      <c r="AF193">
        <v>-22.951000000000001</v>
      </c>
      <c r="AG193">
        <v>3.0851999999999999</v>
      </c>
      <c r="AH193" s="2">
        <v>9.9863999999999994E-2</v>
      </c>
      <c r="AI193" s="2">
        <v>7.6056000000000003E-8</v>
      </c>
      <c r="AJ193" s="2"/>
      <c r="AK193" s="2"/>
      <c r="AL193" s="2"/>
      <c r="AM193" s="2"/>
      <c r="AN193" s="2"/>
      <c r="AO193" s="2"/>
      <c r="AP193" s="2"/>
      <c r="AQ193"/>
      <c r="AR193"/>
      <c r="AS193"/>
      <c r="AT193"/>
      <c r="AU193"/>
      <c r="AV193"/>
      <c r="AW193" s="2"/>
    </row>
    <row r="194" spans="1:49" x14ac:dyDescent="0.25">
      <c r="A194">
        <v>124</v>
      </c>
      <c r="B194">
        <v>20</v>
      </c>
      <c r="C194">
        <v>30</v>
      </c>
      <c r="D194">
        <v>124</v>
      </c>
      <c r="E194">
        <v>21</v>
      </c>
      <c r="F194">
        <v>0</v>
      </c>
      <c r="G194" s="25">
        <v>100</v>
      </c>
      <c r="H194" s="25">
        <v>100</v>
      </c>
      <c r="I194">
        <v>1.9822</v>
      </c>
      <c r="J194" s="2">
        <v>4.8917000000000002E-16</v>
      </c>
      <c r="K194" s="2">
        <v>-5.4492999999999998E-3</v>
      </c>
      <c r="L194">
        <v>283.32</v>
      </c>
      <c r="M194" s="2">
        <v>6.7546999999999998E-3</v>
      </c>
      <c r="N194" s="2">
        <v>5.4562999999999999E-3</v>
      </c>
      <c r="O194" s="2">
        <v>8.3903000000000005E-4</v>
      </c>
      <c r="P194" s="2">
        <v>6.7776000000000002E-4</v>
      </c>
      <c r="Q194">
        <v>0.27207999999999999</v>
      </c>
      <c r="R194">
        <v>0.18440999999999999</v>
      </c>
      <c r="S194" s="2">
        <v>9.8559999999999995E-2</v>
      </c>
      <c r="T194">
        <v>0.61236000000000002</v>
      </c>
      <c r="U194" s="2">
        <v>6.8941000000000003E-5</v>
      </c>
      <c r="V194" s="2">
        <v>4.7315999999999999E-5</v>
      </c>
      <c r="W194" s="2">
        <v>7.6706999999999993E-6</v>
      </c>
      <c r="X194" s="2">
        <v>5.1221999999999998E-6</v>
      </c>
      <c r="Y194" s="2">
        <v>-2.8852000000000001E-5</v>
      </c>
      <c r="Z194" s="2">
        <v>-1.6982000000000001E-5</v>
      </c>
      <c r="AA194" s="2">
        <v>-3.2878999999999999E-6</v>
      </c>
      <c r="AB194" s="2">
        <v>-1.8686E-6</v>
      </c>
      <c r="AC194">
        <v>1.238</v>
      </c>
      <c r="AD194">
        <v>1.9822</v>
      </c>
      <c r="AE194">
        <v>47.183</v>
      </c>
      <c r="AF194">
        <v>-12.186</v>
      </c>
      <c r="AG194">
        <v>0.73060999999999998</v>
      </c>
      <c r="AH194" s="2">
        <v>7.3715000000000003E-2</v>
      </c>
      <c r="AI194" s="2">
        <v>3.5846000000000002E-8</v>
      </c>
      <c r="AJ194" s="2"/>
      <c r="AK194" s="2"/>
      <c r="AL194" s="2"/>
      <c r="AM194" s="2"/>
      <c r="AN194" s="2"/>
      <c r="AO194" s="2"/>
      <c r="AP194" s="2"/>
      <c r="AQ194"/>
      <c r="AR194"/>
      <c r="AS194"/>
      <c r="AT194"/>
      <c r="AU194"/>
      <c r="AV194"/>
      <c r="AW194" s="2"/>
    </row>
    <row r="195" spans="1:49" x14ac:dyDescent="0.25">
      <c r="A195">
        <v>124</v>
      </c>
      <c r="B195">
        <v>21</v>
      </c>
      <c r="C195">
        <v>0</v>
      </c>
      <c r="D195">
        <v>124</v>
      </c>
      <c r="E195">
        <v>21</v>
      </c>
      <c r="F195">
        <v>30</v>
      </c>
      <c r="G195" s="25">
        <v>100</v>
      </c>
      <c r="H195" s="25">
        <v>100</v>
      </c>
      <c r="I195">
        <v>2.0249000000000001</v>
      </c>
      <c r="J195" s="2">
        <v>-2.7043999999999999E-17</v>
      </c>
      <c r="K195" s="2">
        <v>-1.0928E-2</v>
      </c>
      <c r="L195">
        <v>282.73</v>
      </c>
      <c r="M195" s="2">
        <v>6.7847999999999997E-3</v>
      </c>
      <c r="N195" s="2">
        <v>5.4691999999999996E-3</v>
      </c>
      <c r="O195" s="2">
        <v>8.4867999999999999E-4</v>
      </c>
      <c r="P195" s="2">
        <v>6.8413000000000002E-4</v>
      </c>
      <c r="Q195">
        <v>0.27279999999999999</v>
      </c>
      <c r="R195">
        <v>0.19244</v>
      </c>
      <c r="S195" s="2">
        <v>9.7707000000000002E-2</v>
      </c>
      <c r="T195">
        <v>0.57601999999999998</v>
      </c>
      <c r="U195" s="2">
        <v>4.0884999999999999E-5</v>
      </c>
      <c r="V195" s="2">
        <v>2.6723000000000001E-5</v>
      </c>
      <c r="W195" s="2">
        <v>7.0125000000000002E-6</v>
      </c>
      <c r="X195" s="2">
        <v>4.7013000000000002E-6</v>
      </c>
      <c r="Y195" s="2">
        <v>-1.4124000000000001E-5</v>
      </c>
      <c r="Z195" s="2">
        <v>-5.7420000000000003E-6</v>
      </c>
      <c r="AA195" s="2">
        <v>-2.6697999999999998E-6</v>
      </c>
      <c r="AB195" s="2">
        <v>-1.4465E-6</v>
      </c>
      <c r="AC195">
        <v>1.2405999999999999</v>
      </c>
      <c r="AD195">
        <v>2.0249000000000001</v>
      </c>
      <c r="AE195">
        <v>51.14</v>
      </c>
      <c r="AF195">
        <v>-16.576000000000001</v>
      </c>
      <c r="AG195">
        <v>0.64483999999999997</v>
      </c>
      <c r="AH195" s="2">
        <v>7.9876000000000003E-2</v>
      </c>
      <c r="AI195" s="2">
        <v>6.7792000000000002E-8</v>
      </c>
      <c r="AJ195" s="2"/>
      <c r="AK195" s="2"/>
      <c r="AL195" s="2"/>
      <c r="AM195" s="2"/>
      <c r="AN195" s="2"/>
      <c r="AO195" s="2"/>
      <c r="AP195" s="2"/>
      <c r="AQ195"/>
      <c r="AR195"/>
      <c r="AS195"/>
      <c r="AT195"/>
      <c r="AU195"/>
      <c r="AV195"/>
      <c r="AW195" s="2"/>
    </row>
    <row r="196" spans="1:49" x14ac:dyDescent="0.25">
      <c r="A196">
        <v>124</v>
      </c>
      <c r="B196">
        <v>21</v>
      </c>
      <c r="C196">
        <v>30</v>
      </c>
      <c r="D196">
        <v>124</v>
      </c>
      <c r="E196">
        <v>22</v>
      </c>
      <c r="F196">
        <v>0</v>
      </c>
      <c r="G196" s="25">
        <v>100</v>
      </c>
      <c r="H196" s="25">
        <v>100</v>
      </c>
      <c r="I196">
        <v>2.1004</v>
      </c>
      <c r="J196" s="2">
        <v>1.0435000000000001E-15</v>
      </c>
      <c r="K196" s="2">
        <v>-1.6211E-2</v>
      </c>
      <c r="L196">
        <v>282.39</v>
      </c>
      <c r="M196" s="2">
        <v>6.9642000000000003E-3</v>
      </c>
      <c r="N196" s="2">
        <v>5.6077000000000002E-3</v>
      </c>
      <c r="O196" s="2">
        <v>8.4785999999999998E-4</v>
      </c>
      <c r="P196" s="2">
        <v>6.8272000000000005E-4</v>
      </c>
      <c r="Q196">
        <v>0.31840000000000002</v>
      </c>
      <c r="R196">
        <v>0.27396999999999999</v>
      </c>
      <c r="S196">
        <v>0.13070999999999999</v>
      </c>
      <c r="T196">
        <v>0.55708999999999997</v>
      </c>
      <c r="U196" s="2">
        <v>5.2775000000000002E-5</v>
      </c>
      <c r="V196" s="2">
        <v>3.6813000000000001E-5</v>
      </c>
      <c r="W196" s="2">
        <v>6.1055000000000002E-6</v>
      </c>
      <c r="X196" s="2">
        <v>3.9665000000000001E-6</v>
      </c>
      <c r="Y196" s="2">
        <v>-1.6242000000000001E-5</v>
      </c>
      <c r="Z196" s="2">
        <v>-7.6086000000000003E-6</v>
      </c>
      <c r="AA196" s="2">
        <v>-2.3590000000000002E-6</v>
      </c>
      <c r="AB196" s="2">
        <v>-1.2330000000000001E-6</v>
      </c>
      <c r="AC196">
        <v>1.2419</v>
      </c>
      <c r="AD196">
        <v>2.1004</v>
      </c>
      <c r="AE196">
        <v>54.664000000000001</v>
      </c>
      <c r="AF196">
        <v>-25.672000000000001</v>
      </c>
      <c r="AG196">
        <v>0.76941999999999999</v>
      </c>
      <c r="AH196">
        <v>0.10423</v>
      </c>
      <c r="AI196" s="2">
        <v>8.9542999999999997E-8</v>
      </c>
      <c r="AJ196" s="2"/>
      <c r="AK196" s="2"/>
      <c r="AL196" s="2"/>
      <c r="AM196" s="2"/>
      <c r="AN196" s="2"/>
      <c r="AO196" s="2"/>
      <c r="AP196" s="2"/>
      <c r="AQ196"/>
      <c r="AR196"/>
      <c r="AS196"/>
      <c r="AT196"/>
      <c r="AU196"/>
      <c r="AV196"/>
      <c r="AW196" s="2"/>
    </row>
    <row r="197" spans="1:49" x14ac:dyDescent="0.25">
      <c r="A197">
        <v>124</v>
      </c>
      <c r="B197">
        <v>22</v>
      </c>
      <c r="C197">
        <v>0</v>
      </c>
      <c r="D197">
        <v>124</v>
      </c>
      <c r="E197">
        <v>22</v>
      </c>
      <c r="F197">
        <v>30</v>
      </c>
      <c r="G197" s="25">
        <v>100</v>
      </c>
      <c r="H197" s="25">
        <v>100</v>
      </c>
      <c r="I197">
        <v>2.0265</v>
      </c>
      <c r="J197" s="2">
        <v>8.9823E-17</v>
      </c>
      <c r="K197" s="2">
        <v>-7.5319000000000002E-3</v>
      </c>
      <c r="L197">
        <v>282.73</v>
      </c>
      <c r="M197" s="2">
        <v>6.9059000000000004E-3</v>
      </c>
      <c r="N197" s="2">
        <v>5.5671999999999996E-3</v>
      </c>
      <c r="O197" s="2">
        <v>8.4358000000000002E-4</v>
      </c>
      <c r="P197" s="2">
        <v>6.8004999999999997E-4</v>
      </c>
      <c r="Q197">
        <v>0.37517</v>
      </c>
      <c r="R197">
        <v>0.29575000000000001</v>
      </c>
      <c r="S197">
        <v>0.15698999999999999</v>
      </c>
      <c r="T197">
        <v>0.61136000000000001</v>
      </c>
      <c r="U197" s="2">
        <v>4.9143E-5</v>
      </c>
      <c r="V197" s="2">
        <v>3.0580000000000002E-5</v>
      </c>
      <c r="W197" s="2">
        <v>6.9882999999999997E-6</v>
      </c>
      <c r="X197" s="2">
        <v>4.4563E-6</v>
      </c>
      <c r="Y197" s="2">
        <v>-2.2070999999999999E-5</v>
      </c>
      <c r="Z197" s="2">
        <v>-1.1232E-5</v>
      </c>
      <c r="AA197" s="2">
        <v>-3.241E-6</v>
      </c>
      <c r="AB197" s="2">
        <v>-1.8105000000000001E-6</v>
      </c>
      <c r="AC197">
        <v>1.2404999999999999</v>
      </c>
      <c r="AD197">
        <v>2.0265</v>
      </c>
      <c r="AE197">
        <v>67.012</v>
      </c>
      <c r="AF197">
        <v>-22.390999999999998</v>
      </c>
      <c r="AG197">
        <v>1.0795999999999999</v>
      </c>
      <c r="AH197">
        <v>0.10063</v>
      </c>
      <c r="AI197" s="2">
        <v>1.0338E-7</v>
      </c>
      <c r="AJ197" s="2"/>
      <c r="AK197" s="2"/>
      <c r="AL197" s="2"/>
      <c r="AM197" s="2"/>
      <c r="AN197" s="2"/>
      <c r="AO197" s="2"/>
      <c r="AP197" s="2"/>
      <c r="AQ197"/>
      <c r="AR197"/>
      <c r="AS197"/>
      <c r="AT197"/>
      <c r="AU197"/>
      <c r="AV197"/>
      <c r="AW197" s="2"/>
    </row>
    <row r="198" spans="1:49" x14ac:dyDescent="0.25">
      <c r="A198">
        <v>124</v>
      </c>
      <c r="B198">
        <v>22</v>
      </c>
      <c r="C198">
        <v>30</v>
      </c>
      <c r="D198">
        <v>124</v>
      </c>
      <c r="E198">
        <v>23</v>
      </c>
      <c r="F198">
        <v>0</v>
      </c>
      <c r="G198" s="25">
        <v>100</v>
      </c>
      <c r="H198" s="25">
        <v>100</v>
      </c>
      <c r="I198">
        <v>2.1819000000000002</v>
      </c>
      <c r="J198" s="2">
        <v>8.4538000000000004E-16</v>
      </c>
      <c r="K198" s="2">
        <v>-2.2568999999999999E-2</v>
      </c>
      <c r="L198">
        <v>282.74</v>
      </c>
      <c r="M198" s="2">
        <v>6.7622000000000003E-3</v>
      </c>
      <c r="N198" s="2">
        <v>5.4511999999999998E-3</v>
      </c>
      <c r="O198" s="2">
        <v>8.3808999999999999E-4</v>
      </c>
      <c r="P198" s="2">
        <v>6.7562000000000004E-4</v>
      </c>
      <c r="Q198">
        <v>0.48659999999999998</v>
      </c>
      <c r="R198">
        <v>0.39509</v>
      </c>
      <c r="S198">
        <v>0.2072</v>
      </c>
      <c r="T198">
        <v>0.58928000000000003</v>
      </c>
      <c r="U198" s="2">
        <v>8.6683999999999999E-5</v>
      </c>
      <c r="V198" s="2">
        <v>6.3310000000000002E-5</v>
      </c>
      <c r="W198" s="2">
        <v>6.1348000000000001E-6</v>
      </c>
      <c r="X198" s="2">
        <v>3.8480000000000003E-6</v>
      </c>
      <c r="Y198" s="2">
        <v>-2.9927E-5</v>
      </c>
      <c r="Z198" s="2">
        <v>-1.8091999999999999E-5</v>
      </c>
      <c r="AA198" s="2">
        <v>-2.7611000000000001E-6</v>
      </c>
      <c r="AB198" s="2">
        <v>-1.4784999999999999E-6</v>
      </c>
      <c r="AC198">
        <v>1.2404999999999999</v>
      </c>
      <c r="AD198">
        <v>2.1819000000000002</v>
      </c>
      <c r="AE198">
        <v>70.165999999999997</v>
      </c>
      <c r="AF198">
        <v>-44.603999999999999</v>
      </c>
      <c r="AG198">
        <v>7.5461</v>
      </c>
      <c r="AH198">
        <v>0.14648</v>
      </c>
      <c r="AI198" s="2">
        <v>2.1720000000000001E-7</v>
      </c>
      <c r="AJ198" s="2"/>
      <c r="AK198" s="2"/>
      <c r="AL198" s="2"/>
      <c r="AM198" s="2"/>
      <c r="AN198" s="2"/>
      <c r="AO198" s="2"/>
      <c r="AP198" s="2"/>
      <c r="AQ198"/>
      <c r="AR198"/>
      <c r="AS198"/>
      <c r="AT198"/>
      <c r="AU198"/>
      <c r="AV198"/>
      <c r="AW198" s="2"/>
    </row>
    <row r="199" spans="1:49" x14ac:dyDescent="0.25">
      <c r="A199">
        <v>124</v>
      </c>
      <c r="B199">
        <v>23</v>
      </c>
      <c r="C199">
        <v>0</v>
      </c>
      <c r="D199">
        <v>124</v>
      </c>
      <c r="E199">
        <v>23</v>
      </c>
      <c r="F199">
        <v>30</v>
      </c>
      <c r="G199" s="25">
        <v>100</v>
      </c>
      <c r="H199" s="25">
        <v>100</v>
      </c>
      <c r="I199">
        <v>1.8406</v>
      </c>
      <c r="J199" s="2">
        <v>6.8742000000000004E-16</v>
      </c>
      <c r="K199" s="2">
        <v>-3.9477999999999996E-3</v>
      </c>
      <c r="L199">
        <v>282.52999999999997</v>
      </c>
      <c r="M199" s="2">
        <v>6.6848999999999997E-3</v>
      </c>
      <c r="N199" s="2">
        <v>5.3847000000000001E-3</v>
      </c>
      <c r="O199" s="2">
        <v>8.3677000000000003E-4</v>
      </c>
      <c r="P199" s="2">
        <v>6.7402E-4</v>
      </c>
      <c r="Q199">
        <v>0.42174</v>
      </c>
      <c r="R199">
        <v>0.33333000000000002</v>
      </c>
      <c r="S199">
        <v>0.17188000000000001</v>
      </c>
      <c r="T199">
        <v>0.55745999999999996</v>
      </c>
      <c r="U199" s="2">
        <v>4.2821999999999998E-5</v>
      </c>
      <c r="V199" s="2">
        <v>2.6412000000000001E-5</v>
      </c>
      <c r="W199" s="2">
        <v>7.2481000000000001E-6</v>
      </c>
      <c r="X199" s="2">
        <v>4.7693999999999996E-6</v>
      </c>
      <c r="Y199" s="2">
        <v>-1.7680999999999999E-5</v>
      </c>
      <c r="Z199" s="2">
        <v>-8.9477000000000007E-6</v>
      </c>
      <c r="AA199" s="2">
        <v>-3.0477000000000001E-6</v>
      </c>
      <c r="AB199" s="2">
        <v>-1.7916999999999999E-6</v>
      </c>
      <c r="AC199">
        <v>1.2415</v>
      </c>
      <c r="AD199">
        <v>1.8406</v>
      </c>
      <c r="AE199">
        <v>70.820999999999998</v>
      </c>
      <c r="AF199">
        <v>-34.954000000000001</v>
      </c>
      <c r="AG199">
        <v>2.8873000000000002</v>
      </c>
      <c r="AH199">
        <v>0.11407</v>
      </c>
      <c r="AI199" s="2">
        <v>2.1357E-7</v>
      </c>
      <c r="AJ199" s="2"/>
      <c r="AK199" s="2"/>
      <c r="AL199" s="2"/>
      <c r="AM199" s="2"/>
      <c r="AN199" s="2"/>
      <c r="AO199" s="2"/>
      <c r="AP199" s="2"/>
      <c r="AQ199"/>
      <c r="AR199"/>
      <c r="AS199"/>
      <c r="AT199"/>
      <c r="AU199"/>
      <c r="AV199"/>
      <c r="AW199" s="2"/>
    </row>
    <row r="200" spans="1:49" x14ac:dyDescent="0.25">
      <c r="A200">
        <v>124</v>
      </c>
      <c r="B200">
        <v>23</v>
      </c>
      <c r="C200">
        <v>30</v>
      </c>
      <c r="D200">
        <v>125</v>
      </c>
      <c r="E200">
        <v>0</v>
      </c>
      <c r="F200">
        <v>0</v>
      </c>
      <c r="G200" s="25">
        <v>99.99722222222222</v>
      </c>
      <c r="H200" s="25">
        <v>99.99722222222222</v>
      </c>
      <c r="I200">
        <v>2.0019999999999998</v>
      </c>
      <c r="J200" s="2">
        <v>6.7906000000000003E-16</v>
      </c>
      <c r="K200" s="2">
        <v>-2.0301E-2</v>
      </c>
      <c r="L200">
        <v>281.95</v>
      </c>
      <c r="M200" s="2">
        <v>6.7263999999999996E-3</v>
      </c>
      <c r="N200" s="2">
        <v>5.4070999999999998E-3</v>
      </c>
      <c r="O200" s="2">
        <v>8.4707000000000001E-4</v>
      </c>
      <c r="P200" s="2">
        <v>6.8090999999999996E-4</v>
      </c>
      <c r="Q200">
        <v>0.31756000000000001</v>
      </c>
      <c r="R200">
        <v>0.28448000000000001</v>
      </c>
      <c r="S200">
        <v>0.13788</v>
      </c>
      <c r="T200">
        <v>0.64</v>
      </c>
      <c r="U200" s="2">
        <v>2.6486999999999999E-5</v>
      </c>
      <c r="V200" s="2">
        <v>1.7212999999999999E-5</v>
      </c>
      <c r="W200" s="2">
        <v>9.91E-6</v>
      </c>
      <c r="X200" s="2">
        <v>6.6783000000000001E-6</v>
      </c>
      <c r="Y200" s="2">
        <v>-8.9250000000000001E-6</v>
      </c>
      <c r="Z200" s="2">
        <v>-1.5846E-7</v>
      </c>
      <c r="AA200" s="2">
        <v>-4.8331999999999997E-6</v>
      </c>
      <c r="AB200" s="2">
        <v>-2.9984E-6</v>
      </c>
      <c r="AC200">
        <v>1.244</v>
      </c>
      <c r="AD200">
        <v>2.0019999999999998</v>
      </c>
      <c r="AE200">
        <v>66.38</v>
      </c>
      <c r="AF200">
        <v>-19.806000000000001</v>
      </c>
      <c r="AG200">
        <v>0.30313000000000001</v>
      </c>
      <c r="AH200" s="2">
        <v>9.2752000000000001E-2</v>
      </c>
      <c r="AI200" s="2">
        <v>1.3974000000000001E-7</v>
      </c>
      <c r="AJ200" s="2"/>
      <c r="AK200" s="2"/>
      <c r="AL200" s="2"/>
      <c r="AM200" s="2"/>
      <c r="AN200" s="2"/>
      <c r="AO200" s="2"/>
      <c r="AP200" s="2"/>
      <c r="AQ200"/>
      <c r="AR200"/>
      <c r="AS200"/>
      <c r="AT200"/>
      <c r="AU200"/>
      <c r="AV200"/>
      <c r="AW200" s="2"/>
    </row>
    <row r="201" spans="1:49" x14ac:dyDescent="0.25">
      <c r="A201">
        <v>125</v>
      </c>
      <c r="B201">
        <v>0</v>
      </c>
      <c r="C201">
        <v>0</v>
      </c>
      <c r="D201">
        <v>125</v>
      </c>
      <c r="E201">
        <v>0</v>
      </c>
      <c r="F201">
        <v>30</v>
      </c>
      <c r="G201" s="25">
        <v>99.99722222222222</v>
      </c>
      <c r="H201" s="25">
        <v>99.99722222222222</v>
      </c>
      <c r="I201">
        <v>1.9604999999999999</v>
      </c>
      <c r="J201" s="2">
        <v>-9.4407999999999995E-16</v>
      </c>
      <c r="K201" s="2">
        <v>-1.4534E-2</v>
      </c>
      <c r="L201">
        <v>281.64999999999998</v>
      </c>
      <c r="M201" s="2">
        <v>6.6461000000000003E-3</v>
      </c>
      <c r="N201" s="2">
        <v>5.3366000000000004E-3</v>
      </c>
      <c r="O201" s="2">
        <v>8.5318000000000004E-4</v>
      </c>
      <c r="P201" s="2">
        <v>6.8506999999999997E-4</v>
      </c>
      <c r="Q201">
        <v>0.28327000000000002</v>
      </c>
      <c r="R201">
        <v>0.26578000000000002</v>
      </c>
      <c r="S201">
        <v>0.10783</v>
      </c>
      <c r="T201">
        <v>0.55761000000000005</v>
      </c>
      <c r="U201" s="2">
        <v>1.6305000000000001E-5</v>
      </c>
      <c r="V201" s="2">
        <v>1.2894999999999999E-5</v>
      </c>
      <c r="W201" s="2">
        <v>9.6136000000000006E-6</v>
      </c>
      <c r="X201" s="2">
        <v>6.5763E-6</v>
      </c>
      <c r="Y201" s="2">
        <v>-3.8705999999999998E-6</v>
      </c>
      <c r="Z201" s="2">
        <v>2.7883999999999998E-6</v>
      </c>
      <c r="AA201" s="2">
        <v>-4.6365000000000004E-6</v>
      </c>
      <c r="AB201" s="2">
        <v>-2.9629E-6</v>
      </c>
      <c r="AC201">
        <v>1.2454000000000001</v>
      </c>
      <c r="AD201">
        <v>1.9604999999999999</v>
      </c>
      <c r="AE201">
        <v>64.891999999999996</v>
      </c>
      <c r="AF201">
        <v>-12.404</v>
      </c>
      <c r="AG201">
        <v>-0.21062</v>
      </c>
      <c r="AH201" s="2">
        <v>6.2839999999999993E-2</v>
      </c>
      <c r="AI201" s="2">
        <v>9.9007999999999996E-8</v>
      </c>
      <c r="AJ201" s="2"/>
      <c r="AK201" s="2"/>
      <c r="AL201" s="2"/>
      <c r="AM201" s="2"/>
      <c r="AN201" s="2"/>
      <c r="AO201" s="2"/>
      <c r="AP201" s="2"/>
      <c r="AQ201"/>
      <c r="AR201"/>
      <c r="AS201"/>
      <c r="AT201"/>
      <c r="AU201"/>
      <c r="AV201"/>
      <c r="AW201" s="2"/>
    </row>
    <row r="202" spans="1:49" x14ac:dyDescent="0.25">
      <c r="A202">
        <v>125</v>
      </c>
      <c r="B202">
        <v>0</v>
      </c>
      <c r="C202">
        <v>30</v>
      </c>
      <c r="D202">
        <v>125</v>
      </c>
      <c r="E202">
        <v>1</v>
      </c>
      <c r="F202">
        <v>0</v>
      </c>
      <c r="G202" s="25">
        <v>100</v>
      </c>
      <c r="H202" s="25">
        <v>100</v>
      </c>
      <c r="I202">
        <v>1.5757000000000001</v>
      </c>
      <c r="J202" s="2">
        <v>8.2972999999999998E-16</v>
      </c>
      <c r="K202" s="2">
        <v>-1.8150999999999999E-4</v>
      </c>
      <c r="L202">
        <v>281.45</v>
      </c>
      <c r="M202" s="2">
        <v>6.5281000000000002E-3</v>
      </c>
      <c r="N202" s="2">
        <v>5.2379000000000002E-3</v>
      </c>
      <c r="O202" s="2">
        <v>8.5366999999999995E-4</v>
      </c>
      <c r="P202" s="2">
        <v>6.8493999999999998E-4</v>
      </c>
      <c r="Q202">
        <v>0.38120999999999999</v>
      </c>
      <c r="R202">
        <v>0.31505</v>
      </c>
      <c r="S202">
        <v>0.13270000000000001</v>
      </c>
      <c r="T202">
        <v>0.56240000000000001</v>
      </c>
      <c r="U202" s="2">
        <v>2.9323E-5</v>
      </c>
      <c r="V202" s="2">
        <v>2.207E-5</v>
      </c>
      <c r="W202" s="2">
        <v>9.0700999999999998E-6</v>
      </c>
      <c r="X202" s="2">
        <v>6.1906999999999999E-6</v>
      </c>
      <c r="Y202" s="2">
        <v>-5.5528999999999998E-6</v>
      </c>
      <c r="Z202" s="2">
        <v>7.1516000000000001E-7</v>
      </c>
      <c r="AA202" s="2">
        <v>-4.1537999999999999E-6</v>
      </c>
      <c r="AB202" s="2">
        <v>-2.6533999999999999E-6</v>
      </c>
      <c r="AC202">
        <v>1.2464</v>
      </c>
      <c r="AD202">
        <v>1.5757000000000001</v>
      </c>
      <c r="AE202">
        <v>74.167000000000002</v>
      </c>
      <c r="AF202">
        <v>-19.016999999999999</v>
      </c>
      <c r="AG202">
        <v>0.21776999999999999</v>
      </c>
      <c r="AH202" s="2">
        <v>7.4399000000000007E-2</v>
      </c>
      <c r="AI202" s="2">
        <v>1.8932999999999999E-7</v>
      </c>
      <c r="AJ202" s="2"/>
      <c r="AK202" s="2"/>
      <c r="AL202" s="2"/>
      <c r="AM202" s="2"/>
      <c r="AN202" s="2"/>
      <c r="AO202" s="2"/>
      <c r="AP202" s="2"/>
      <c r="AQ202"/>
      <c r="AR202"/>
      <c r="AS202"/>
      <c r="AT202"/>
      <c r="AU202"/>
      <c r="AV202"/>
      <c r="AW202" s="2"/>
    </row>
    <row r="203" spans="1:49" x14ac:dyDescent="0.25">
      <c r="A203">
        <v>125</v>
      </c>
      <c r="B203">
        <v>1</v>
      </c>
      <c r="C203">
        <v>0</v>
      </c>
      <c r="D203">
        <v>125</v>
      </c>
      <c r="E203">
        <v>1</v>
      </c>
      <c r="F203">
        <v>30</v>
      </c>
      <c r="G203" s="25">
        <v>100</v>
      </c>
      <c r="H203" s="25">
        <v>100</v>
      </c>
      <c r="I203">
        <v>2.1316000000000002</v>
      </c>
      <c r="J203" s="2">
        <v>1.602E-15</v>
      </c>
      <c r="K203" s="2">
        <v>-2.3026999999999999E-2</v>
      </c>
      <c r="L203">
        <v>280.57</v>
      </c>
      <c r="M203" s="2">
        <v>6.4917999999999998E-3</v>
      </c>
      <c r="N203" s="2">
        <v>5.1923000000000004E-3</v>
      </c>
      <c r="O203" s="2">
        <v>8.6481000000000004E-4</v>
      </c>
      <c r="P203" s="2">
        <v>6.9169000000000001E-4</v>
      </c>
      <c r="Q203">
        <v>0.22422</v>
      </c>
      <c r="R203">
        <v>0.22908000000000001</v>
      </c>
      <c r="S203" s="2">
        <v>8.3887000000000003E-2</v>
      </c>
      <c r="T203">
        <v>0.58077000000000001</v>
      </c>
      <c r="U203" s="2">
        <v>2.0375000000000001E-5</v>
      </c>
      <c r="V203" s="2">
        <v>2.2595999999999998E-5</v>
      </c>
      <c r="W203" s="2">
        <v>8.9297000000000002E-6</v>
      </c>
      <c r="X203" s="2">
        <v>6.0673999999999997E-6</v>
      </c>
      <c r="Y203" s="2">
        <v>4.3049000000000001E-6</v>
      </c>
      <c r="Z203" s="2">
        <v>9.7039000000000004E-6</v>
      </c>
      <c r="AA203" s="2">
        <v>-4.1067E-6</v>
      </c>
      <c r="AB203" s="2">
        <v>-2.4478000000000001E-6</v>
      </c>
      <c r="AC203">
        <v>1.2503</v>
      </c>
      <c r="AD203">
        <v>2.1316000000000002</v>
      </c>
      <c r="AE203">
        <v>62.234000000000002</v>
      </c>
      <c r="AF203">
        <v>-7.5209000000000001</v>
      </c>
      <c r="AG203">
        <v>-0.43807000000000001</v>
      </c>
      <c r="AH203" s="2">
        <v>5.4445E-2</v>
      </c>
      <c r="AI203" s="2">
        <v>7.0442000000000003E-8</v>
      </c>
      <c r="AJ203" s="2"/>
      <c r="AK203" s="2"/>
      <c r="AL203" s="2"/>
      <c r="AM203" s="2"/>
      <c r="AN203" s="2"/>
      <c r="AO203" s="2"/>
      <c r="AP203" s="2"/>
      <c r="AQ203"/>
      <c r="AR203"/>
      <c r="AS203"/>
      <c r="AT203"/>
      <c r="AU203"/>
      <c r="AV203"/>
      <c r="AW203" s="2"/>
    </row>
    <row r="204" spans="1:49" x14ac:dyDescent="0.25">
      <c r="A204">
        <v>125</v>
      </c>
      <c r="B204">
        <v>1</v>
      </c>
      <c r="C204">
        <v>30</v>
      </c>
      <c r="D204">
        <v>125</v>
      </c>
      <c r="E204">
        <v>2</v>
      </c>
      <c r="F204">
        <v>0</v>
      </c>
      <c r="G204" s="25">
        <v>100</v>
      </c>
      <c r="H204" s="25">
        <v>100</v>
      </c>
      <c r="I204">
        <v>1.5362</v>
      </c>
      <c r="J204" s="2">
        <v>4.9424999999999999E-16</v>
      </c>
      <c r="K204" s="2">
        <v>-3.8520999999999998E-3</v>
      </c>
      <c r="L204">
        <v>280.87</v>
      </c>
      <c r="M204" s="2">
        <v>6.5161000000000004E-3</v>
      </c>
      <c r="N204" s="2">
        <v>5.2174999999999999E-3</v>
      </c>
      <c r="O204" s="2">
        <v>8.6258000000000005E-4</v>
      </c>
      <c r="P204" s="2">
        <v>6.9067E-4</v>
      </c>
      <c r="Q204">
        <v>0.43859999999999999</v>
      </c>
      <c r="R204">
        <v>0.22348999999999999</v>
      </c>
      <c r="S204">
        <v>0.1147</v>
      </c>
      <c r="T204">
        <v>0.50216000000000005</v>
      </c>
      <c r="U204" s="2">
        <v>2.0644000000000001E-5</v>
      </c>
      <c r="V204" s="2">
        <v>2.0557999999999999E-5</v>
      </c>
      <c r="W204" s="2">
        <v>1.1082E-5</v>
      </c>
      <c r="X204" s="2">
        <v>7.8622000000000007E-6</v>
      </c>
      <c r="Y204" s="2">
        <v>1.7777999999999999E-6</v>
      </c>
      <c r="Z204" s="2">
        <v>5.6458000000000002E-6</v>
      </c>
      <c r="AA204" s="2">
        <v>-4.1131999999999999E-6</v>
      </c>
      <c r="AB204" s="2">
        <v>-2.729E-6</v>
      </c>
      <c r="AC204">
        <v>1.2488999999999999</v>
      </c>
      <c r="AD204">
        <v>1.5362</v>
      </c>
      <c r="AE204">
        <v>69.701999999999998</v>
      </c>
      <c r="AF204">
        <v>-12.459</v>
      </c>
      <c r="AG204">
        <v>-0.64995999999999998</v>
      </c>
      <c r="AH204" s="2">
        <v>7.9477999999999993E-2</v>
      </c>
      <c r="AI204" s="2">
        <v>1.3930000000000001E-7</v>
      </c>
      <c r="AJ204" s="2"/>
      <c r="AK204" s="2"/>
      <c r="AL204" s="2"/>
      <c r="AM204" s="2"/>
      <c r="AN204" s="2"/>
      <c r="AO204" s="2"/>
      <c r="AP204" s="2"/>
      <c r="AQ204"/>
      <c r="AR204"/>
      <c r="AS204"/>
      <c r="AT204"/>
      <c r="AU204"/>
      <c r="AV204"/>
      <c r="AW204" s="2"/>
    </row>
    <row r="205" spans="1:49" x14ac:dyDescent="0.25">
      <c r="A205">
        <v>125</v>
      </c>
      <c r="B205">
        <v>2</v>
      </c>
      <c r="C205">
        <v>0</v>
      </c>
      <c r="D205">
        <v>125</v>
      </c>
      <c r="E205">
        <v>2</v>
      </c>
      <c r="F205">
        <v>30</v>
      </c>
      <c r="G205" s="25">
        <v>100</v>
      </c>
      <c r="H205" s="25">
        <v>100</v>
      </c>
      <c r="I205">
        <v>1.6798999999999999</v>
      </c>
      <c r="J205" s="2">
        <v>6.1225000000000004E-16</v>
      </c>
      <c r="K205" s="2">
        <v>4.7502999999999998E-4</v>
      </c>
      <c r="L205">
        <v>280.36</v>
      </c>
      <c r="M205" s="2">
        <v>6.5224000000000002E-3</v>
      </c>
      <c r="N205" s="2">
        <v>5.2129999999999998E-3</v>
      </c>
      <c r="O205" s="2">
        <v>8.7250000000000001E-4</v>
      </c>
      <c r="P205" s="2">
        <v>6.9733000000000002E-4</v>
      </c>
      <c r="Q205">
        <v>0.39711000000000002</v>
      </c>
      <c r="R205">
        <v>0.2944</v>
      </c>
      <c r="S205">
        <v>0.13675999999999999</v>
      </c>
      <c r="T205">
        <v>0.57548999999999995</v>
      </c>
      <c r="U205" s="2">
        <v>2.7135E-5</v>
      </c>
      <c r="V205" s="2">
        <v>2.9013000000000002E-5</v>
      </c>
      <c r="W205" s="2">
        <v>1.1584E-5</v>
      </c>
      <c r="X205" s="2">
        <v>8.0251000000000005E-6</v>
      </c>
      <c r="Y205" s="2">
        <v>7.4788000000000003E-6</v>
      </c>
      <c r="Z205" s="2">
        <v>1.1486E-5</v>
      </c>
      <c r="AA205" s="2">
        <v>-5.1173000000000001E-6</v>
      </c>
      <c r="AB205" s="2">
        <v>-3.3459E-6</v>
      </c>
      <c r="AC205">
        <v>1.2512000000000001</v>
      </c>
      <c r="AD205">
        <v>1.6798999999999999</v>
      </c>
      <c r="AE205">
        <v>71.191000000000003</v>
      </c>
      <c r="AF205">
        <v>-18.553000000000001</v>
      </c>
      <c r="AG205">
        <v>-1.8160000000000001</v>
      </c>
      <c r="AH205" s="2">
        <v>8.5269999999999999E-2</v>
      </c>
      <c r="AI205" s="2">
        <v>1.7966000000000001E-7</v>
      </c>
      <c r="AJ205" s="2"/>
      <c r="AK205" s="2"/>
      <c r="AL205" s="2"/>
      <c r="AM205" s="2"/>
      <c r="AN205" s="2"/>
      <c r="AO205" s="2"/>
      <c r="AP205" s="2"/>
      <c r="AQ205"/>
      <c r="AR205"/>
      <c r="AS205"/>
      <c r="AT205"/>
      <c r="AU205"/>
      <c r="AV205"/>
      <c r="AW205" s="2"/>
    </row>
    <row r="206" spans="1:49" x14ac:dyDescent="0.25">
      <c r="A206">
        <v>125</v>
      </c>
      <c r="B206">
        <v>2</v>
      </c>
      <c r="C206">
        <v>30</v>
      </c>
      <c r="D206">
        <v>125</v>
      </c>
      <c r="E206">
        <v>3</v>
      </c>
      <c r="F206">
        <v>0</v>
      </c>
      <c r="G206" s="25">
        <v>100</v>
      </c>
      <c r="H206" s="25">
        <v>100</v>
      </c>
      <c r="I206">
        <v>1.7814000000000001</v>
      </c>
      <c r="J206" s="2">
        <v>4.6835999999999998E-16</v>
      </c>
      <c r="K206" s="2">
        <v>1.251E-2</v>
      </c>
      <c r="L206">
        <v>279.99</v>
      </c>
      <c r="M206" s="2">
        <v>6.5272000000000004E-3</v>
      </c>
      <c r="N206" s="2">
        <v>5.2100000000000002E-3</v>
      </c>
      <c r="O206" s="2">
        <v>8.7441000000000005E-4</v>
      </c>
      <c r="P206" s="2">
        <v>6.9793999999999998E-4</v>
      </c>
      <c r="Q206">
        <v>0.37059999999999998</v>
      </c>
      <c r="R206">
        <v>0.3271</v>
      </c>
      <c r="S206">
        <v>0.16883000000000001</v>
      </c>
      <c r="T206">
        <v>0.55401999999999996</v>
      </c>
      <c r="U206" s="2">
        <v>1.8034E-5</v>
      </c>
      <c r="V206" s="2">
        <v>1.9374000000000001E-5</v>
      </c>
      <c r="W206" s="2">
        <v>8.0669000000000006E-6</v>
      </c>
      <c r="X206" s="2">
        <v>5.3167000000000003E-6</v>
      </c>
      <c r="Y206" s="2">
        <v>1.7495999999999999E-6</v>
      </c>
      <c r="Z206" s="2">
        <v>6.5000999999999998E-6</v>
      </c>
      <c r="AA206" s="2">
        <v>-3.3293999999999998E-6</v>
      </c>
      <c r="AB206" s="2">
        <v>-1.9721000000000001E-6</v>
      </c>
      <c r="AC206">
        <v>1.2528999999999999</v>
      </c>
      <c r="AD206">
        <v>1.7814000000000001</v>
      </c>
      <c r="AE206">
        <v>79.010000000000005</v>
      </c>
      <c r="AF206">
        <v>-25.527999999999999</v>
      </c>
      <c r="AG206">
        <v>-1.6164000000000001</v>
      </c>
      <c r="AH206" s="2">
        <v>9.5638000000000001E-2</v>
      </c>
      <c r="AI206" s="2">
        <v>1.5601999999999999E-7</v>
      </c>
      <c r="AJ206" s="2"/>
      <c r="AK206" s="2"/>
      <c r="AL206" s="2"/>
      <c r="AM206" s="2"/>
      <c r="AN206" s="2"/>
      <c r="AO206" s="2"/>
      <c r="AP206" s="2"/>
      <c r="AQ206"/>
      <c r="AR206"/>
      <c r="AS206"/>
      <c r="AT206"/>
      <c r="AU206"/>
      <c r="AV206"/>
      <c r="AW206" s="2"/>
    </row>
    <row r="207" spans="1:49" x14ac:dyDescent="0.25">
      <c r="A207">
        <v>125</v>
      </c>
      <c r="B207">
        <v>3</v>
      </c>
      <c r="C207">
        <v>0</v>
      </c>
      <c r="D207">
        <v>125</v>
      </c>
      <c r="E207">
        <v>3</v>
      </c>
      <c r="F207">
        <v>30</v>
      </c>
      <c r="G207" s="25">
        <v>100</v>
      </c>
      <c r="H207" s="25">
        <v>100</v>
      </c>
      <c r="I207">
        <v>1.6275999999999999</v>
      </c>
      <c r="J207" s="2">
        <v>9.0426000000000002E-16</v>
      </c>
      <c r="K207" s="2">
        <v>3.1153000000000001E-3</v>
      </c>
      <c r="L207">
        <v>279.58999999999997</v>
      </c>
      <c r="M207" s="2">
        <v>6.5497000000000003E-3</v>
      </c>
      <c r="N207" s="2">
        <v>5.2205000000000003E-3</v>
      </c>
      <c r="O207" s="2">
        <v>8.8292999999999998E-4</v>
      </c>
      <c r="P207" s="2">
        <v>7.0372999999999996E-4</v>
      </c>
      <c r="Q207">
        <v>0.31352999999999998</v>
      </c>
      <c r="R207">
        <v>0.25363000000000002</v>
      </c>
      <c r="S207">
        <v>0.13786000000000001</v>
      </c>
      <c r="T207">
        <v>0.51273999999999997</v>
      </c>
      <c r="U207" s="2">
        <v>1.9361E-5</v>
      </c>
      <c r="V207" s="2">
        <v>2.1483000000000001E-5</v>
      </c>
      <c r="W207" s="2">
        <v>9.5183E-6</v>
      </c>
      <c r="X207" s="2">
        <v>6.5648999999999996E-6</v>
      </c>
      <c r="Y207" s="2">
        <v>3.8720999999999997E-6</v>
      </c>
      <c r="Z207" s="2">
        <v>7.5360000000000004E-6</v>
      </c>
      <c r="AA207" s="2">
        <v>-3.552E-6</v>
      </c>
      <c r="AB207" s="2">
        <v>-2.2278000000000001E-6</v>
      </c>
      <c r="AC207">
        <v>1.2546999999999999</v>
      </c>
      <c r="AD207">
        <v>1.6275999999999999</v>
      </c>
      <c r="AE207">
        <v>78.504000000000005</v>
      </c>
      <c r="AF207">
        <v>-17.047999999999998</v>
      </c>
      <c r="AG207">
        <v>-1.0365</v>
      </c>
      <c r="AH207" s="2">
        <v>9.3167E-2</v>
      </c>
      <c r="AI207" s="2">
        <v>1.2611000000000001E-7</v>
      </c>
      <c r="AJ207" s="2"/>
      <c r="AK207" s="2"/>
      <c r="AL207" s="2"/>
      <c r="AM207" s="2"/>
      <c r="AN207" s="2"/>
      <c r="AO207" s="2"/>
      <c r="AP207" s="2"/>
      <c r="AQ207"/>
      <c r="AR207"/>
      <c r="AS207"/>
      <c r="AT207"/>
      <c r="AU207"/>
      <c r="AV207"/>
      <c r="AW207" s="2"/>
    </row>
    <row r="208" spans="1:49" x14ac:dyDescent="0.25">
      <c r="A208">
        <v>125</v>
      </c>
      <c r="B208">
        <v>3</v>
      </c>
      <c r="C208">
        <v>30</v>
      </c>
      <c r="D208">
        <v>125</v>
      </c>
      <c r="E208">
        <v>4</v>
      </c>
      <c r="F208">
        <v>0</v>
      </c>
      <c r="G208" s="25">
        <v>100</v>
      </c>
      <c r="H208" s="25">
        <v>100</v>
      </c>
      <c r="I208">
        <v>0.95765</v>
      </c>
      <c r="J208" s="2">
        <v>8.4686000000000002E-16</v>
      </c>
      <c r="K208" s="2">
        <v>5.1593999999999998E-3</v>
      </c>
      <c r="L208">
        <v>278.57</v>
      </c>
      <c r="M208" s="2">
        <v>6.4627E-3</v>
      </c>
      <c r="N208" s="2">
        <v>5.1323000000000002E-3</v>
      </c>
      <c r="O208" s="2">
        <v>9.0850999999999996E-4</v>
      </c>
      <c r="P208" s="2">
        <v>7.2141999999999996E-4</v>
      </c>
      <c r="Q208">
        <v>0.37010999999999999</v>
      </c>
      <c r="R208">
        <v>0.31236000000000003</v>
      </c>
      <c r="S208">
        <v>0.11144</v>
      </c>
      <c r="T208">
        <v>0.72507999999999995</v>
      </c>
      <c r="U208" s="2">
        <v>6.2903000000000004E-5</v>
      </c>
      <c r="V208" s="2">
        <v>6.2318999999999997E-5</v>
      </c>
      <c r="W208" s="2">
        <v>1.5519000000000002E-5</v>
      </c>
      <c r="X208" s="2">
        <v>1.0696999999999999E-5</v>
      </c>
      <c r="Y208" s="2">
        <v>3.6083E-5</v>
      </c>
      <c r="Z208" s="2">
        <v>3.7518999999999998E-5</v>
      </c>
      <c r="AA208" s="2">
        <v>-8.8041999999999995E-6</v>
      </c>
      <c r="AB208" s="2">
        <v>-5.7493000000000002E-6</v>
      </c>
      <c r="AC208">
        <v>1.2593000000000001</v>
      </c>
      <c r="AD208">
        <v>0.95765</v>
      </c>
      <c r="AE208">
        <v>67.477000000000004</v>
      </c>
      <c r="AF208">
        <v>-17.318999999999999</v>
      </c>
      <c r="AG208">
        <v>-3.1236999999999999</v>
      </c>
      <c r="AH208" s="2">
        <v>8.5361999999999993E-2</v>
      </c>
      <c r="AI208" s="2">
        <v>2.1654000000000001E-7</v>
      </c>
      <c r="AJ208" s="2"/>
      <c r="AK208" s="2"/>
      <c r="AL208" s="2"/>
      <c r="AM208" s="2"/>
      <c r="AN208" s="2"/>
      <c r="AO208" s="2"/>
      <c r="AP208" s="2"/>
      <c r="AQ208"/>
      <c r="AR208"/>
      <c r="AS208"/>
      <c r="AT208"/>
      <c r="AU208"/>
      <c r="AV208"/>
      <c r="AW208" s="2"/>
    </row>
    <row r="209" spans="1:49" x14ac:dyDescent="0.25">
      <c r="A209">
        <v>125</v>
      </c>
      <c r="B209">
        <v>4</v>
      </c>
      <c r="C209">
        <v>0</v>
      </c>
      <c r="D209">
        <v>125</v>
      </c>
      <c r="E209">
        <v>4</v>
      </c>
      <c r="F209">
        <v>30</v>
      </c>
      <c r="G209" s="25">
        <v>100</v>
      </c>
      <c r="H209" s="25">
        <v>100</v>
      </c>
      <c r="I209">
        <v>0.25229000000000001</v>
      </c>
      <c r="J209" s="2">
        <v>8.2420999999999996E-17</v>
      </c>
      <c r="K209" s="2">
        <v>-3.0300000000000001E-3</v>
      </c>
      <c r="L209">
        <v>277.76</v>
      </c>
      <c r="M209" s="2">
        <v>6.4026999999999999E-3</v>
      </c>
      <c r="N209" s="2">
        <v>5.0695999999999996E-3</v>
      </c>
      <c r="O209" s="2">
        <v>9.2849000000000002E-4</v>
      </c>
      <c r="P209" s="2">
        <v>7.3512000000000002E-4</v>
      </c>
      <c r="Q209">
        <v>0.33224999999999999</v>
      </c>
      <c r="R209">
        <v>0.18262</v>
      </c>
      <c r="S209" s="2">
        <v>9.7879999999999995E-2</v>
      </c>
      <c r="T209">
        <v>0.50331000000000004</v>
      </c>
      <c r="U209" s="2">
        <v>5.8959000000000003E-5</v>
      </c>
      <c r="V209" s="2">
        <v>5.4069E-5</v>
      </c>
      <c r="W209" s="2">
        <v>1.3565E-5</v>
      </c>
      <c r="X209" s="2">
        <v>9.5449000000000007E-6</v>
      </c>
      <c r="Y209" s="2">
        <v>2.0455E-5</v>
      </c>
      <c r="Z209" s="2">
        <v>2.0472999999999999E-5</v>
      </c>
      <c r="AA209" s="2">
        <v>-5.5033999999999997E-6</v>
      </c>
      <c r="AB209" s="2">
        <v>-3.7233999999999998E-6</v>
      </c>
      <c r="AC209">
        <v>1.2629999999999999</v>
      </c>
      <c r="AD209">
        <v>0.25229000000000001</v>
      </c>
      <c r="AE209">
        <v>73.066999999999993</v>
      </c>
      <c r="AF209">
        <v>-9.7835999999999999</v>
      </c>
      <c r="AG209">
        <v>-2.6511</v>
      </c>
      <c r="AH209" s="2">
        <v>8.3079E-2</v>
      </c>
      <c r="AI209" s="2">
        <v>1.3089999999999999E-7</v>
      </c>
      <c r="AJ209" s="2"/>
      <c r="AK209" s="2"/>
      <c r="AL209" s="2"/>
      <c r="AM209" s="2"/>
      <c r="AN209" s="2"/>
      <c r="AO209" s="2"/>
      <c r="AP209" s="2"/>
      <c r="AQ209"/>
      <c r="AR209"/>
      <c r="AS209"/>
      <c r="AT209"/>
      <c r="AU209"/>
      <c r="AV209"/>
      <c r="AW209" s="2"/>
    </row>
    <row r="210" spans="1:49" x14ac:dyDescent="0.25">
      <c r="A210">
        <v>125</v>
      </c>
      <c r="B210">
        <v>4</v>
      </c>
      <c r="C210">
        <v>30</v>
      </c>
      <c r="D210">
        <v>125</v>
      </c>
      <c r="E210">
        <v>5</v>
      </c>
      <c r="F210">
        <v>0</v>
      </c>
      <c r="G210" s="25">
        <v>100</v>
      </c>
      <c r="H210" s="25">
        <v>100</v>
      </c>
      <c r="I210">
        <v>1.5104</v>
      </c>
      <c r="J210" s="2">
        <v>3.2845999999999998E-18</v>
      </c>
      <c r="K210" s="2">
        <v>7.3620999999999999E-3</v>
      </c>
      <c r="L210">
        <v>278.89999999999998</v>
      </c>
      <c r="M210" s="2">
        <v>6.7273999999999997E-3</v>
      </c>
      <c r="N210" s="2">
        <v>5.3493999999999998E-3</v>
      </c>
      <c r="O210" s="2">
        <v>8.8953999999999997E-4</v>
      </c>
      <c r="P210" s="2">
        <v>7.0730999999999995E-4</v>
      </c>
      <c r="Q210">
        <v>0.40488000000000002</v>
      </c>
      <c r="R210">
        <v>0.25833</v>
      </c>
      <c r="S210">
        <v>0.11839</v>
      </c>
      <c r="T210">
        <v>0.49024000000000001</v>
      </c>
      <c r="U210" s="2">
        <v>7.9318000000000002E-5</v>
      </c>
      <c r="V210" s="2">
        <v>7.0328999999999997E-5</v>
      </c>
      <c r="W210" s="2">
        <v>1.0278000000000001E-5</v>
      </c>
      <c r="X210" s="2">
        <v>7.1188000000000003E-6</v>
      </c>
      <c r="Y210" s="2">
        <v>2.5469E-5</v>
      </c>
      <c r="Z210" s="2">
        <v>2.4528999999999998E-5</v>
      </c>
      <c r="AA210" s="2">
        <v>-3.8514000000000001E-6</v>
      </c>
      <c r="AB210" s="2">
        <v>-2.4887E-6</v>
      </c>
      <c r="AC210">
        <v>1.2576000000000001</v>
      </c>
      <c r="AD210">
        <v>1.5104</v>
      </c>
      <c r="AE210">
        <v>124.82</v>
      </c>
      <c r="AF210">
        <v>-13.593999999999999</v>
      </c>
      <c r="AG210">
        <v>-0.10453999999999999</v>
      </c>
      <c r="AH210">
        <v>0.10092</v>
      </c>
      <c r="AI210" s="2">
        <v>1.9198000000000001E-8</v>
      </c>
      <c r="AJ210" s="2"/>
      <c r="AK210" s="2"/>
      <c r="AL210" s="2"/>
      <c r="AM210" s="2"/>
      <c r="AN210" s="2"/>
      <c r="AO210" s="2"/>
      <c r="AP210" s="2"/>
      <c r="AQ210"/>
      <c r="AR210"/>
      <c r="AS210"/>
      <c r="AT210"/>
      <c r="AU210"/>
      <c r="AV210"/>
      <c r="AW210" s="2"/>
    </row>
    <row r="211" spans="1:49" x14ac:dyDescent="0.25">
      <c r="A211">
        <v>125</v>
      </c>
      <c r="B211">
        <v>5</v>
      </c>
      <c r="C211">
        <v>0</v>
      </c>
      <c r="D211">
        <v>125</v>
      </c>
      <c r="E211">
        <v>5</v>
      </c>
      <c r="F211">
        <v>30</v>
      </c>
      <c r="G211" s="25">
        <v>100</v>
      </c>
      <c r="H211" s="25">
        <v>100</v>
      </c>
      <c r="I211">
        <v>1.5684</v>
      </c>
      <c r="J211" s="2">
        <v>4.6680999999999998E-18</v>
      </c>
      <c r="K211" s="2">
        <v>1.0224E-2</v>
      </c>
      <c r="L211">
        <v>280.11</v>
      </c>
      <c r="M211" s="2">
        <v>7.0413999999999997E-3</v>
      </c>
      <c r="N211" s="2">
        <v>5.6242999999999996E-3</v>
      </c>
      <c r="O211" s="2">
        <v>8.6532000000000004E-4</v>
      </c>
      <c r="P211" s="2">
        <v>6.9116000000000002E-4</v>
      </c>
      <c r="Q211">
        <v>0.34404000000000001</v>
      </c>
      <c r="R211">
        <v>0.35899999999999999</v>
      </c>
      <c r="S211">
        <v>0.14495</v>
      </c>
      <c r="T211">
        <v>0.16134000000000001</v>
      </c>
      <c r="U211" s="2">
        <v>1.1213999999999999E-4</v>
      </c>
      <c r="V211" s="2">
        <v>8.7837000000000006E-5</v>
      </c>
      <c r="W211" s="2">
        <v>3.2783E-6</v>
      </c>
      <c r="X211" s="2">
        <v>2.7516999999999998E-6</v>
      </c>
      <c r="Y211" s="2">
        <v>-1.1007E-5</v>
      </c>
      <c r="Z211" s="2">
        <v>-8.3306999999999997E-6</v>
      </c>
      <c r="AA211" s="2">
        <v>1.7149000000000001E-7</v>
      </c>
      <c r="AB211" s="2">
        <v>1.9390999999999999E-7</v>
      </c>
      <c r="AC211">
        <v>1.252</v>
      </c>
      <c r="AD211">
        <v>1.5684</v>
      </c>
      <c r="AE211">
        <v>106.47</v>
      </c>
      <c r="AF211">
        <v>-8.9738000000000007</v>
      </c>
      <c r="AG211">
        <v>10.468999999999999</v>
      </c>
      <c r="AH211">
        <v>0.11704000000000001</v>
      </c>
      <c r="AI211" s="2">
        <v>-1.1548E-7</v>
      </c>
      <c r="AJ211" s="2"/>
      <c r="AK211" s="2"/>
      <c r="AL211" s="2"/>
      <c r="AM211" s="2"/>
      <c r="AN211" s="2"/>
      <c r="AO211" s="2"/>
      <c r="AP211" s="2"/>
      <c r="AQ211"/>
      <c r="AR211"/>
      <c r="AS211"/>
      <c r="AT211"/>
      <c r="AU211"/>
      <c r="AV211"/>
      <c r="AW211" s="2"/>
    </row>
    <row r="212" spans="1:49" x14ac:dyDescent="0.25">
      <c r="A212">
        <v>125</v>
      </c>
      <c r="B212">
        <v>5</v>
      </c>
      <c r="C212">
        <v>30</v>
      </c>
      <c r="D212">
        <v>125</v>
      </c>
      <c r="E212">
        <v>6</v>
      </c>
      <c r="F212">
        <v>0</v>
      </c>
      <c r="G212" s="25">
        <v>100</v>
      </c>
      <c r="H212" s="25">
        <v>100</v>
      </c>
      <c r="I212">
        <v>1.8199000000000001</v>
      </c>
      <c r="J212" s="2">
        <v>9.7280999999999993E-16</v>
      </c>
      <c r="K212" s="2">
        <v>8.2696999999999996E-3</v>
      </c>
      <c r="L212">
        <v>281.52</v>
      </c>
      <c r="M212" s="2">
        <v>7.2820000000000003E-3</v>
      </c>
      <c r="N212" s="2">
        <v>5.8466000000000004E-3</v>
      </c>
      <c r="O212" s="2">
        <v>8.4393000000000001E-4</v>
      </c>
      <c r="P212" s="2">
        <v>6.7756000000000001E-4</v>
      </c>
      <c r="Q212">
        <v>0.45038</v>
      </c>
      <c r="R212">
        <v>0.34361000000000003</v>
      </c>
      <c r="S212">
        <v>0.17433000000000001</v>
      </c>
      <c r="T212">
        <v>0.36137000000000002</v>
      </c>
      <c r="U212" s="2">
        <v>2.3596000000000001E-4</v>
      </c>
      <c r="V212" s="2">
        <v>1.9144999999999999E-4</v>
      </c>
      <c r="W212" s="2">
        <v>7.1702000000000004E-6</v>
      </c>
      <c r="X212" s="2">
        <v>5.1472999999999998E-6</v>
      </c>
      <c r="Y212" s="2">
        <v>1.2407E-5</v>
      </c>
      <c r="Z212" s="2">
        <v>1.2594E-5</v>
      </c>
      <c r="AA212" s="2">
        <v>-1.6431E-6</v>
      </c>
      <c r="AB212" s="2">
        <v>-1.0115E-6</v>
      </c>
      <c r="AC212">
        <v>1.2456</v>
      </c>
      <c r="AD212">
        <v>1.8199000000000001</v>
      </c>
      <c r="AE212">
        <v>102.15</v>
      </c>
      <c r="AF212">
        <v>0.35138999999999998</v>
      </c>
      <c r="AG212">
        <v>41.167999999999999</v>
      </c>
      <c r="AH212">
        <v>0.15001999999999999</v>
      </c>
      <c r="AI212" s="2">
        <v>-3.6292000000000002E-7</v>
      </c>
      <c r="AJ212" s="2"/>
      <c r="AK212" s="2"/>
      <c r="AL212" s="2"/>
      <c r="AM212" s="2"/>
      <c r="AN212" s="2"/>
      <c r="AO212" s="2"/>
      <c r="AP212" s="2"/>
      <c r="AQ212"/>
      <c r="AR212"/>
      <c r="AS212"/>
      <c r="AT212"/>
      <c r="AU212"/>
      <c r="AV212"/>
      <c r="AW212" s="2"/>
    </row>
    <row r="213" spans="1:49" x14ac:dyDescent="0.25">
      <c r="A213">
        <v>125</v>
      </c>
      <c r="B213">
        <v>6</v>
      </c>
      <c r="C213">
        <v>0</v>
      </c>
      <c r="D213">
        <v>125</v>
      </c>
      <c r="E213">
        <v>6</v>
      </c>
      <c r="F213">
        <v>30</v>
      </c>
      <c r="G213" s="25">
        <v>100</v>
      </c>
      <c r="H213" s="25">
        <v>100</v>
      </c>
      <c r="I213">
        <v>1.9521999999999999</v>
      </c>
      <c r="J213" s="2">
        <v>2.4464999999999998E-15</v>
      </c>
      <c r="K213" s="2">
        <v>-1.0408000000000001E-2</v>
      </c>
      <c r="L213">
        <v>283</v>
      </c>
      <c r="M213" s="2">
        <v>7.3506999999999999E-3</v>
      </c>
      <c r="N213" s="2">
        <v>5.9331000000000002E-3</v>
      </c>
      <c r="O213" s="2">
        <v>8.2364999999999999E-4</v>
      </c>
      <c r="P213" s="2">
        <v>6.6476999999999997E-4</v>
      </c>
      <c r="Q213">
        <v>0.53815999999999997</v>
      </c>
      <c r="R213">
        <v>0.47875000000000001</v>
      </c>
      <c r="S213">
        <v>0.20480999999999999</v>
      </c>
      <c r="T213" s="2">
        <v>8.2503000000000007E-2</v>
      </c>
      <c r="U213" s="2">
        <v>2.9647000000000001E-4</v>
      </c>
      <c r="V213" s="2">
        <v>2.4119000000000001E-4</v>
      </c>
      <c r="W213" s="2">
        <v>5.8564000000000004E-6</v>
      </c>
      <c r="X213" s="2">
        <v>4.5264000000000004E-6</v>
      </c>
      <c r="Y213" s="2">
        <v>1.2687999999999999E-5</v>
      </c>
      <c r="Z213" s="2">
        <v>1.0438999999999999E-5</v>
      </c>
      <c r="AA213" s="2">
        <v>-2.6397E-7</v>
      </c>
      <c r="AB213" s="2">
        <v>-1.9259999999999999E-7</v>
      </c>
      <c r="AC213">
        <v>1.2390000000000001</v>
      </c>
      <c r="AD213">
        <v>1.9521999999999999</v>
      </c>
      <c r="AE213">
        <v>80.730999999999995</v>
      </c>
      <c r="AF213">
        <v>5.1459999999999999</v>
      </c>
      <c r="AG213">
        <v>56.438000000000002</v>
      </c>
      <c r="AH213">
        <v>0.14516999999999999</v>
      </c>
      <c r="AI213" s="2">
        <v>-4.0153999999999998E-7</v>
      </c>
      <c r="AJ213" s="2"/>
      <c r="AK213" s="2"/>
      <c r="AL213" s="2"/>
      <c r="AM213" s="2"/>
      <c r="AN213" s="2"/>
      <c r="AO213" s="2"/>
      <c r="AP213" s="2"/>
      <c r="AQ213"/>
      <c r="AR213"/>
      <c r="AS213"/>
      <c r="AT213"/>
      <c r="AU213"/>
      <c r="AV213"/>
      <c r="AW213" s="2"/>
    </row>
    <row r="214" spans="1:49" x14ac:dyDescent="0.25">
      <c r="A214">
        <v>125</v>
      </c>
      <c r="B214">
        <v>6</v>
      </c>
      <c r="C214">
        <v>30</v>
      </c>
      <c r="D214">
        <v>125</v>
      </c>
      <c r="E214">
        <v>7</v>
      </c>
      <c r="F214">
        <v>0</v>
      </c>
      <c r="G214" s="25">
        <v>100</v>
      </c>
      <c r="H214" s="25">
        <v>100</v>
      </c>
      <c r="I214">
        <v>1.9339</v>
      </c>
      <c r="J214" s="2">
        <v>9.5190999999999992E-16</v>
      </c>
      <c r="K214" s="2">
        <v>8.7367999999999994E-5</v>
      </c>
      <c r="L214">
        <v>284.18</v>
      </c>
      <c r="M214" s="2">
        <v>7.4970000000000002E-3</v>
      </c>
      <c r="N214" s="2">
        <v>6.0769999999999999E-3</v>
      </c>
      <c r="O214" s="2">
        <v>8.0968000000000001E-4</v>
      </c>
      <c r="P214" s="2">
        <v>6.5629000000000002E-4</v>
      </c>
      <c r="Q214">
        <v>0.52156000000000002</v>
      </c>
      <c r="R214">
        <v>0.51539000000000001</v>
      </c>
      <c r="S214">
        <v>0.21984000000000001</v>
      </c>
      <c r="T214">
        <v>0.34634999999999999</v>
      </c>
      <c r="U214" s="2">
        <v>3.8707999999999999E-4</v>
      </c>
      <c r="V214" s="2">
        <v>3.1866000000000002E-4</v>
      </c>
      <c r="W214" s="2">
        <v>8.2553000000000004E-6</v>
      </c>
      <c r="X214" s="2">
        <v>6.0020999999999997E-6</v>
      </c>
      <c r="Y214" s="2">
        <v>5.9605000000000003E-5</v>
      </c>
      <c r="Z214" s="2">
        <v>5.1036999999999999E-5</v>
      </c>
      <c r="AA214" s="2">
        <v>-2.0391999999999999E-6</v>
      </c>
      <c r="AB214" s="2">
        <v>-1.3656999999999999E-6</v>
      </c>
      <c r="AC214">
        <v>1.2337</v>
      </c>
      <c r="AD214">
        <v>1.9339</v>
      </c>
      <c r="AE214">
        <v>76.983999999999995</v>
      </c>
      <c r="AF214">
        <v>24.507999999999999</v>
      </c>
      <c r="AG214">
        <v>102.82</v>
      </c>
      <c r="AH214">
        <v>0.15890000000000001</v>
      </c>
      <c r="AI214" s="2">
        <v>-6.8935000000000002E-7</v>
      </c>
      <c r="AJ214" s="2"/>
      <c r="AK214" s="2"/>
      <c r="AL214" s="2"/>
      <c r="AM214" s="2"/>
      <c r="AN214" s="2"/>
      <c r="AO214" s="2"/>
      <c r="AP214" s="2"/>
      <c r="AQ214"/>
      <c r="AR214"/>
      <c r="AS214"/>
      <c r="AT214"/>
      <c r="AU214"/>
      <c r="AV214"/>
      <c r="AW214" s="2"/>
    </row>
    <row r="215" spans="1:49" x14ac:dyDescent="0.25">
      <c r="A215">
        <v>125</v>
      </c>
      <c r="B215">
        <v>7</v>
      </c>
      <c r="C215">
        <v>0</v>
      </c>
      <c r="D215">
        <v>125</v>
      </c>
      <c r="E215">
        <v>7</v>
      </c>
      <c r="F215">
        <v>30</v>
      </c>
      <c r="G215" s="25">
        <v>100</v>
      </c>
      <c r="H215" s="25">
        <v>100</v>
      </c>
      <c r="I215">
        <v>2.3003999999999998</v>
      </c>
      <c r="J215" s="2">
        <v>1.0735E-15</v>
      </c>
      <c r="K215" s="2">
        <v>-6.8291000000000003E-3</v>
      </c>
      <c r="L215">
        <v>285.60000000000002</v>
      </c>
      <c r="M215" s="2">
        <v>7.4037E-3</v>
      </c>
      <c r="N215" s="2">
        <v>6.0311999999999996E-3</v>
      </c>
      <c r="O215" s="2">
        <v>7.9303999999999996E-4</v>
      </c>
      <c r="P215" s="2">
        <v>6.4599000000000004E-4</v>
      </c>
      <c r="Q215">
        <v>0.65359</v>
      </c>
      <c r="R215">
        <v>0.80471999999999999</v>
      </c>
      <c r="S215">
        <v>0.25555</v>
      </c>
      <c r="T215">
        <v>0.20336000000000001</v>
      </c>
      <c r="U215" s="2">
        <v>4.8798999999999999E-4</v>
      </c>
      <c r="V215" s="2">
        <v>4.0210000000000002E-4</v>
      </c>
      <c r="W215" s="2">
        <v>7.4866999999999998E-6</v>
      </c>
      <c r="X215" s="2">
        <v>5.6231000000000004E-6</v>
      </c>
      <c r="Y215" s="2">
        <v>6.4837000000000003E-5</v>
      </c>
      <c r="Z215" s="2">
        <v>5.3906000000000002E-5</v>
      </c>
      <c r="AA215" s="2">
        <v>-1.0699999999999999E-6</v>
      </c>
      <c r="AB215" s="2">
        <v>-7.5899E-7</v>
      </c>
      <c r="AC215">
        <v>1.2277</v>
      </c>
      <c r="AD215">
        <v>2.3003999999999998</v>
      </c>
      <c r="AE215">
        <v>87.778000000000006</v>
      </c>
      <c r="AF215">
        <v>24.044</v>
      </c>
      <c r="AG215">
        <v>133.12</v>
      </c>
      <c r="AH215">
        <v>0.19145999999999999</v>
      </c>
      <c r="AI215" s="2">
        <v>-7.3089E-7</v>
      </c>
      <c r="AJ215" s="2"/>
      <c r="AK215" s="2"/>
      <c r="AL215" s="2"/>
      <c r="AM215" s="2"/>
      <c r="AN215" s="2"/>
      <c r="AO215" s="2"/>
      <c r="AP215" s="2"/>
      <c r="AQ215"/>
      <c r="AR215"/>
      <c r="AS215"/>
      <c r="AT215"/>
      <c r="AU215"/>
      <c r="AV215"/>
      <c r="AW215" s="2"/>
    </row>
    <row r="216" spans="1:49" x14ac:dyDescent="0.25">
      <c r="A216">
        <v>125</v>
      </c>
      <c r="B216">
        <v>7</v>
      </c>
      <c r="C216">
        <v>30</v>
      </c>
      <c r="D216">
        <v>125</v>
      </c>
      <c r="E216">
        <v>8</v>
      </c>
      <c r="F216">
        <v>0</v>
      </c>
      <c r="G216" s="25">
        <v>100</v>
      </c>
      <c r="H216" s="25">
        <v>100</v>
      </c>
      <c r="I216">
        <v>2.5434000000000001</v>
      </c>
      <c r="J216" s="2">
        <v>3.0686999999999999E-15</v>
      </c>
      <c r="K216" s="2">
        <v>1.4756E-2</v>
      </c>
      <c r="L216">
        <v>286.87</v>
      </c>
      <c r="M216" s="2">
        <v>7.352E-3</v>
      </c>
      <c r="N216" s="2">
        <v>6.0156000000000003E-3</v>
      </c>
      <c r="O216" s="2">
        <v>7.7625000000000003E-4</v>
      </c>
      <c r="P216" s="2">
        <v>6.3511000000000004E-4</v>
      </c>
      <c r="Q216">
        <v>0.74273999999999996</v>
      </c>
      <c r="R216">
        <v>0.96640999999999999</v>
      </c>
      <c r="S216">
        <v>0.31877</v>
      </c>
      <c r="T216">
        <v>0.47417999999999999</v>
      </c>
      <c r="U216" s="2">
        <v>6.3531999999999998E-4</v>
      </c>
      <c r="V216" s="2">
        <v>5.2453000000000005E-4</v>
      </c>
      <c r="W216" s="2">
        <v>9.9103000000000006E-6</v>
      </c>
      <c r="X216" s="2">
        <v>7.1756000000000004E-6</v>
      </c>
      <c r="Y216" s="2">
        <v>6.9413999999999996E-5</v>
      </c>
      <c r="Z216" s="2">
        <v>6.1734000000000002E-5</v>
      </c>
      <c r="AA216" s="2">
        <v>-3.4471E-6</v>
      </c>
      <c r="AB216" s="2">
        <v>-2.3128999999999999E-6</v>
      </c>
      <c r="AC216">
        <v>1.2222</v>
      </c>
      <c r="AD216">
        <v>2.5434000000000001</v>
      </c>
      <c r="AE216">
        <v>95.653000000000006</v>
      </c>
      <c r="AF216">
        <v>44.661000000000001</v>
      </c>
      <c r="AG216">
        <v>229.06</v>
      </c>
      <c r="AH216">
        <v>0.24418999999999999</v>
      </c>
      <c r="AI216" s="2">
        <v>-1.1034999999999999E-6</v>
      </c>
      <c r="AJ216" s="2"/>
      <c r="AK216" s="2"/>
      <c r="AL216" s="2"/>
      <c r="AM216" s="2"/>
      <c r="AN216" s="2"/>
      <c r="AO216" s="2"/>
      <c r="AP216" s="2"/>
      <c r="AQ216"/>
      <c r="AR216"/>
      <c r="AS216"/>
      <c r="AT216"/>
      <c r="AU216"/>
      <c r="AV216"/>
      <c r="AW216" s="2"/>
    </row>
    <row r="217" spans="1:49" x14ac:dyDescent="0.25">
      <c r="A217">
        <v>125</v>
      </c>
      <c r="B217">
        <v>8</v>
      </c>
      <c r="C217">
        <v>0</v>
      </c>
      <c r="D217">
        <v>125</v>
      </c>
      <c r="E217">
        <v>8</v>
      </c>
      <c r="F217">
        <v>30</v>
      </c>
      <c r="G217" s="25">
        <v>100</v>
      </c>
      <c r="H217" s="25">
        <v>100</v>
      </c>
      <c r="I217">
        <v>3.6206</v>
      </c>
      <c r="J217" s="2">
        <v>3.3183999999999998E-16</v>
      </c>
      <c r="K217" s="2">
        <v>-3.594E-3</v>
      </c>
      <c r="L217">
        <v>287.79000000000002</v>
      </c>
      <c r="M217" s="2">
        <v>6.9366999999999996E-3</v>
      </c>
      <c r="N217" s="2">
        <v>5.6931000000000004E-3</v>
      </c>
      <c r="O217" s="2">
        <v>7.6511999999999999E-4</v>
      </c>
      <c r="P217" s="2">
        <v>6.2790999999999997E-4</v>
      </c>
      <c r="Q217">
        <v>0.91783999999999999</v>
      </c>
      <c r="R217">
        <v>0.96699999999999997</v>
      </c>
      <c r="S217">
        <v>0.38579999999999998</v>
      </c>
      <c r="T217">
        <v>0.27942</v>
      </c>
      <c r="U217" s="2">
        <v>5.6539000000000003E-4</v>
      </c>
      <c r="V217" s="2">
        <v>4.6930000000000002E-4</v>
      </c>
      <c r="W217" s="2">
        <v>7.9871000000000002E-6</v>
      </c>
      <c r="X217" s="2">
        <v>6.0004000000000002E-6</v>
      </c>
      <c r="Y217" s="2">
        <v>9.2047999999999997E-5</v>
      </c>
      <c r="Z217" s="2">
        <v>7.7384000000000003E-5</v>
      </c>
      <c r="AA217" s="2">
        <v>-1.3849000000000001E-6</v>
      </c>
      <c r="AB217" s="2">
        <v>-9.4279000000000004E-7</v>
      </c>
      <c r="AC217">
        <v>1.2184999999999999</v>
      </c>
      <c r="AD217">
        <v>3.6206</v>
      </c>
      <c r="AE217">
        <v>101.28</v>
      </c>
      <c r="AF217">
        <v>28.991</v>
      </c>
      <c r="AG217">
        <v>214.35</v>
      </c>
      <c r="AH217">
        <v>0.28610999999999998</v>
      </c>
      <c r="AI217" s="2">
        <v>-1.0344E-6</v>
      </c>
      <c r="AJ217" s="2"/>
      <c r="AK217" s="2"/>
      <c r="AL217" s="2"/>
      <c r="AM217" s="2"/>
      <c r="AN217" s="2"/>
      <c r="AO217" s="2"/>
      <c r="AP217" s="2"/>
      <c r="AQ217"/>
      <c r="AR217"/>
      <c r="AS217"/>
      <c r="AT217"/>
      <c r="AU217"/>
      <c r="AV217"/>
      <c r="AW217" s="2"/>
    </row>
    <row r="218" spans="1:49" x14ac:dyDescent="0.25">
      <c r="A218">
        <v>125</v>
      </c>
      <c r="B218">
        <v>8</v>
      </c>
      <c r="C218">
        <v>30</v>
      </c>
      <c r="D218">
        <v>125</v>
      </c>
      <c r="E218">
        <v>9</v>
      </c>
      <c r="F218">
        <v>0</v>
      </c>
      <c r="G218" s="25">
        <v>100</v>
      </c>
      <c r="H218" s="25">
        <v>100</v>
      </c>
      <c r="I218">
        <v>3.5748000000000002</v>
      </c>
      <c r="J218" s="2">
        <v>2.5416999999999999E-15</v>
      </c>
      <c r="K218" s="2">
        <v>8.0683999999999999E-3</v>
      </c>
      <c r="L218">
        <v>288.3</v>
      </c>
      <c r="M218" s="2">
        <v>6.7792E-3</v>
      </c>
      <c r="N218" s="2">
        <v>5.5731000000000001E-3</v>
      </c>
      <c r="O218" s="2">
        <v>7.6037000000000001E-4</v>
      </c>
      <c r="P218" s="2">
        <v>6.2505999999999998E-4</v>
      </c>
      <c r="Q218">
        <v>1.0159</v>
      </c>
      <c r="R218">
        <v>1.0373000000000001</v>
      </c>
      <c r="S218">
        <v>0.39322000000000001</v>
      </c>
      <c r="T218">
        <v>0.40117999999999998</v>
      </c>
      <c r="U218" s="2">
        <v>5.5871000000000002E-4</v>
      </c>
      <c r="V218" s="2">
        <v>4.6300999999999997E-4</v>
      </c>
      <c r="W218" s="2">
        <v>7.8849999999999999E-6</v>
      </c>
      <c r="X218" s="2">
        <v>5.8918000000000001E-6</v>
      </c>
      <c r="Y218" s="2">
        <v>5.1437999999999998E-5</v>
      </c>
      <c r="Z218" s="2">
        <v>4.5597999999999999E-5</v>
      </c>
      <c r="AA218" s="2">
        <v>-1.6292E-6</v>
      </c>
      <c r="AB218" s="2">
        <v>-9.8592000000000008E-7</v>
      </c>
      <c r="AC218">
        <v>1.2164999999999999</v>
      </c>
      <c r="AD218">
        <v>3.5748000000000002</v>
      </c>
      <c r="AE218">
        <v>99.497</v>
      </c>
      <c r="AF218">
        <v>20.902000000000001</v>
      </c>
      <c r="AG218">
        <v>226.33</v>
      </c>
      <c r="AH218">
        <v>0.32157000000000002</v>
      </c>
      <c r="AI218" s="2">
        <v>-1.0123E-6</v>
      </c>
      <c r="AJ218" s="2"/>
      <c r="AK218" s="2"/>
      <c r="AL218" s="2"/>
      <c r="AM218" s="2"/>
      <c r="AN218" s="2"/>
      <c r="AO218" s="2"/>
      <c r="AP218" s="2"/>
      <c r="AQ218"/>
      <c r="AR218"/>
      <c r="AS218"/>
      <c r="AT218"/>
      <c r="AU218"/>
      <c r="AV218"/>
      <c r="AW218" s="2"/>
    </row>
    <row r="219" spans="1:49" x14ac:dyDescent="0.25">
      <c r="A219">
        <v>125</v>
      </c>
      <c r="B219">
        <v>9</v>
      </c>
      <c r="C219">
        <v>0</v>
      </c>
      <c r="D219">
        <v>125</v>
      </c>
      <c r="E219">
        <v>9</v>
      </c>
      <c r="F219">
        <v>30</v>
      </c>
      <c r="G219" s="25">
        <v>100</v>
      </c>
      <c r="H219" s="25">
        <v>100</v>
      </c>
      <c r="I219">
        <v>4.3818000000000001</v>
      </c>
      <c r="J219" s="2">
        <v>1.0135E-16</v>
      </c>
      <c r="K219" s="2">
        <v>-3.3043999999999999E-3</v>
      </c>
      <c r="L219">
        <v>288.93</v>
      </c>
      <c r="M219" s="2">
        <v>6.6274999999999997E-3</v>
      </c>
      <c r="N219" s="2">
        <v>5.4599999999999996E-3</v>
      </c>
      <c r="O219" s="2">
        <v>7.5670000000000002E-4</v>
      </c>
      <c r="P219" s="2">
        <v>6.2334999999999995E-4</v>
      </c>
      <c r="Q219">
        <v>1.1246</v>
      </c>
      <c r="R219">
        <v>1.0604</v>
      </c>
      <c r="S219">
        <v>0.44262000000000001</v>
      </c>
      <c r="T219">
        <v>0.30259999999999998</v>
      </c>
      <c r="U219" s="2">
        <v>5.8697999999999997E-4</v>
      </c>
      <c r="V219" s="2">
        <v>4.8888000000000002E-4</v>
      </c>
      <c r="W219" s="2">
        <v>7.4451000000000001E-6</v>
      </c>
      <c r="X219" s="2">
        <v>5.5555999999999998E-6</v>
      </c>
      <c r="Y219" s="2">
        <v>1.0058E-4</v>
      </c>
      <c r="Z219" s="2">
        <v>8.4889000000000007E-5</v>
      </c>
      <c r="AA219" s="2">
        <v>-1.3664E-6</v>
      </c>
      <c r="AB219" s="2">
        <v>-9.0355000000000001E-7</v>
      </c>
      <c r="AC219">
        <v>1.2139</v>
      </c>
      <c r="AD219">
        <v>4.3818000000000001</v>
      </c>
      <c r="AE219">
        <v>100.25</v>
      </c>
      <c r="AF219">
        <v>30.6</v>
      </c>
      <c r="AG219">
        <v>233.16</v>
      </c>
      <c r="AH219">
        <v>0.35581000000000002</v>
      </c>
      <c r="AI219" s="2">
        <v>-9.755799999999999E-7</v>
      </c>
      <c r="AJ219" s="2"/>
      <c r="AK219" s="2"/>
      <c r="AL219" s="2"/>
      <c r="AM219" s="2"/>
      <c r="AN219" s="2"/>
      <c r="AO219" s="2"/>
      <c r="AP219" s="2"/>
      <c r="AQ219"/>
      <c r="AR219"/>
      <c r="AS219"/>
      <c r="AT219"/>
      <c r="AU219"/>
      <c r="AV219"/>
      <c r="AW219" s="2"/>
    </row>
    <row r="220" spans="1:49" x14ac:dyDescent="0.25">
      <c r="A220">
        <v>125</v>
      </c>
      <c r="B220">
        <v>9</v>
      </c>
      <c r="C220">
        <v>30</v>
      </c>
      <c r="D220">
        <v>125</v>
      </c>
      <c r="E220">
        <v>10</v>
      </c>
      <c r="F220">
        <v>0</v>
      </c>
      <c r="G220" s="25">
        <v>100</v>
      </c>
      <c r="H220" s="25">
        <v>100</v>
      </c>
      <c r="I220">
        <v>4.1787999999999998</v>
      </c>
      <c r="J220" s="2">
        <v>6.6308000000000002E-16</v>
      </c>
      <c r="K220" s="2">
        <v>9.5747000000000002E-3</v>
      </c>
      <c r="L220">
        <v>289.64999999999998</v>
      </c>
      <c r="M220" s="2">
        <v>6.5287000000000001E-3</v>
      </c>
      <c r="N220" s="2">
        <v>5.3921000000000004E-3</v>
      </c>
      <c r="O220" s="2">
        <v>7.5062999999999996E-4</v>
      </c>
      <c r="P220" s="2">
        <v>6.1987999999999995E-4</v>
      </c>
      <c r="Q220">
        <v>1.1172</v>
      </c>
      <c r="R220">
        <v>1.0684</v>
      </c>
      <c r="S220">
        <v>0.45155000000000001</v>
      </c>
      <c r="T220">
        <v>0.41829</v>
      </c>
      <c r="U220" s="2">
        <v>6.3049000000000004E-4</v>
      </c>
      <c r="V220" s="2">
        <v>5.2762999999999996E-4</v>
      </c>
      <c r="W220" s="2">
        <v>7.3014000000000001E-6</v>
      </c>
      <c r="X220" s="2">
        <v>5.2378000000000001E-6</v>
      </c>
      <c r="Y220" s="2">
        <v>1.5892E-4</v>
      </c>
      <c r="Z220" s="2">
        <v>1.3485E-4</v>
      </c>
      <c r="AA220" s="2">
        <v>-2.0524E-6</v>
      </c>
      <c r="AB220" s="2">
        <v>-1.2863000000000001E-6</v>
      </c>
      <c r="AC220">
        <v>1.2110000000000001</v>
      </c>
      <c r="AD220">
        <v>4.1787999999999998</v>
      </c>
      <c r="AE220">
        <v>95.811999999999998</v>
      </c>
      <c r="AF220">
        <v>57.646000000000001</v>
      </c>
      <c r="AG220">
        <v>269.35000000000002</v>
      </c>
      <c r="AH220">
        <v>0.34723999999999999</v>
      </c>
      <c r="AI220" s="2">
        <v>-9.4392999999999996E-7</v>
      </c>
      <c r="AJ220" s="2"/>
      <c r="AK220" s="2"/>
      <c r="AL220" s="2"/>
      <c r="AM220" s="2"/>
      <c r="AN220" s="2"/>
      <c r="AO220" s="2"/>
      <c r="AP220" s="2"/>
      <c r="AQ220"/>
      <c r="AR220"/>
      <c r="AS220"/>
      <c r="AT220"/>
      <c r="AU220"/>
      <c r="AV220"/>
      <c r="AW220" s="2"/>
    </row>
    <row r="221" spans="1:49" x14ac:dyDescent="0.25">
      <c r="A221">
        <v>125</v>
      </c>
      <c r="B221">
        <v>10</v>
      </c>
      <c r="C221">
        <v>0</v>
      </c>
      <c r="D221">
        <v>125</v>
      </c>
      <c r="E221">
        <v>10</v>
      </c>
      <c r="F221">
        <v>30</v>
      </c>
      <c r="G221" s="25">
        <v>100</v>
      </c>
      <c r="H221" s="25">
        <v>100</v>
      </c>
      <c r="I221">
        <v>4.2553999999999998</v>
      </c>
      <c r="J221" s="2">
        <v>-2.8353000000000001E-15</v>
      </c>
      <c r="K221" s="2">
        <v>1.9144000000000001E-2</v>
      </c>
      <c r="L221">
        <v>290.17</v>
      </c>
      <c r="M221" s="2">
        <v>6.1431999999999997E-3</v>
      </c>
      <c r="N221" s="2">
        <v>5.0821E-3</v>
      </c>
      <c r="O221" s="2">
        <v>7.4930000000000005E-4</v>
      </c>
      <c r="P221" s="2">
        <v>6.1978000000000001E-4</v>
      </c>
      <c r="Q221">
        <v>1.3698999999999999</v>
      </c>
      <c r="R221">
        <v>1.1319999999999999</v>
      </c>
      <c r="S221">
        <v>0.46870000000000001</v>
      </c>
      <c r="T221">
        <v>0.40966000000000002</v>
      </c>
      <c r="U221" s="2">
        <v>6.8134999999999995E-4</v>
      </c>
      <c r="V221" s="2">
        <v>5.7096000000000002E-4</v>
      </c>
      <c r="W221" s="2">
        <v>7.4588999999999999E-6</v>
      </c>
      <c r="X221" s="2">
        <v>5.3487000000000001E-6</v>
      </c>
      <c r="Y221" s="2">
        <v>1.9401999999999999E-4</v>
      </c>
      <c r="Z221" s="2">
        <v>1.6388000000000001E-4</v>
      </c>
      <c r="AA221" s="2">
        <v>-2.1160999999999999E-6</v>
      </c>
      <c r="AB221" s="2">
        <v>-1.3472E-6</v>
      </c>
      <c r="AC221">
        <v>1.2090000000000001</v>
      </c>
      <c r="AD221">
        <v>4.2553999999999998</v>
      </c>
      <c r="AE221">
        <v>96.507999999999996</v>
      </c>
      <c r="AF221">
        <v>74.484999999999999</v>
      </c>
      <c r="AG221">
        <v>314.77</v>
      </c>
      <c r="AH221">
        <v>0.36995</v>
      </c>
      <c r="AI221" s="2">
        <v>-1.0342E-6</v>
      </c>
      <c r="AJ221" s="2"/>
      <c r="AK221" s="2"/>
      <c r="AL221" s="2"/>
      <c r="AM221" s="2"/>
      <c r="AN221" s="2"/>
      <c r="AO221" s="2"/>
      <c r="AP221" s="2"/>
      <c r="AQ221"/>
      <c r="AR221"/>
      <c r="AS221"/>
      <c r="AT221"/>
      <c r="AU221"/>
      <c r="AV221"/>
      <c r="AW221" s="2"/>
    </row>
    <row r="222" spans="1:49" x14ac:dyDescent="0.25">
      <c r="A222">
        <v>125</v>
      </c>
      <c r="B222">
        <v>10</v>
      </c>
      <c r="C222">
        <v>30</v>
      </c>
      <c r="D222">
        <v>125</v>
      </c>
      <c r="E222">
        <v>11</v>
      </c>
      <c r="F222">
        <v>0</v>
      </c>
      <c r="G222" s="25">
        <v>100</v>
      </c>
      <c r="H222" s="25">
        <v>100</v>
      </c>
      <c r="I222">
        <v>4.6753</v>
      </c>
      <c r="J222" s="2">
        <v>2.3362E-15</v>
      </c>
      <c r="K222" s="2">
        <v>2.7449999999999999E-2</v>
      </c>
      <c r="L222">
        <v>290.45</v>
      </c>
      <c r="M222" s="2">
        <v>5.9641E-3</v>
      </c>
      <c r="N222" s="2">
        <v>4.9382000000000002E-3</v>
      </c>
      <c r="O222" s="2">
        <v>7.5025999999999999E-4</v>
      </c>
      <c r="P222" s="2">
        <v>6.2109999999999997E-4</v>
      </c>
      <c r="Q222">
        <v>1.1826000000000001</v>
      </c>
      <c r="R222">
        <v>0.98923000000000005</v>
      </c>
      <c r="S222">
        <v>0.46333999999999997</v>
      </c>
      <c r="T222">
        <v>0.41259000000000001</v>
      </c>
      <c r="U222" s="2">
        <v>6.7009000000000003E-4</v>
      </c>
      <c r="V222" s="2">
        <v>5.6170000000000005E-4</v>
      </c>
      <c r="W222" s="2">
        <v>7.1044000000000001E-6</v>
      </c>
      <c r="X222" s="2">
        <v>5.0810000000000001E-6</v>
      </c>
      <c r="Y222" s="2">
        <v>1.8361000000000001E-4</v>
      </c>
      <c r="Z222" s="2">
        <v>1.5532E-4</v>
      </c>
      <c r="AA222" s="2">
        <v>-1.9665000000000001E-6</v>
      </c>
      <c r="AB222" s="2">
        <v>-1.2233E-6</v>
      </c>
      <c r="AC222">
        <v>1.208</v>
      </c>
      <c r="AD222">
        <v>4.6753</v>
      </c>
      <c r="AE222">
        <v>105.25</v>
      </c>
      <c r="AF222">
        <v>66.343000000000004</v>
      </c>
      <c r="AG222">
        <v>291.33999999999997</v>
      </c>
      <c r="AH222">
        <v>0.36879000000000001</v>
      </c>
      <c r="AI222" s="2">
        <v>-9.4463999999999997E-7</v>
      </c>
      <c r="AJ222" s="2"/>
      <c r="AK222" s="2"/>
      <c r="AL222" s="2"/>
      <c r="AM222" s="2"/>
      <c r="AN222" s="2"/>
      <c r="AO222" s="2"/>
      <c r="AP222" s="2"/>
      <c r="AQ222"/>
      <c r="AR222"/>
      <c r="AS222"/>
      <c r="AT222"/>
      <c r="AU222"/>
      <c r="AV222"/>
      <c r="AW222" s="2"/>
    </row>
    <row r="223" spans="1:49" x14ac:dyDescent="0.25">
      <c r="A223">
        <v>125</v>
      </c>
      <c r="B223">
        <v>11</v>
      </c>
      <c r="C223">
        <v>0</v>
      </c>
      <c r="D223">
        <v>125</v>
      </c>
      <c r="E223">
        <v>11</v>
      </c>
      <c r="F223">
        <v>30</v>
      </c>
      <c r="G223" s="25">
        <v>100</v>
      </c>
      <c r="H223" s="25">
        <v>100</v>
      </c>
      <c r="I223">
        <v>3.8439999999999999</v>
      </c>
      <c r="J223" s="2">
        <v>3.1480999999999998E-16</v>
      </c>
      <c r="K223" s="2">
        <v>-2.6365999999999998E-3</v>
      </c>
      <c r="L223">
        <v>290.77999999999997</v>
      </c>
      <c r="M223" s="2">
        <v>6.3020999999999997E-3</v>
      </c>
      <c r="N223" s="2">
        <v>5.2249000000000002E-3</v>
      </c>
      <c r="O223" s="2">
        <v>7.4794E-4</v>
      </c>
      <c r="P223" s="2">
        <v>6.1998999999999995E-4</v>
      </c>
      <c r="Q223">
        <v>1.0604</v>
      </c>
      <c r="R223">
        <v>1.1937</v>
      </c>
      <c r="S223">
        <v>0.42708000000000002</v>
      </c>
      <c r="T223">
        <v>0.43408999999999998</v>
      </c>
      <c r="U223" s="2">
        <v>7.1745000000000001E-4</v>
      </c>
      <c r="V223" s="2">
        <v>6.0294000000000005E-4</v>
      </c>
      <c r="W223" s="2">
        <v>7.8488000000000001E-6</v>
      </c>
      <c r="X223" s="2">
        <v>5.6203000000000002E-6</v>
      </c>
      <c r="Y223" s="2">
        <v>2.2277000000000001E-4</v>
      </c>
      <c r="Z223" s="2">
        <v>1.8861E-4</v>
      </c>
      <c r="AA223" s="2">
        <v>-2.4204999999999999E-6</v>
      </c>
      <c r="AB223" s="2">
        <v>-1.5524E-6</v>
      </c>
      <c r="AC223">
        <v>1.2063999999999999</v>
      </c>
      <c r="AD223">
        <v>3.8439999999999999</v>
      </c>
      <c r="AE223">
        <v>103.48</v>
      </c>
      <c r="AF223">
        <v>74.06</v>
      </c>
      <c r="AG223">
        <v>314.93</v>
      </c>
      <c r="AH223">
        <v>0.32185000000000002</v>
      </c>
      <c r="AI223" s="2">
        <v>-1.0629E-6</v>
      </c>
      <c r="AJ223" s="2"/>
      <c r="AK223" s="2"/>
      <c r="AL223" s="2"/>
      <c r="AM223" s="2"/>
      <c r="AN223" s="2"/>
      <c r="AO223" s="2"/>
      <c r="AP223" s="2"/>
      <c r="AQ223"/>
      <c r="AR223"/>
      <c r="AS223"/>
      <c r="AT223"/>
      <c r="AU223"/>
      <c r="AV223"/>
      <c r="AW223" s="2"/>
    </row>
    <row r="224" spans="1:49" x14ac:dyDescent="0.25">
      <c r="A224">
        <v>125</v>
      </c>
      <c r="B224">
        <v>11</v>
      </c>
      <c r="C224">
        <v>30</v>
      </c>
      <c r="D224">
        <v>125</v>
      </c>
      <c r="E224">
        <v>12</v>
      </c>
      <c r="F224">
        <v>0</v>
      </c>
      <c r="G224" s="25">
        <v>100</v>
      </c>
      <c r="H224" s="25">
        <v>100</v>
      </c>
      <c r="I224">
        <v>4.3319999999999999</v>
      </c>
      <c r="J224" s="2">
        <v>-1.4600000000000001E-15</v>
      </c>
      <c r="K224" s="2">
        <v>8.3542000000000002E-4</v>
      </c>
      <c r="L224">
        <v>291.14</v>
      </c>
      <c r="M224" s="2">
        <v>6.1761000000000003E-3</v>
      </c>
      <c r="N224" s="2">
        <v>5.1265E-3</v>
      </c>
      <c r="O224" s="2">
        <v>7.4481999999999999E-4</v>
      </c>
      <c r="P224" s="2">
        <v>6.1815999999999998E-4</v>
      </c>
      <c r="Q224">
        <v>1.0953999999999999</v>
      </c>
      <c r="R224">
        <v>1.1839999999999999</v>
      </c>
      <c r="S224">
        <v>0.43645</v>
      </c>
      <c r="T224">
        <v>0.42725000000000002</v>
      </c>
      <c r="U224" s="2">
        <v>7.2977999999999997E-4</v>
      </c>
      <c r="V224" s="2">
        <v>6.1242999999999996E-4</v>
      </c>
      <c r="W224" s="2">
        <v>7.0577999999999996E-6</v>
      </c>
      <c r="X224" s="2">
        <v>5.0606000000000003E-6</v>
      </c>
      <c r="Y224" s="2">
        <v>1.7531E-4</v>
      </c>
      <c r="Z224" s="2">
        <v>1.4914E-4</v>
      </c>
      <c r="AA224" s="2">
        <v>-1.9729000000000002E-6</v>
      </c>
      <c r="AB224" s="2">
        <v>-1.2088E-6</v>
      </c>
      <c r="AC224">
        <v>1.2049000000000001</v>
      </c>
      <c r="AD224">
        <v>4.3319999999999999</v>
      </c>
      <c r="AE224">
        <v>101.45</v>
      </c>
      <c r="AF224">
        <v>67.834999999999994</v>
      </c>
      <c r="AG224">
        <v>290.39</v>
      </c>
      <c r="AH224">
        <v>0.31637999999999999</v>
      </c>
      <c r="AI224" s="2">
        <v>-8.8031999999999998E-7</v>
      </c>
      <c r="AJ224" s="2"/>
      <c r="AK224" s="2"/>
      <c r="AL224" s="2"/>
      <c r="AM224" s="2"/>
      <c r="AN224" s="2"/>
      <c r="AO224" s="2"/>
      <c r="AP224" s="2"/>
      <c r="AQ224"/>
      <c r="AR224"/>
      <c r="AS224"/>
      <c r="AT224"/>
      <c r="AU224"/>
      <c r="AV224"/>
      <c r="AW224" s="2"/>
    </row>
    <row r="225" spans="1:49" x14ac:dyDescent="0.25">
      <c r="A225">
        <v>125</v>
      </c>
      <c r="B225">
        <v>12</v>
      </c>
      <c r="C225">
        <v>0</v>
      </c>
      <c r="D225">
        <v>125</v>
      </c>
      <c r="E225">
        <v>12</v>
      </c>
      <c r="F225">
        <v>30</v>
      </c>
      <c r="G225" s="25">
        <v>100</v>
      </c>
      <c r="H225" s="25">
        <v>100</v>
      </c>
      <c r="I225">
        <v>3.3715999999999999</v>
      </c>
      <c r="J225" s="2">
        <v>2.2304000000000001E-15</v>
      </c>
      <c r="K225" s="2">
        <v>-6.1621000000000002E-3</v>
      </c>
      <c r="L225">
        <v>291.51</v>
      </c>
      <c r="M225" s="2">
        <v>5.9058000000000001E-3</v>
      </c>
      <c r="N225" s="2">
        <v>4.9078000000000004E-3</v>
      </c>
      <c r="O225" s="2">
        <v>7.4107999999999997E-4</v>
      </c>
      <c r="P225" s="2">
        <v>6.1572999999999999E-4</v>
      </c>
      <c r="Q225">
        <v>1.0792999999999999</v>
      </c>
      <c r="R225">
        <v>1.1169</v>
      </c>
      <c r="S225">
        <v>0.36743999999999999</v>
      </c>
      <c r="T225">
        <v>0.39001999999999998</v>
      </c>
      <c r="U225" s="2">
        <v>7.5146000000000002E-4</v>
      </c>
      <c r="V225" s="2">
        <v>6.3139000000000001E-4</v>
      </c>
      <c r="W225" s="2">
        <v>7.5970000000000003E-6</v>
      </c>
      <c r="X225" s="2">
        <v>5.5119999999999999E-6</v>
      </c>
      <c r="Y225" s="2">
        <v>2.0037000000000001E-4</v>
      </c>
      <c r="Z225" s="2">
        <v>1.6956999999999999E-4</v>
      </c>
      <c r="AA225" s="2">
        <v>-2.0364999999999999E-6</v>
      </c>
      <c r="AB225" s="2">
        <v>-1.3198000000000001E-6</v>
      </c>
      <c r="AC225">
        <v>1.2036</v>
      </c>
      <c r="AD225">
        <v>3.3715999999999999</v>
      </c>
      <c r="AE225">
        <v>97.228999999999999</v>
      </c>
      <c r="AF225">
        <v>57.198999999999998</v>
      </c>
      <c r="AG225">
        <v>281.83999999999997</v>
      </c>
      <c r="AH225">
        <v>0.27382000000000001</v>
      </c>
      <c r="AI225" s="2">
        <v>-8.9059000000000004E-7</v>
      </c>
      <c r="AJ225" s="2"/>
      <c r="AK225" s="2"/>
      <c r="AL225" s="2"/>
      <c r="AM225" s="2"/>
      <c r="AN225" s="2"/>
      <c r="AO225" s="2"/>
      <c r="AP225" s="2"/>
      <c r="AQ225"/>
      <c r="AR225"/>
      <c r="AS225"/>
      <c r="AT225"/>
      <c r="AU225"/>
      <c r="AV225"/>
      <c r="AW225" s="2"/>
    </row>
    <row r="226" spans="1:49" x14ac:dyDescent="0.25">
      <c r="A226">
        <v>125</v>
      </c>
      <c r="B226">
        <v>12</v>
      </c>
      <c r="C226">
        <v>30</v>
      </c>
      <c r="D226">
        <v>125</v>
      </c>
      <c r="E226">
        <v>13</v>
      </c>
      <c r="F226">
        <v>0</v>
      </c>
      <c r="G226" s="25">
        <v>100</v>
      </c>
      <c r="H226" s="25">
        <v>100</v>
      </c>
      <c r="I226">
        <v>3.4826000000000001</v>
      </c>
      <c r="J226" s="2">
        <v>2.9291999999999999E-16</v>
      </c>
      <c r="K226" s="2">
        <v>2.9576000000000002E-2</v>
      </c>
      <c r="L226">
        <v>291.93</v>
      </c>
      <c r="M226" s="2">
        <v>6.1900999999999996E-3</v>
      </c>
      <c r="N226" s="2">
        <v>5.1522E-3</v>
      </c>
      <c r="O226" s="2">
        <v>7.3740000000000003E-4</v>
      </c>
      <c r="P226" s="2">
        <v>6.1366999999999997E-4</v>
      </c>
      <c r="Q226">
        <v>1.1717</v>
      </c>
      <c r="R226">
        <v>1.4510000000000001</v>
      </c>
      <c r="S226">
        <v>0.39811000000000002</v>
      </c>
      <c r="T226">
        <v>0.35944999999999999</v>
      </c>
      <c r="U226" s="2">
        <v>7.6997000000000003E-4</v>
      </c>
      <c r="V226" s="2">
        <v>6.4764E-4</v>
      </c>
      <c r="W226" s="2">
        <v>7.5863999999999999E-6</v>
      </c>
      <c r="X226" s="2">
        <v>5.5874000000000001E-6</v>
      </c>
      <c r="Y226" s="2">
        <v>1.8275E-4</v>
      </c>
      <c r="Z226" s="2">
        <v>1.5489E-4</v>
      </c>
      <c r="AA226" s="2">
        <v>-1.767E-6</v>
      </c>
      <c r="AB226" s="2">
        <v>-1.1505E-6</v>
      </c>
      <c r="AC226">
        <v>1.2017</v>
      </c>
      <c r="AD226">
        <v>3.4826000000000001</v>
      </c>
      <c r="AE226">
        <v>103.65</v>
      </c>
      <c r="AF226">
        <v>58.014000000000003</v>
      </c>
      <c r="AG226">
        <v>303.04000000000002</v>
      </c>
      <c r="AH226">
        <v>0.31119000000000002</v>
      </c>
      <c r="AI226" s="2">
        <v>-9.3923000000000003E-7</v>
      </c>
      <c r="AJ226" s="2"/>
      <c r="AK226" s="2"/>
      <c r="AL226" s="2"/>
      <c r="AM226" s="2"/>
      <c r="AN226" s="2"/>
      <c r="AO226" s="2"/>
      <c r="AP226" s="2"/>
      <c r="AQ226"/>
      <c r="AR226"/>
      <c r="AS226"/>
      <c r="AT226"/>
      <c r="AU226"/>
      <c r="AV226"/>
      <c r="AW226" s="2"/>
    </row>
    <row r="227" spans="1:49" x14ac:dyDescent="0.25">
      <c r="A227">
        <v>125</v>
      </c>
      <c r="B227">
        <v>13</v>
      </c>
      <c r="C227">
        <v>0</v>
      </c>
      <c r="D227">
        <v>125</v>
      </c>
      <c r="E227">
        <v>13</v>
      </c>
      <c r="F227">
        <v>30</v>
      </c>
      <c r="G227" s="25">
        <v>100</v>
      </c>
      <c r="H227" s="25">
        <v>100</v>
      </c>
      <c r="I227">
        <v>3.9775999999999998</v>
      </c>
      <c r="J227" s="2">
        <v>3.6487999999999997E-15</v>
      </c>
      <c r="K227" s="2">
        <v>1.6982000000000001E-2</v>
      </c>
      <c r="L227">
        <v>292.36</v>
      </c>
      <c r="M227" s="2">
        <v>6.3449999999999999E-3</v>
      </c>
      <c r="N227" s="2">
        <v>5.2892E-3</v>
      </c>
      <c r="O227" s="2">
        <v>7.3523999999999996E-4</v>
      </c>
      <c r="P227" s="2">
        <v>6.1282999999999997E-4</v>
      </c>
      <c r="Q227">
        <v>1.0285</v>
      </c>
      <c r="R227">
        <v>1.1279999999999999</v>
      </c>
      <c r="S227">
        <v>0.43259999999999998</v>
      </c>
      <c r="T227">
        <v>0.32023000000000001</v>
      </c>
      <c r="U227" s="2">
        <v>7.2318999999999997E-4</v>
      </c>
      <c r="V227" s="2">
        <v>6.0880999999999999E-4</v>
      </c>
      <c r="W227" s="2">
        <v>6.5548999999999997E-6</v>
      </c>
      <c r="X227" s="2">
        <v>4.8366000000000004E-6</v>
      </c>
      <c r="Y227" s="2">
        <v>1.4587000000000001E-4</v>
      </c>
      <c r="Z227" s="2">
        <v>1.2381999999999999E-4</v>
      </c>
      <c r="AA227" s="2">
        <v>-1.2762E-6</v>
      </c>
      <c r="AB227" s="2">
        <v>-8.0882999999999997E-7</v>
      </c>
      <c r="AC227">
        <v>1.1998</v>
      </c>
      <c r="AD227">
        <v>3.9775999999999998</v>
      </c>
      <c r="AE227">
        <v>94.097999999999999</v>
      </c>
      <c r="AF227">
        <v>40.776000000000003</v>
      </c>
      <c r="AG227">
        <v>284.2</v>
      </c>
      <c r="AH227">
        <v>0.29732999999999998</v>
      </c>
      <c r="AI227" s="2">
        <v>-8.1663999999999999E-7</v>
      </c>
      <c r="AJ227" s="2"/>
      <c r="AK227" s="2"/>
      <c r="AL227" s="2"/>
      <c r="AM227" s="2"/>
      <c r="AN227" s="2"/>
      <c r="AO227" s="2"/>
      <c r="AP227" s="2"/>
      <c r="AQ227"/>
      <c r="AR227"/>
      <c r="AS227"/>
      <c r="AT227"/>
      <c r="AU227"/>
      <c r="AV227"/>
      <c r="AW227" s="2"/>
    </row>
    <row r="228" spans="1:49" x14ac:dyDescent="0.25">
      <c r="A228">
        <v>125</v>
      </c>
      <c r="B228">
        <v>13</v>
      </c>
      <c r="C228">
        <v>30</v>
      </c>
      <c r="D228">
        <v>125</v>
      </c>
      <c r="E228">
        <v>14</v>
      </c>
      <c r="F228">
        <v>0</v>
      </c>
      <c r="G228" s="25">
        <v>100</v>
      </c>
      <c r="H228" s="25">
        <v>100</v>
      </c>
      <c r="I228">
        <v>3.4458000000000002</v>
      </c>
      <c r="J228" s="2">
        <v>1.4475E-15</v>
      </c>
      <c r="K228" s="2">
        <v>8.5605999999999998E-3</v>
      </c>
      <c r="L228">
        <v>292.47000000000003</v>
      </c>
      <c r="M228" s="2">
        <v>6.3118999999999996E-3</v>
      </c>
      <c r="N228" s="2">
        <v>5.2634999999999999E-3</v>
      </c>
      <c r="O228" s="2">
        <v>7.3366999999999996E-4</v>
      </c>
      <c r="P228" s="2">
        <v>6.1173E-4</v>
      </c>
      <c r="Q228">
        <v>1.1149</v>
      </c>
      <c r="R228">
        <v>1.1667000000000001</v>
      </c>
      <c r="S228">
        <v>0.36953999999999998</v>
      </c>
      <c r="T228">
        <v>0.30531999999999998</v>
      </c>
      <c r="U228" s="2">
        <v>7.4164000000000001E-4</v>
      </c>
      <c r="V228" s="2">
        <v>6.2443000000000004E-4</v>
      </c>
      <c r="W228" s="2">
        <v>7.0810999999999998E-6</v>
      </c>
      <c r="X228" s="2">
        <v>5.2912999999999996E-6</v>
      </c>
      <c r="Y228" s="2">
        <v>1.3809E-4</v>
      </c>
      <c r="Z228" s="2">
        <v>1.1726999999999999E-4</v>
      </c>
      <c r="AA228" s="2">
        <v>-1.3166E-6</v>
      </c>
      <c r="AB228" s="2">
        <v>-8.6410000000000002E-7</v>
      </c>
      <c r="AC228">
        <v>1.1994</v>
      </c>
      <c r="AD228">
        <v>3.4458000000000002</v>
      </c>
      <c r="AE228">
        <v>92.694000000000003</v>
      </c>
      <c r="AF228">
        <v>37.494999999999997</v>
      </c>
      <c r="AG228">
        <v>278.83999999999997</v>
      </c>
      <c r="AH228">
        <v>0.3029</v>
      </c>
      <c r="AI228" s="2">
        <v>-8.5031E-7</v>
      </c>
      <c r="AJ228" s="2"/>
      <c r="AK228" s="2"/>
      <c r="AL228" s="2"/>
      <c r="AM228" s="2"/>
      <c r="AN228" s="2"/>
      <c r="AO228" s="2"/>
      <c r="AP228" s="2"/>
      <c r="AQ228"/>
      <c r="AR228"/>
      <c r="AS228"/>
      <c r="AT228"/>
      <c r="AU228"/>
      <c r="AV228"/>
      <c r="AW228" s="2"/>
    </row>
    <row r="229" spans="1:49" x14ac:dyDescent="0.25">
      <c r="A229">
        <v>125</v>
      </c>
      <c r="B229">
        <v>14</v>
      </c>
      <c r="C229">
        <v>0</v>
      </c>
      <c r="D229">
        <v>125</v>
      </c>
      <c r="E229">
        <v>14</v>
      </c>
      <c r="F229">
        <v>30</v>
      </c>
      <c r="G229" s="25">
        <v>100</v>
      </c>
      <c r="H229" s="25">
        <v>100</v>
      </c>
      <c r="I229">
        <v>3.6551</v>
      </c>
      <c r="J229" s="2">
        <v>1.0286999999999999E-15</v>
      </c>
      <c r="K229" s="2">
        <v>6.5703000000000003E-3</v>
      </c>
      <c r="L229">
        <v>292.70999999999998</v>
      </c>
      <c r="M229" s="2">
        <v>6.3267999999999996E-3</v>
      </c>
      <c r="N229" s="2">
        <v>5.2801000000000002E-3</v>
      </c>
      <c r="O229" s="2">
        <v>7.3242000000000001E-4</v>
      </c>
      <c r="P229" s="2">
        <v>6.112E-4</v>
      </c>
      <c r="Q229">
        <v>1.1269</v>
      </c>
      <c r="R229">
        <v>1.0390999999999999</v>
      </c>
      <c r="S229">
        <v>0.37274000000000002</v>
      </c>
      <c r="T229">
        <v>0.23329</v>
      </c>
      <c r="U229" s="2">
        <v>6.8683000000000004E-4</v>
      </c>
      <c r="V229" s="2">
        <v>5.7735000000000002E-4</v>
      </c>
      <c r="W229" s="2">
        <v>6.1059000000000003E-6</v>
      </c>
      <c r="X229" s="2">
        <v>4.6534000000000002E-6</v>
      </c>
      <c r="Y229" s="2">
        <v>7.8584999999999994E-5</v>
      </c>
      <c r="Z229" s="2">
        <v>6.6801E-5</v>
      </c>
      <c r="AA229" s="2">
        <v>-6.9342999999999998E-7</v>
      </c>
      <c r="AB229" s="2">
        <v>-4.3938000000000001E-7</v>
      </c>
      <c r="AC229">
        <v>1.1983999999999999</v>
      </c>
      <c r="AD229">
        <v>3.6551</v>
      </c>
      <c r="AE229">
        <v>100.79</v>
      </c>
      <c r="AF229">
        <v>17.315999999999999</v>
      </c>
      <c r="AG229">
        <v>239.04</v>
      </c>
      <c r="AH229">
        <v>0.30942999999999998</v>
      </c>
      <c r="AI229" s="2">
        <v>-7.0800000000000004E-7</v>
      </c>
      <c r="AJ229" s="2"/>
      <c r="AK229" s="2"/>
      <c r="AL229" s="2"/>
      <c r="AM229" s="2"/>
      <c r="AN229" s="2"/>
      <c r="AO229" s="2"/>
      <c r="AP229" s="2"/>
      <c r="AQ229"/>
      <c r="AR229"/>
      <c r="AS229"/>
      <c r="AT229"/>
      <c r="AU229"/>
      <c r="AV229"/>
      <c r="AW229" s="2"/>
    </row>
    <row r="230" spans="1:49" x14ac:dyDescent="0.25">
      <c r="A230">
        <v>125</v>
      </c>
      <c r="B230">
        <v>14</v>
      </c>
      <c r="C230">
        <v>30</v>
      </c>
      <c r="D230">
        <v>125</v>
      </c>
      <c r="E230">
        <v>15</v>
      </c>
      <c r="F230">
        <v>0</v>
      </c>
      <c r="G230" s="25">
        <v>100</v>
      </c>
      <c r="H230" s="25">
        <v>100</v>
      </c>
      <c r="I230">
        <v>4.0896999999999997</v>
      </c>
      <c r="J230" s="2">
        <v>-3.6841999999999998E-16</v>
      </c>
      <c r="K230" s="2">
        <v>-1.7323E-3</v>
      </c>
      <c r="L230">
        <v>292.91000000000003</v>
      </c>
      <c r="M230" s="2">
        <v>6.1481000000000001E-3</v>
      </c>
      <c r="N230" s="2">
        <v>5.1339000000000003E-3</v>
      </c>
      <c r="O230" s="2">
        <v>7.3271999999999996E-4</v>
      </c>
      <c r="P230" s="2">
        <v>6.1180999999999996E-4</v>
      </c>
      <c r="Q230">
        <v>0.97050999999999998</v>
      </c>
      <c r="R230">
        <v>1.0511999999999999</v>
      </c>
      <c r="S230">
        <v>0.38450000000000001</v>
      </c>
      <c r="T230">
        <v>0.17771999999999999</v>
      </c>
      <c r="U230" s="2">
        <v>6.3360999999999995E-4</v>
      </c>
      <c r="V230" s="2">
        <v>5.3167000000000004E-4</v>
      </c>
      <c r="W230" s="2">
        <v>4.9667000000000002E-6</v>
      </c>
      <c r="X230" s="2">
        <v>3.8735999999999996E-6</v>
      </c>
      <c r="Y230" s="2">
        <v>2.9014999999999999E-5</v>
      </c>
      <c r="Z230" s="2">
        <v>2.4898000000000001E-5</v>
      </c>
      <c r="AA230" s="2">
        <v>-2.1815999999999999E-7</v>
      </c>
      <c r="AB230" s="2">
        <v>-1.0243E-7</v>
      </c>
      <c r="AC230">
        <v>1.1976</v>
      </c>
      <c r="AD230">
        <v>4.0896999999999997</v>
      </c>
      <c r="AE230">
        <v>107.58</v>
      </c>
      <c r="AF230">
        <v>6.5993000000000004</v>
      </c>
      <c r="AG230">
        <v>226.58</v>
      </c>
      <c r="AH230">
        <v>0.29272999999999999</v>
      </c>
      <c r="AI230" s="2">
        <v>-5.9768999999999995E-7</v>
      </c>
      <c r="AJ230" s="2"/>
      <c r="AK230" s="2"/>
      <c r="AL230" s="2"/>
      <c r="AM230" s="2"/>
      <c r="AN230" s="2"/>
      <c r="AO230" s="2"/>
      <c r="AP230" s="2"/>
      <c r="AQ230"/>
      <c r="AR230"/>
      <c r="AS230"/>
      <c r="AT230"/>
      <c r="AU230"/>
      <c r="AV230"/>
      <c r="AW230" s="2"/>
    </row>
    <row r="231" spans="1:49" x14ac:dyDescent="0.25">
      <c r="A231">
        <v>125</v>
      </c>
      <c r="B231">
        <v>15</v>
      </c>
      <c r="C231">
        <v>0</v>
      </c>
      <c r="D231">
        <v>125</v>
      </c>
      <c r="E231">
        <v>15</v>
      </c>
      <c r="F231">
        <v>30</v>
      </c>
      <c r="G231" s="25">
        <v>100</v>
      </c>
      <c r="H231" s="25">
        <v>100</v>
      </c>
      <c r="I231">
        <v>3.8315000000000001</v>
      </c>
      <c r="J231" s="2">
        <v>2.0256000000000001E-16</v>
      </c>
      <c r="K231" s="2">
        <v>7.8577999999999999E-3</v>
      </c>
      <c r="L231">
        <v>293.02999999999997</v>
      </c>
      <c r="M231" s="2">
        <v>6.4251000000000004E-3</v>
      </c>
      <c r="N231" s="2">
        <v>5.3679000000000001E-3</v>
      </c>
      <c r="O231" s="2">
        <v>7.3088999999999999E-4</v>
      </c>
      <c r="P231" s="2">
        <v>6.1061000000000004E-4</v>
      </c>
      <c r="Q231">
        <v>0.93752000000000002</v>
      </c>
      <c r="R231">
        <v>1.0622</v>
      </c>
      <c r="S231">
        <v>0.38200000000000001</v>
      </c>
      <c r="T231">
        <v>0.16075999999999999</v>
      </c>
      <c r="U231" s="2">
        <v>6.3188999999999997E-4</v>
      </c>
      <c r="V231" s="2">
        <v>5.2961999999999996E-4</v>
      </c>
      <c r="W231" s="2">
        <v>4.8590999999999998E-6</v>
      </c>
      <c r="X231" s="2">
        <v>3.8859000000000004E-6</v>
      </c>
      <c r="Y231" s="2">
        <v>-2.9780999999999999E-6</v>
      </c>
      <c r="Z231" s="2">
        <v>-1.9557000000000002E-6</v>
      </c>
      <c r="AA231" s="2">
        <v>5.0702999999999997E-9</v>
      </c>
      <c r="AB231" s="2">
        <v>6.4780000000000002E-8</v>
      </c>
      <c r="AC231">
        <v>1.1970000000000001</v>
      </c>
      <c r="AD231">
        <v>3.8315000000000001</v>
      </c>
      <c r="AE231">
        <v>107.71</v>
      </c>
      <c r="AF231">
        <v>-10.587</v>
      </c>
      <c r="AG231">
        <v>214.54</v>
      </c>
      <c r="AH231">
        <v>0.30199999999999999</v>
      </c>
      <c r="AI231" s="2">
        <v>-5.7777000000000002E-7</v>
      </c>
      <c r="AJ231" s="2"/>
      <c r="AK231" s="2"/>
      <c r="AL231" s="2"/>
      <c r="AM231" s="2"/>
      <c r="AN231" s="2"/>
      <c r="AO231" s="2"/>
      <c r="AP231" s="2"/>
      <c r="AQ231"/>
      <c r="AR231"/>
      <c r="AS231"/>
      <c r="AT231"/>
      <c r="AU231"/>
      <c r="AV231"/>
      <c r="AW231" s="2"/>
    </row>
    <row r="232" spans="1:49" x14ac:dyDescent="0.25">
      <c r="A232">
        <v>125</v>
      </c>
      <c r="B232">
        <v>15</v>
      </c>
      <c r="C232">
        <v>30</v>
      </c>
      <c r="D232">
        <v>125</v>
      </c>
      <c r="E232">
        <v>16</v>
      </c>
      <c r="F232">
        <v>0</v>
      </c>
      <c r="G232" s="25">
        <v>100</v>
      </c>
      <c r="H232" s="25">
        <v>100</v>
      </c>
      <c r="I232">
        <v>3.8487</v>
      </c>
      <c r="J232" s="2">
        <v>-1.3625E-15</v>
      </c>
      <c r="K232" s="2">
        <v>-9.2058999999999995E-3</v>
      </c>
      <c r="L232">
        <v>292.99</v>
      </c>
      <c r="M232" s="2">
        <v>6.5002000000000002E-3</v>
      </c>
      <c r="N232" s="2">
        <v>5.4299999999999999E-3</v>
      </c>
      <c r="O232" s="2">
        <v>7.3218999999999997E-4</v>
      </c>
      <c r="P232" s="2">
        <v>6.1163999999999999E-4</v>
      </c>
      <c r="Q232">
        <v>0.96404000000000001</v>
      </c>
      <c r="R232">
        <v>1.0586</v>
      </c>
      <c r="S232">
        <v>0.35458000000000001</v>
      </c>
      <c r="T232">
        <v>0.16253000000000001</v>
      </c>
      <c r="U232" s="2">
        <v>5.4257999999999997E-4</v>
      </c>
      <c r="V232" s="2">
        <v>4.5311E-4</v>
      </c>
      <c r="W232" s="2">
        <v>3.8936999999999997E-6</v>
      </c>
      <c r="X232" s="2">
        <v>3.2480000000000001E-6</v>
      </c>
      <c r="Y232" s="2">
        <v>-4.5386000000000002E-5</v>
      </c>
      <c r="Z232" s="2">
        <v>-3.7484000000000002E-5</v>
      </c>
      <c r="AA232" s="2">
        <v>2.4703000000000001E-7</v>
      </c>
      <c r="AB232" s="2">
        <v>2.5362999999999998E-7</v>
      </c>
      <c r="AC232">
        <v>1.1971000000000001</v>
      </c>
      <c r="AD232">
        <v>3.8487</v>
      </c>
      <c r="AE232">
        <v>104.84</v>
      </c>
      <c r="AF232">
        <v>-26.663</v>
      </c>
      <c r="AG232">
        <v>191.35</v>
      </c>
      <c r="AH232">
        <v>0.31523000000000001</v>
      </c>
      <c r="AI232" s="2">
        <v>-4.9110000000000005E-7</v>
      </c>
      <c r="AJ232" s="2"/>
      <c r="AK232" s="2"/>
      <c r="AL232" s="2"/>
      <c r="AM232" s="2"/>
      <c r="AN232" s="2"/>
      <c r="AO232" s="2"/>
      <c r="AP232" s="2"/>
      <c r="AQ232"/>
      <c r="AR232"/>
      <c r="AS232"/>
      <c r="AT232"/>
      <c r="AU232"/>
      <c r="AV232"/>
      <c r="AW232" s="2"/>
    </row>
    <row r="233" spans="1:49" x14ac:dyDescent="0.25">
      <c r="A233">
        <v>125</v>
      </c>
      <c r="B233">
        <v>16</v>
      </c>
      <c r="C233">
        <v>0</v>
      </c>
      <c r="D233">
        <v>125</v>
      </c>
      <c r="E233">
        <v>16</v>
      </c>
      <c r="F233">
        <v>30</v>
      </c>
      <c r="G233" s="25">
        <v>100</v>
      </c>
      <c r="H233" s="25">
        <v>100</v>
      </c>
      <c r="I233">
        <v>3.9582000000000002</v>
      </c>
      <c r="J233" s="2">
        <v>8.195E-16</v>
      </c>
      <c r="K233" s="2">
        <v>9.1118000000000004E-4</v>
      </c>
      <c r="L233">
        <v>292.87</v>
      </c>
      <c r="M233" s="2">
        <v>6.6638000000000001E-3</v>
      </c>
      <c r="N233" s="2">
        <v>5.5646000000000003E-3</v>
      </c>
      <c r="O233" s="2">
        <v>7.3426000000000003E-4</v>
      </c>
      <c r="P233" s="2">
        <v>6.1315999999999996E-4</v>
      </c>
      <c r="Q233">
        <v>0.96665000000000001</v>
      </c>
      <c r="R233">
        <v>0.91752</v>
      </c>
      <c r="S233">
        <v>0.35137000000000002</v>
      </c>
      <c r="T233">
        <v>0.23028000000000001</v>
      </c>
      <c r="U233" s="2">
        <v>4.7614000000000001E-4</v>
      </c>
      <c r="V233" s="2">
        <v>3.9567999999999998E-4</v>
      </c>
      <c r="W233" s="2">
        <v>2.7734E-6</v>
      </c>
      <c r="X233" s="2">
        <v>2.5347999999999999E-6</v>
      </c>
      <c r="Y233" s="2">
        <v>-7.6542E-5</v>
      </c>
      <c r="Z233" s="2">
        <v>-6.3124000000000001E-5</v>
      </c>
      <c r="AA233" s="2">
        <v>4.1829999999999998E-7</v>
      </c>
      <c r="AB233" s="2">
        <v>4.3496000000000002E-7</v>
      </c>
      <c r="AC233">
        <v>1.1975</v>
      </c>
      <c r="AD233">
        <v>3.9582000000000002</v>
      </c>
      <c r="AE233">
        <v>100.5</v>
      </c>
      <c r="AF233">
        <v>-38.54</v>
      </c>
      <c r="AG233">
        <v>163.62</v>
      </c>
      <c r="AH233">
        <v>0.30719999999999997</v>
      </c>
      <c r="AI233" s="2">
        <v>-3.7132000000000002E-7</v>
      </c>
      <c r="AJ233" s="2"/>
      <c r="AK233" s="2"/>
      <c r="AL233" s="2"/>
      <c r="AM233" s="2"/>
      <c r="AN233" s="2"/>
      <c r="AO233" s="2"/>
      <c r="AP233" s="2"/>
      <c r="AQ233"/>
      <c r="AR233"/>
      <c r="AS233"/>
      <c r="AT233"/>
      <c r="AU233"/>
      <c r="AV233"/>
      <c r="AW233" s="2"/>
    </row>
    <row r="234" spans="1:49" x14ac:dyDescent="0.25">
      <c r="A234">
        <v>125</v>
      </c>
      <c r="B234">
        <v>16</v>
      </c>
      <c r="C234">
        <v>30</v>
      </c>
      <c r="D234">
        <v>125</v>
      </c>
      <c r="E234">
        <v>17</v>
      </c>
      <c r="F234">
        <v>0</v>
      </c>
      <c r="G234" s="25">
        <v>100</v>
      </c>
      <c r="H234" s="25">
        <v>100</v>
      </c>
      <c r="I234">
        <v>3.8847999999999998</v>
      </c>
      <c r="J234" s="2">
        <v>2.4253999999999999E-15</v>
      </c>
      <c r="K234" s="2">
        <v>2.3245999999999999E-2</v>
      </c>
      <c r="L234">
        <v>292.64999999999998</v>
      </c>
      <c r="M234" s="2">
        <v>7.0181999999999996E-3</v>
      </c>
      <c r="N234" s="2">
        <v>5.8570999999999996E-3</v>
      </c>
      <c r="O234" s="2">
        <v>7.3627000000000002E-4</v>
      </c>
      <c r="P234" s="2">
        <v>6.1448999999999998E-4</v>
      </c>
      <c r="Q234">
        <v>1.0011000000000001</v>
      </c>
      <c r="R234">
        <v>0.92488999999999999</v>
      </c>
      <c r="S234">
        <v>0.34661999999999998</v>
      </c>
      <c r="T234">
        <v>0.31126999999999999</v>
      </c>
      <c r="U234" s="2">
        <v>4.2357000000000001E-4</v>
      </c>
      <c r="V234" s="2">
        <v>3.4954000000000002E-4</v>
      </c>
      <c r="W234" s="2">
        <v>2.0458E-6</v>
      </c>
      <c r="X234" s="2">
        <v>2.0422000000000001E-6</v>
      </c>
      <c r="Y234" s="2">
        <v>-1.0217000000000001E-4</v>
      </c>
      <c r="Z234" s="2">
        <v>-8.3706000000000001E-5</v>
      </c>
      <c r="AA234" s="2">
        <v>3.4442000000000001E-7</v>
      </c>
      <c r="AB234" s="2">
        <v>4.4882999999999998E-7</v>
      </c>
      <c r="AC234">
        <v>1.1981999999999999</v>
      </c>
      <c r="AD234">
        <v>3.8847999999999998</v>
      </c>
      <c r="AE234">
        <v>94.561000000000007</v>
      </c>
      <c r="AF234">
        <v>-53.128</v>
      </c>
      <c r="AG234">
        <v>135</v>
      </c>
      <c r="AH234">
        <v>0.29985000000000001</v>
      </c>
      <c r="AI234" s="2">
        <v>-2.4377000000000002E-7</v>
      </c>
      <c r="AJ234" s="2"/>
      <c r="AK234" s="2"/>
      <c r="AL234" s="2"/>
      <c r="AM234" s="2"/>
      <c r="AN234" s="2"/>
      <c r="AO234" s="2"/>
      <c r="AP234" s="2"/>
      <c r="AQ234"/>
      <c r="AR234"/>
      <c r="AS234"/>
      <c r="AT234"/>
      <c r="AU234"/>
      <c r="AV234"/>
      <c r="AW234" s="2"/>
    </row>
    <row r="235" spans="1:49" x14ac:dyDescent="0.25">
      <c r="A235">
        <v>125</v>
      </c>
      <c r="B235">
        <v>17</v>
      </c>
      <c r="C235">
        <v>0</v>
      </c>
      <c r="D235">
        <v>125</v>
      </c>
      <c r="E235">
        <v>17</v>
      </c>
      <c r="F235">
        <v>30</v>
      </c>
      <c r="G235" s="25">
        <v>100</v>
      </c>
      <c r="H235" s="25">
        <v>100</v>
      </c>
      <c r="I235">
        <v>3.4144000000000001</v>
      </c>
      <c r="J235" s="2">
        <v>1.7896000000000001E-15</v>
      </c>
      <c r="K235" s="2">
        <v>1.5318E-2</v>
      </c>
      <c r="L235">
        <v>292.27</v>
      </c>
      <c r="M235" s="2">
        <v>7.3391999999999997E-3</v>
      </c>
      <c r="N235" s="2">
        <v>6.1180999999999996E-3</v>
      </c>
      <c r="O235" s="2">
        <v>7.3859999999999996E-4</v>
      </c>
      <c r="P235" s="2">
        <v>6.1574000000000004E-4</v>
      </c>
      <c r="Q235">
        <v>0.87246999999999997</v>
      </c>
      <c r="R235">
        <v>0.70338999999999996</v>
      </c>
      <c r="S235">
        <v>0.31335000000000002</v>
      </c>
      <c r="T235">
        <v>0.41617999999999999</v>
      </c>
      <c r="U235" s="2">
        <v>3.8749999999999999E-4</v>
      </c>
      <c r="V235" s="2">
        <v>3.1679000000000001E-4</v>
      </c>
      <c r="W235" s="2">
        <v>1.2673999999999999E-6</v>
      </c>
      <c r="X235" s="2">
        <v>1.5174000000000001E-6</v>
      </c>
      <c r="Y235" s="2">
        <v>-1.2677000000000001E-4</v>
      </c>
      <c r="Z235" s="2">
        <v>-1.0264000000000001E-4</v>
      </c>
      <c r="AA235" s="2">
        <v>1.8683000000000001E-7</v>
      </c>
      <c r="AB235" s="2">
        <v>4.5796000000000001E-7</v>
      </c>
      <c r="AC235">
        <v>1.1996</v>
      </c>
      <c r="AD235">
        <v>3.4144000000000001</v>
      </c>
      <c r="AE235">
        <v>95.164000000000001</v>
      </c>
      <c r="AF235">
        <v>-62.74</v>
      </c>
      <c r="AG235">
        <v>96.945999999999998</v>
      </c>
      <c r="AH235">
        <v>0.25852999999999998</v>
      </c>
      <c r="AI235" s="2">
        <v>-1.5144000000000001E-7</v>
      </c>
      <c r="AJ235" s="2"/>
      <c r="AK235" s="2"/>
      <c r="AL235" s="2"/>
      <c r="AM235" s="2"/>
      <c r="AN235" s="2"/>
      <c r="AO235" s="2"/>
      <c r="AP235" s="2"/>
      <c r="AQ235"/>
      <c r="AR235"/>
      <c r="AS235"/>
      <c r="AT235"/>
      <c r="AU235"/>
      <c r="AV235"/>
      <c r="AW235" s="2"/>
    </row>
    <row r="236" spans="1:49" x14ac:dyDescent="0.25">
      <c r="A236">
        <v>125</v>
      </c>
      <c r="B236">
        <v>17</v>
      </c>
      <c r="C236">
        <v>30</v>
      </c>
      <c r="D236">
        <v>125</v>
      </c>
      <c r="E236">
        <v>18</v>
      </c>
      <c r="F236">
        <v>0</v>
      </c>
      <c r="G236" s="25">
        <v>100</v>
      </c>
      <c r="H236" s="25">
        <v>100</v>
      </c>
      <c r="I236">
        <v>3.1536</v>
      </c>
      <c r="J236" s="2">
        <v>1.5176E-15</v>
      </c>
      <c r="K236" s="2">
        <v>2.3192E-3</v>
      </c>
      <c r="L236">
        <v>291.73</v>
      </c>
      <c r="M236" s="2">
        <v>7.2900999999999999E-3</v>
      </c>
      <c r="N236" s="2">
        <v>6.0657000000000003E-3</v>
      </c>
      <c r="O236" s="2">
        <v>7.4293000000000004E-4</v>
      </c>
      <c r="P236" s="2">
        <v>6.1817999999999997E-4</v>
      </c>
      <c r="Q236">
        <v>0.71984000000000004</v>
      </c>
      <c r="R236">
        <v>0.57128999999999996</v>
      </c>
      <c r="S236">
        <v>0.27421000000000001</v>
      </c>
      <c r="T236">
        <v>0.54483999999999999</v>
      </c>
      <c r="U236" s="2">
        <v>3.3710000000000001E-4</v>
      </c>
      <c r="V236" s="2">
        <v>2.7273999999999999E-4</v>
      </c>
      <c r="W236" s="2">
        <v>1.8461E-6</v>
      </c>
      <c r="X236" s="2">
        <v>1.2578000000000001E-6</v>
      </c>
      <c r="Y236" s="2">
        <v>-1.3242000000000001E-4</v>
      </c>
      <c r="Z236" s="2">
        <v>-1.0483E-4</v>
      </c>
      <c r="AA236" s="2">
        <v>-5.3926999999999998E-7</v>
      </c>
      <c r="AB236" s="2">
        <v>9.5267000000000002E-8</v>
      </c>
      <c r="AC236">
        <v>1.2018</v>
      </c>
      <c r="AD236">
        <v>3.1536</v>
      </c>
      <c r="AE236">
        <v>96.528999999999996</v>
      </c>
      <c r="AF236">
        <v>-62.820999999999998</v>
      </c>
      <c r="AG236">
        <v>65.998000000000005</v>
      </c>
      <c r="AH236">
        <v>0.23189000000000001</v>
      </c>
      <c r="AI236" s="2">
        <v>-2.7925E-8</v>
      </c>
      <c r="AJ236" s="2"/>
      <c r="AK236" s="2"/>
      <c r="AL236" s="2"/>
      <c r="AM236" s="2"/>
      <c r="AN236" s="2"/>
      <c r="AO236" s="2"/>
      <c r="AP236" s="2"/>
      <c r="AQ236"/>
      <c r="AR236"/>
      <c r="AS236"/>
      <c r="AT236"/>
      <c r="AU236"/>
      <c r="AV236"/>
      <c r="AW236" s="2"/>
    </row>
    <row r="237" spans="1:49" x14ac:dyDescent="0.25">
      <c r="A237">
        <v>125</v>
      </c>
      <c r="B237">
        <v>18</v>
      </c>
      <c r="C237">
        <v>0</v>
      </c>
      <c r="D237">
        <v>125</v>
      </c>
      <c r="E237">
        <v>18</v>
      </c>
      <c r="F237">
        <v>30</v>
      </c>
      <c r="G237" s="25">
        <v>100</v>
      </c>
      <c r="H237" s="25">
        <v>100</v>
      </c>
      <c r="I237">
        <v>2.5859000000000001</v>
      </c>
      <c r="J237" s="2">
        <v>1.8289000000000002E-15</v>
      </c>
      <c r="K237" s="2">
        <v>1.5118E-3</v>
      </c>
      <c r="L237">
        <v>290.79000000000002</v>
      </c>
      <c r="M237" s="2">
        <v>7.1200999999999999E-3</v>
      </c>
      <c r="N237" s="2">
        <v>5.9046000000000003E-3</v>
      </c>
      <c r="O237" s="2">
        <v>7.5332000000000003E-4</v>
      </c>
      <c r="P237" s="2">
        <v>6.2474999999999998E-4</v>
      </c>
      <c r="Q237">
        <v>0.55274000000000001</v>
      </c>
      <c r="R237">
        <v>0.41438999999999998</v>
      </c>
      <c r="S237">
        <v>0.21826000000000001</v>
      </c>
      <c r="T237">
        <v>0.62009000000000003</v>
      </c>
      <c r="U237" s="2">
        <v>2.7327999999999999E-4</v>
      </c>
      <c r="V237" s="2">
        <v>2.1702000000000001E-4</v>
      </c>
      <c r="W237" s="2">
        <v>2.8737000000000001E-6</v>
      </c>
      <c r="X237" s="2">
        <v>1.6382E-6</v>
      </c>
      <c r="Y237" s="2">
        <v>-1.2868999999999999E-4</v>
      </c>
      <c r="Z237" s="2">
        <v>-1E-4</v>
      </c>
      <c r="AA237" s="2">
        <v>-1.2533999999999999E-6</v>
      </c>
      <c r="AB237" s="2">
        <v>-3.2597E-7</v>
      </c>
      <c r="AC237">
        <v>1.2058</v>
      </c>
      <c r="AD237">
        <v>2.5859000000000001</v>
      </c>
      <c r="AE237">
        <v>89.801000000000002</v>
      </c>
      <c r="AF237">
        <v>-43.417000000000002</v>
      </c>
      <c r="AG237">
        <v>32.454000000000001</v>
      </c>
      <c r="AH237">
        <v>0.15218000000000001</v>
      </c>
      <c r="AI237" s="2">
        <v>5.3022999999999998E-8</v>
      </c>
      <c r="AJ237" s="2"/>
      <c r="AK237" s="2"/>
      <c r="AL237" s="2"/>
      <c r="AM237" s="2"/>
      <c r="AN237" s="2"/>
      <c r="AO237" s="2"/>
      <c r="AP237" s="2"/>
      <c r="AQ237"/>
      <c r="AR237"/>
      <c r="AS237"/>
      <c r="AT237"/>
      <c r="AU237"/>
      <c r="AV237"/>
      <c r="AW237" s="2"/>
    </row>
    <row r="238" spans="1:49" x14ac:dyDescent="0.25">
      <c r="A238">
        <v>125</v>
      </c>
      <c r="B238">
        <v>18</v>
      </c>
      <c r="C238">
        <v>30</v>
      </c>
      <c r="D238">
        <v>125</v>
      </c>
      <c r="E238">
        <v>19</v>
      </c>
      <c r="F238">
        <v>0</v>
      </c>
      <c r="G238" s="25">
        <v>100</v>
      </c>
      <c r="H238" s="25">
        <v>100</v>
      </c>
      <c r="I238">
        <v>2.5491999999999999</v>
      </c>
      <c r="J238" s="2">
        <v>6.3780000000000003E-16</v>
      </c>
      <c r="K238" s="2">
        <v>3.7907000000000001E-3</v>
      </c>
      <c r="L238">
        <v>289.76</v>
      </c>
      <c r="M238" s="2">
        <v>6.7986000000000001E-3</v>
      </c>
      <c r="N238" s="2">
        <v>5.6170999999999999E-3</v>
      </c>
      <c r="O238" s="2">
        <v>7.6867000000000005E-4</v>
      </c>
      <c r="P238" s="2">
        <v>6.3509999999999999E-4</v>
      </c>
      <c r="Q238">
        <v>0.47253000000000001</v>
      </c>
      <c r="R238">
        <v>0.33921000000000001</v>
      </c>
      <c r="S238">
        <v>0.18423999999999999</v>
      </c>
      <c r="T238">
        <v>0.70443999999999996</v>
      </c>
      <c r="U238" s="2">
        <v>2.3326E-4</v>
      </c>
      <c r="V238" s="2">
        <v>1.8736E-4</v>
      </c>
      <c r="W238" s="2">
        <v>6.5030999999999996E-6</v>
      </c>
      <c r="X238" s="2">
        <v>4.2575000000000003E-6</v>
      </c>
      <c r="Y238" s="2">
        <v>-7.0031999999999996E-5</v>
      </c>
      <c r="Z238" s="2">
        <v>-4.9404000000000003E-5</v>
      </c>
      <c r="AA238" s="2">
        <v>-3.2677999999999999E-6</v>
      </c>
      <c r="AB238" s="2">
        <v>-1.7397E-6</v>
      </c>
      <c r="AC238">
        <v>1.2102999999999999</v>
      </c>
      <c r="AD238">
        <v>2.5491999999999999</v>
      </c>
      <c r="AE238">
        <v>91.287000000000006</v>
      </c>
      <c r="AF238">
        <v>-43.054000000000002</v>
      </c>
      <c r="AG238">
        <v>23.791</v>
      </c>
      <c r="AH238">
        <v>0.13763</v>
      </c>
      <c r="AI238" s="2">
        <v>9.3185999999999998E-8</v>
      </c>
      <c r="AJ238" s="2"/>
      <c r="AK238" s="2"/>
      <c r="AL238" s="2"/>
      <c r="AM238" s="2"/>
      <c r="AN238" s="2"/>
      <c r="AO238" s="2"/>
      <c r="AP238" s="2"/>
      <c r="AQ238"/>
      <c r="AR238"/>
      <c r="AS238"/>
      <c r="AT238"/>
      <c r="AU238"/>
      <c r="AV238"/>
      <c r="AW238" s="2"/>
    </row>
    <row r="239" spans="1:49" x14ac:dyDescent="0.25">
      <c r="A239">
        <v>125</v>
      </c>
      <c r="B239">
        <v>19</v>
      </c>
      <c r="C239">
        <v>0</v>
      </c>
      <c r="D239">
        <v>125</v>
      </c>
      <c r="E239">
        <v>19</v>
      </c>
      <c r="F239">
        <v>30</v>
      </c>
      <c r="G239" s="25">
        <v>100</v>
      </c>
      <c r="H239" s="25">
        <v>100</v>
      </c>
      <c r="I239">
        <v>2.1938</v>
      </c>
      <c r="J239" s="2">
        <v>1.6918E-15</v>
      </c>
      <c r="K239" s="2">
        <v>-6.1810999999999995E-4</v>
      </c>
      <c r="L239">
        <v>289</v>
      </c>
      <c r="M239" s="2">
        <v>6.4305999999999999E-3</v>
      </c>
      <c r="N239" s="2">
        <v>5.2982000000000003E-3</v>
      </c>
      <c r="O239" s="2">
        <v>7.8443000000000002E-4</v>
      </c>
      <c r="P239" s="2">
        <v>6.4630000000000004E-4</v>
      </c>
      <c r="Q239">
        <v>0.38314999999999999</v>
      </c>
      <c r="R239">
        <v>0.29465000000000002</v>
      </c>
      <c r="S239">
        <v>0.17302999999999999</v>
      </c>
      <c r="T239">
        <v>0.70191000000000003</v>
      </c>
      <c r="U239" s="2">
        <v>1.7069000000000001E-4</v>
      </c>
      <c r="V239" s="2">
        <v>1.3054000000000001E-4</v>
      </c>
      <c r="W239" s="2">
        <v>7.2497999999999996E-6</v>
      </c>
      <c r="X239" s="2">
        <v>4.8386999999999999E-6</v>
      </c>
      <c r="Y239" s="2">
        <v>-8.8244000000000004E-5</v>
      </c>
      <c r="Z239" s="2">
        <v>-6.4838000000000005E-5</v>
      </c>
      <c r="AA239" s="2">
        <v>-3.6428000000000001E-6</v>
      </c>
      <c r="AB239" s="2">
        <v>-2.0420999999999999E-6</v>
      </c>
      <c r="AC239">
        <v>1.2137</v>
      </c>
      <c r="AD239">
        <v>2.1938</v>
      </c>
      <c r="AE239">
        <v>86.775000000000006</v>
      </c>
      <c r="AF239">
        <v>-39.968000000000004</v>
      </c>
      <c r="AG239">
        <v>13.44</v>
      </c>
      <c r="AH239">
        <v>0.11767</v>
      </c>
      <c r="AI239" s="2">
        <v>1.6175999999999999E-7</v>
      </c>
      <c r="AJ239" s="2"/>
      <c r="AK239" s="2"/>
      <c r="AL239" s="2"/>
      <c r="AM239" s="2"/>
      <c r="AN239" s="2"/>
      <c r="AO239" s="2"/>
      <c r="AP239" s="2"/>
      <c r="AQ239"/>
      <c r="AR239"/>
      <c r="AS239"/>
      <c r="AT239"/>
      <c r="AU239"/>
      <c r="AV239"/>
      <c r="AW239" s="2"/>
    </row>
    <row r="240" spans="1:49" x14ac:dyDescent="0.25">
      <c r="A240">
        <v>125</v>
      </c>
      <c r="B240">
        <v>19</v>
      </c>
      <c r="C240">
        <v>30</v>
      </c>
      <c r="D240">
        <v>125</v>
      </c>
      <c r="E240">
        <v>20</v>
      </c>
      <c r="F240">
        <v>0</v>
      </c>
      <c r="G240" s="25">
        <v>100</v>
      </c>
      <c r="H240" s="25">
        <v>100</v>
      </c>
      <c r="I240">
        <v>2.2241</v>
      </c>
      <c r="J240" s="2">
        <v>5.6830999999999996E-16</v>
      </c>
      <c r="K240" s="2">
        <v>-8.2345000000000005E-3</v>
      </c>
      <c r="L240">
        <v>288.23</v>
      </c>
      <c r="M240" s="2">
        <v>6.2957000000000004E-3</v>
      </c>
      <c r="N240" s="2">
        <v>5.1728E-3</v>
      </c>
      <c r="O240" s="2">
        <v>7.9489999999999997E-4</v>
      </c>
      <c r="P240" s="2">
        <v>6.5313999999999997E-4</v>
      </c>
      <c r="Q240">
        <v>0.34116999999999997</v>
      </c>
      <c r="R240">
        <v>0.30551</v>
      </c>
      <c r="S240">
        <v>0.14169000000000001</v>
      </c>
      <c r="T240">
        <v>0.68764999999999998</v>
      </c>
      <c r="U240" s="2">
        <v>1.4535000000000001E-4</v>
      </c>
      <c r="V240" s="2">
        <v>1.1162000000000001E-4</v>
      </c>
      <c r="W240" s="2">
        <v>7.1853999999999998E-6</v>
      </c>
      <c r="X240" s="2">
        <v>4.8219999999999997E-6</v>
      </c>
      <c r="Y240" s="2">
        <v>-6.8853E-5</v>
      </c>
      <c r="Z240" s="2">
        <v>-4.9317999999999998E-5</v>
      </c>
      <c r="AA240" s="2">
        <v>-3.7793E-6</v>
      </c>
      <c r="AB240" s="2">
        <v>-2.1874E-6</v>
      </c>
      <c r="AC240">
        <v>1.2171000000000001</v>
      </c>
      <c r="AD240">
        <v>2.2241</v>
      </c>
      <c r="AE240">
        <v>89.281000000000006</v>
      </c>
      <c r="AF240">
        <v>-32.409999999999997</v>
      </c>
      <c r="AG240">
        <v>10.592000000000001</v>
      </c>
      <c r="AH240" s="2">
        <v>9.4388E-2</v>
      </c>
      <c r="AI240" s="2">
        <v>1.7632999999999999E-7</v>
      </c>
      <c r="AJ240" s="2"/>
      <c r="AK240" s="2"/>
      <c r="AL240" s="2"/>
      <c r="AM240" s="2"/>
      <c r="AN240" s="2"/>
      <c r="AO240" s="2"/>
      <c r="AP240" s="2"/>
      <c r="AQ240"/>
      <c r="AR240"/>
      <c r="AS240"/>
      <c r="AT240"/>
      <c r="AU240"/>
      <c r="AV240" s="2"/>
      <c r="AW240" s="2"/>
    </row>
    <row r="241" spans="1:49" x14ac:dyDescent="0.25">
      <c r="A241">
        <v>125</v>
      </c>
      <c r="B241">
        <v>20</v>
      </c>
      <c r="C241">
        <v>0</v>
      </c>
      <c r="D241">
        <v>125</v>
      </c>
      <c r="E241">
        <v>20</v>
      </c>
      <c r="F241">
        <v>30</v>
      </c>
      <c r="G241" s="25">
        <v>100</v>
      </c>
      <c r="H241" s="25">
        <v>100</v>
      </c>
      <c r="I241">
        <v>1.841</v>
      </c>
      <c r="J241" s="2">
        <v>-1.021E-15</v>
      </c>
      <c r="K241" s="2">
        <v>1.4989000000000001E-2</v>
      </c>
      <c r="L241">
        <v>287.70999999999998</v>
      </c>
      <c r="M241" s="2">
        <v>6.0959999999999999E-3</v>
      </c>
      <c r="N241" s="2">
        <v>4.999E-3</v>
      </c>
      <c r="O241" s="2">
        <v>8.0119999999999996E-4</v>
      </c>
      <c r="P241" s="2">
        <v>6.5704999999999995E-4</v>
      </c>
      <c r="Q241">
        <v>0.44450000000000001</v>
      </c>
      <c r="R241">
        <v>0.40139000000000002</v>
      </c>
      <c r="S241">
        <v>0.20538000000000001</v>
      </c>
      <c r="T241">
        <v>0.83697999999999995</v>
      </c>
      <c r="U241" s="2">
        <v>1.6363E-4</v>
      </c>
      <c r="V241" s="2">
        <v>1.2207E-4</v>
      </c>
      <c r="W241" s="2">
        <v>9.2352999999999995E-6</v>
      </c>
      <c r="X241" s="2">
        <v>6.0699000000000001E-6</v>
      </c>
      <c r="Y241" s="2">
        <v>-1.0624E-4</v>
      </c>
      <c r="Z241" s="2">
        <v>-7.6360999999999996E-5</v>
      </c>
      <c r="AA241" s="2">
        <v>-5.8760000000000002E-6</v>
      </c>
      <c r="AB241" s="2">
        <v>-3.4074000000000002E-6</v>
      </c>
      <c r="AC241">
        <v>1.2194</v>
      </c>
      <c r="AD241">
        <v>1.841</v>
      </c>
      <c r="AE241">
        <v>78.067999999999998</v>
      </c>
      <c r="AF241">
        <v>-48.168999999999997</v>
      </c>
      <c r="AG241">
        <v>13.332000000000001</v>
      </c>
      <c r="AH241">
        <v>0.12891</v>
      </c>
      <c r="AI241" s="2">
        <v>2.3013000000000001E-7</v>
      </c>
      <c r="AJ241" s="2"/>
      <c r="AK241" s="2"/>
      <c r="AL241" s="2"/>
      <c r="AM241" s="2"/>
      <c r="AN241" s="2"/>
      <c r="AO241" s="2"/>
      <c r="AP241" s="2"/>
      <c r="AQ241"/>
      <c r="AR241"/>
      <c r="AS241"/>
      <c r="AT241"/>
      <c r="AU241"/>
      <c r="AV241" s="2"/>
      <c r="AW241" s="2"/>
    </row>
    <row r="242" spans="1:49" x14ac:dyDescent="0.25">
      <c r="A242">
        <v>125</v>
      </c>
      <c r="B242">
        <v>20</v>
      </c>
      <c r="C242">
        <v>30</v>
      </c>
      <c r="D242">
        <v>125</v>
      </c>
      <c r="E242">
        <v>21</v>
      </c>
      <c r="F242">
        <v>0</v>
      </c>
      <c r="G242" s="25">
        <v>100</v>
      </c>
      <c r="H242" s="25">
        <v>100</v>
      </c>
      <c r="I242">
        <v>1.4664999999999999</v>
      </c>
      <c r="J242" s="2">
        <v>3.5345E-16</v>
      </c>
      <c r="K242" s="2">
        <v>4.6166999999999996E-3</v>
      </c>
      <c r="L242">
        <v>287.14999999999998</v>
      </c>
      <c r="M242" s="2">
        <v>5.9695E-3</v>
      </c>
      <c r="N242" s="2">
        <v>4.8855000000000001E-3</v>
      </c>
      <c r="O242" s="2">
        <v>8.1828000000000001E-4</v>
      </c>
      <c r="P242" s="2">
        <v>6.6969000000000002E-4</v>
      </c>
      <c r="Q242">
        <v>0.34699999999999998</v>
      </c>
      <c r="R242">
        <v>0.33339000000000002</v>
      </c>
      <c r="S242">
        <v>0.12509000000000001</v>
      </c>
      <c r="T242">
        <v>0.83079999999999998</v>
      </c>
      <c r="U242" s="2">
        <v>1.5372000000000001E-4</v>
      </c>
      <c r="V242" s="2">
        <v>1.147E-4</v>
      </c>
      <c r="W242" s="2">
        <v>1.6711E-5</v>
      </c>
      <c r="X242" s="2">
        <v>1.1982E-5</v>
      </c>
      <c r="Y242" s="2">
        <v>-9.0781999999999999E-5</v>
      </c>
      <c r="Z242" s="2">
        <v>-6.3826999999999997E-5</v>
      </c>
      <c r="AA242" s="2">
        <v>-1.0915E-5</v>
      </c>
      <c r="AB242" s="2">
        <v>-7.5074999999999997E-6</v>
      </c>
      <c r="AC242">
        <v>1.2219</v>
      </c>
      <c r="AD242">
        <v>1.4664999999999999</v>
      </c>
      <c r="AE242">
        <v>76.676000000000002</v>
      </c>
      <c r="AF242">
        <v>-12.286</v>
      </c>
      <c r="AG242">
        <v>2.5558999999999998</v>
      </c>
      <c r="AH242" s="2">
        <v>6.9204000000000002E-2</v>
      </c>
      <c r="AI242" s="2">
        <v>1.1416E-7</v>
      </c>
      <c r="AJ242" s="2"/>
      <c r="AK242" s="2"/>
      <c r="AL242" s="2"/>
      <c r="AM242" s="2"/>
      <c r="AN242" s="2"/>
      <c r="AO242" s="2"/>
      <c r="AP242" s="2"/>
      <c r="AQ242"/>
      <c r="AR242"/>
      <c r="AS242"/>
      <c r="AT242"/>
      <c r="AU242"/>
      <c r="AV242" s="2"/>
      <c r="AW242" s="2"/>
    </row>
    <row r="243" spans="1:49" x14ac:dyDescent="0.25">
      <c r="A243">
        <v>125</v>
      </c>
      <c r="B243">
        <v>21</v>
      </c>
      <c r="C243">
        <v>0</v>
      </c>
      <c r="D243">
        <v>125</v>
      </c>
      <c r="E243">
        <v>21</v>
      </c>
      <c r="F243">
        <v>30</v>
      </c>
      <c r="G243" s="25">
        <v>100</v>
      </c>
      <c r="H243" s="25">
        <v>100</v>
      </c>
      <c r="I243">
        <v>1.8106</v>
      </c>
      <c r="J243" s="2">
        <v>1.2712E-15</v>
      </c>
      <c r="K243" s="2">
        <v>3.0842999999999999E-3</v>
      </c>
      <c r="L243">
        <v>286.63</v>
      </c>
      <c r="M243" s="2">
        <v>5.8621000000000003E-3</v>
      </c>
      <c r="N243" s="2">
        <v>4.7886999999999999E-3</v>
      </c>
      <c r="O243" s="2">
        <v>8.2178000000000004E-4</v>
      </c>
      <c r="P243" s="2">
        <v>6.7131000000000005E-4</v>
      </c>
      <c r="Q243">
        <v>0.26135000000000003</v>
      </c>
      <c r="R243">
        <v>0.22642999999999999</v>
      </c>
      <c r="S243">
        <v>0.11548</v>
      </c>
      <c r="T243">
        <v>0.61904999999999999</v>
      </c>
      <c r="U243" s="2">
        <v>1.026E-4</v>
      </c>
      <c r="V243" s="2">
        <v>7.5278999999999995E-5</v>
      </c>
      <c r="W243" s="2">
        <v>1.0142E-5</v>
      </c>
      <c r="X243" s="2">
        <v>7.1250000000000004E-6</v>
      </c>
      <c r="Y243" s="2">
        <v>-5.4534999999999999E-5</v>
      </c>
      <c r="Z243" s="2">
        <v>-3.8207999999999997E-5</v>
      </c>
      <c r="AA243" s="2">
        <v>-5.3033999999999999E-6</v>
      </c>
      <c r="AB243" s="2">
        <v>-3.4454000000000001E-6</v>
      </c>
      <c r="AC243">
        <v>1.2242</v>
      </c>
      <c r="AD243">
        <v>1.8106</v>
      </c>
      <c r="AE243">
        <v>84.156000000000006</v>
      </c>
      <c r="AF243">
        <v>-16.297999999999998</v>
      </c>
      <c r="AG243">
        <v>2.6873</v>
      </c>
      <c r="AH243" s="2">
        <v>5.8978000000000003E-2</v>
      </c>
      <c r="AI243" s="2">
        <v>8.8959999999999997E-8</v>
      </c>
      <c r="AJ243" s="2"/>
      <c r="AK243" s="2"/>
      <c r="AL243" s="2"/>
      <c r="AM243" s="2"/>
      <c r="AN243" s="2"/>
      <c r="AO243" s="2"/>
      <c r="AP243" s="2"/>
      <c r="AQ243"/>
      <c r="AR243"/>
      <c r="AS243"/>
      <c r="AT243"/>
      <c r="AU243"/>
      <c r="AV243" s="2"/>
      <c r="AW243" s="2"/>
    </row>
    <row r="244" spans="1:49" x14ac:dyDescent="0.25">
      <c r="A244">
        <v>125</v>
      </c>
      <c r="B244">
        <v>21</v>
      </c>
      <c r="C244">
        <v>30</v>
      </c>
      <c r="D244">
        <v>125</v>
      </c>
      <c r="E244">
        <v>22</v>
      </c>
      <c r="F244">
        <v>0</v>
      </c>
      <c r="G244" s="25">
        <v>100</v>
      </c>
      <c r="H244" s="25">
        <v>100</v>
      </c>
      <c r="I244">
        <v>2.0021</v>
      </c>
      <c r="J244" s="2">
        <v>1.5182000000000001E-15</v>
      </c>
      <c r="K244" s="2">
        <v>4.3254000000000001E-3</v>
      </c>
      <c r="L244">
        <v>285.97000000000003</v>
      </c>
      <c r="M244" s="2">
        <v>5.8903999999999996E-3</v>
      </c>
      <c r="N244" s="2">
        <v>4.8006999999999998E-3</v>
      </c>
      <c r="O244" s="2">
        <v>8.2691999999999998E-4</v>
      </c>
      <c r="P244" s="2">
        <v>6.7396999999999997E-4</v>
      </c>
      <c r="Q244">
        <v>0.32013999999999998</v>
      </c>
      <c r="R244">
        <v>0.25334000000000001</v>
      </c>
      <c r="S244">
        <v>0.13558999999999999</v>
      </c>
      <c r="T244">
        <v>0.64754</v>
      </c>
      <c r="U244" s="2">
        <v>1.1471E-4</v>
      </c>
      <c r="V244" s="2">
        <v>8.4998000000000002E-5</v>
      </c>
      <c r="W244" s="2">
        <v>8.8217000000000006E-6</v>
      </c>
      <c r="X244" s="2">
        <v>6.0198999999999997E-6</v>
      </c>
      <c r="Y244" s="2">
        <v>-6.1167999999999994E-5</v>
      </c>
      <c r="Z244" s="2">
        <v>-4.2904999999999997E-5</v>
      </c>
      <c r="AA244" s="2">
        <v>-4.7206000000000002E-6</v>
      </c>
      <c r="AB244" s="2">
        <v>-2.8731000000000001E-6</v>
      </c>
      <c r="AC244">
        <v>1.2270000000000001</v>
      </c>
      <c r="AD244">
        <v>2.0021</v>
      </c>
      <c r="AE244">
        <v>85.655000000000001</v>
      </c>
      <c r="AF244">
        <v>-26.672000000000001</v>
      </c>
      <c r="AG244">
        <v>6.2206000000000001</v>
      </c>
      <c r="AH244" s="2">
        <v>8.0638000000000001E-2</v>
      </c>
      <c r="AI244" s="2">
        <v>1.5948E-7</v>
      </c>
      <c r="AJ244" s="2"/>
      <c r="AK244" s="2"/>
      <c r="AL244" s="2"/>
      <c r="AM244" s="2"/>
      <c r="AN244" s="2"/>
      <c r="AO244" s="2"/>
      <c r="AP244" s="2"/>
      <c r="AQ244"/>
      <c r="AR244"/>
      <c r="AS244"/>
      <c r="AT244"/>
      <c r="AU244"/>
      <c r="AV244"/>
      <c r="AW244" s="2"/>
    </row>
    <row r="245" spans="1:49" x14ac:dyDescent="0.25">
      <c r="A245">
        <v>125</v>
      </c>
      <c r="B245">
        <v>22</v>
      </c>
      <c r="C245">
        <v>0</v>
      </c>
      <c r="D245">
        <v>125</v>
      </c>
      <c r="E245">
        <v>22</v>
      </c>
      <c r="F245">
        <v>30</v>
      </c>
      <c r="G245" s="25">
        <v>100</v>
      </c>
      <c r="H245" s="25">
        <v>100</v>
      </c>
      <c r="I245">
        <v>2.1997</v>
      </c>
      <c r="J245" s="2">
        <v>-4.0640999999999998E-16</v>
      </c>
      <c r="K245" s="2">
        <v>3.8566E-3</v>
      </c>
      <c r="L245">
        <v>285.64</v>
      </c>
      <c r="M245" s="2">
        <v>5.8931000000000001E-3</v>
      </c>
      <c r="N245" s="2">
        <v>4.7974000000000003E-3</v>
      </c>
      <c r="O245" s="2">
        <v>8.3246999999999998E-4</v>
      </c>
      <c r="P245" s="2">
        <v>6.7769E-4</v>
      </c>
      <c r="Q245">
        <v>0.21817</v>
      </c>
      <c r="R245">
        <v>0.23619999999999999</v>
      </c>
      <c r="S245" s="2">
        <v>7.6532000000000003E-2</v>
      </c>
      <c r="T245">
        <v>0.52847999999999995</v>
      </c>
      <c r="U245" s="2">
        <v>9.6854999999999993E-5</v>
      </c>
      <c r="V245" s="2">
        <v>7.1800999999999999E-5</v>
      </c>
      <c r="W245" s="2">
        <v>8.5952000000000003E-6</v>
      </c>
      <c r="X245" s="2">
        <v>6.0943999999999996E-6</v>
      </c>
      <c r="Y245" s="2">
        <v>-3.7221999999999997E-5</v>
      </c>
      <c r="Z245" s="2">
        <v>-2.6227000000000001E-5</v>
      </c>
      <c r="AA245" s="2">
        <v>-3.0902000000000001E-6</v>
      </c>
      <c r="AB245" s="2">
        <v>-1.9408000000000001E-6</v>
      </c>
      <c r="AC245">
        <v>1.2283999999999999</v>
      </c>
      <c r="AD245">
        <v>2.1997</v>
      </c>
      <c r="AE245">
        <v>92.521000000000001</v>
      </c>
      <c r="AF245">
        <v>-6.1471999999999998</v>
      </c>
      <c r="AG245">
        <v>0.92513999999999996</v>
      </c>
      <c r="AH245" s="2">
        <v>5.6926999999999998E-2</v>
      </c>
      <c r="AI245" s="2">
        <v>2.2472000000000001E-8</v>
      </c>
      <c r="AJ245" s="2"/>
      <c r="AK245" s="2"/>
      <c r="AL245" s="2"/>
      <c r="AM245" s="2"/>
      <c r="AN245" s="2"/>
      <c r="AO245" s="2"/>
      <c r="AP245" s="2"/>
      <c r="AQ245"/>
      <c r="AR245"/>
      <c r="AS245"/>
      <c r="AT245"/>
      <c r="AU245"/>
      <c r="AV245"/>
      <c r="AW245" s="2"/>
    </row>
    <row r="246" spans="1:49" x14ac:dyDescent="0.25">
      <c r="A246">
        <v>125</v>
      </c>
      <c r="B246">
        <v>22</v>
      </c>
      <c r="C246">
        <v>30</v>
      </c>
      <c r="D246">
        <v>125</v>
      </c>
      <c r="E246">
        <v>23</v>
      </c>
      <c r="F246">
        <v>0</v>
      </c>
      <c r="G246" s="25">
        <v>100</v>
      </c>
      <c r="H246" s="25">
        <v>100</v>
      </c>
      <c r="I246">
        <v>1.8266</v>
      </c>
      <c r="J246" s="2">
        <v>2.2457000000000002E-15</v>
      </c>
      <c r="K246" s="2">
        <v>2.0078000000000001E-3</v>
      </c>
      <c r="L246">
        <v>284.95</v>
      </c>
      <c r="M246" s="2">
        <v>5.9614999999999998E-3</v>
      </c>
      <c r="N246" s="2">
        <v>4.8414E-3</v>
      </c>
      <c r="O246" s="2">
        <v>8.3967999999999998E-4</v>
      </c>
      <c r="P246" s="2">
        <v>6.8194000000000002E-4</v>
      </c>
      <c r="Q246">
        <v>0.43896000000000002</v>
      </c>
      <c r="R246">
        <v>0.28377999999999998</v>
      </c>
      <c r="S246">
        <v>0.10264</v>
      </c>
      <c r="T246">
        <v>0.71303000000000005</v>
      </c>
      <c r="U246" s="2">
        <v>1.2281999999999999E-4</v>
      </c>
      <c r="V246" s="2">
        <v>8.9812E-5</v>
      </c>
      <c r="W246" s="2">
        <v>1.0695E-5</v>
      </c>
      <c r="X246" s="2">
        <v>7.4165000000000001E-6</v>
      </c>
      <c r="Y246" s="2">
        <v>-6.5969999999999993E-5</v>
      </c>
      <c r="Z246" s="2">
        <v>-4.6075000000000002E-5</v>
      </c>
      <c r="AA246" s="2">
        <v>-5.3529E-6</v>
      </c>
      <c r="AB246" s="2">
        <v>-3.2895E-6</v>
      </c>
      <c r="AC246">
        <v>1.2313000000000001</v>
      </c>
      <c r="AD246">
        <v>1.8266</v>
      </c>
      <c r="AE246">
        <v>97.76</v>
      </c>
      <c r="AF246">
        <v>-15.776999999999999</v>
      </c>
      <c r="AG246">
        <v>3.1048</v>
      </c>
      <c r="AH246" s="2">
        <v>7.6242000000000004E-2</v>
      </c>
      <c r="AI246" s="2">
        <v>9.5092000000000002E-8</v>
      </c>
      <c r="AJ246" s="2"/>
      <c r="AK246" s="2"/>
      <c r="AL246" s="2"/>
      <c r="AM246" s="2"/>
      <c r="AN246" s="2"/>
      <c r="AO246" s="2"/>
      <c r="AP246" s="2"/>
      <c r="AQ246"/>
      <c r="AR246"/>
      <c r="AS246"/>
      <c r="AT246"/>
      <c r="AU246"/>
      <c r="AV246"/>
      <c r="AW246" s="2"/>
    </row>
    <row r="247" spans="1:49" x14ac:dyDescent="0.25">
      <c r="A247">
        <v>125</v>
      </c>
      <c r="B247">
        <v>23</v>
      </c>
      <c r="C247">
        <v>0</v>
      </c>
      <c r="D247">
        <v>125</v>
      </c>
      <c r="E247">
        <v>23</v>
      </c>
      <c r="F247">
        <v>30</v>
      </c>
      <c r="G247" s="25">
        <v>100</v>
      </c>
      <c r="H247" s="25">
        <v>100</v>
      </c>
      <c r="I247">
        <v>2.4805000000000001</v>
      </c>
      <c r="J247" s="2">
        <v>1.0437999999999999E-15</v>
      </c>
      <c r="K247" s="2">
        <v>-2.3663E-3</v>
      </c>
      <c r="L247">
        <v>284.58</v>
      </c>
      <c r="M247" s="2">
        <v>6.071E-3</v>
      </c>
      <c r="N247" s="2">
        <v>4.9242000000000001E-3</v>
      </c>
      <c r="O247" s="2">
        <v>8.3469999999999996E-4</v>
      </c>
      <c r="P247" s="2">
        <v>6.7703999999999996E-4</v>
      </c>
      <c r="Q247">
        <v>0.32422000000000001</v>
      </c>
      <c r="R247">
        <v>0.27035999999999999</v>
      </c>
      <c r="S247">
        <v>0.13564000000000001</v>
      </c>
      <c r="T247">
        <v>0.66624000000000005</v>
      </c>
      <c r="U247" s="2">
        <v>1.1828999999999999E-4</v>
      </c>
      <c r="V247" s="2">
        <v>8.7631000000000002E-5</v>
      </c>
      <c r="W247" s="2">
        <v>6.5775000000000001E-6</v>
      </c>
      <c r="X247" s="2">
        <v>4.3058999999999997E-6</v>
      </c>
      <c r="Y247" s="2">
        <v>-5.3594999999999998E-5</v>
      </c>
      <c r="Z247" s="2">
        <v>-3.6798999999999998E-5</v>
      </c>
      <c r="AA247" s="2">
        <v>-2.8932999999999999E-6</v>
      </c>
      <c r="AB247" s="2">
        <v>-1.4278999999999999E-6</v>
      </c>
      <c r="AC247">
        <v>1.2329000000000001</v>
      </c>
      <c r="AD247">
        <v>2.4805000000000001</v>
      </c>
      <c r="AE247">
        <v>92.522999999999996</v>
      </c>
      <c r="AF247">
        <v>-28.565999999999999</v>
      </c>
      <c r="AG247">
        <v>6.0122999999999998</v>
      </c>
      <c r="AH247">
        <v>0.10253</v>
      </c>
      <c r="AI247" s="2">
        <v>1.1255E-7</v>
      </c>
      <c r="AJ247" s="2"/>
      <c r="AK247" s="2"/>
      <c r="AL247" s="2"/>
      <c r="AM247" s="2"/>
      <c r="AN247" s="2"/>
      <c r="AO247" s="2"/>
      <c r="AP247" s="2"/>
      <c r="AQ247"/>
      <c r="AR247"/>
      <c r="AS247"/>
      <c r="AT247"/>
      <c r="AU247"/>
      <c r="AV247"/>
      <c r="AW247" s="2"/>
    </row>
    <row r="248" spans="1:49" x14ac:dyDescent="0.25">
      <c r="A248">
        <v>125</v>
      </c>
      <c r="B248">
        <v>23</v>
      </c>
      <c r="C248">
        <v>30</v>
      </c>
      <c r="D248">
        <v>126</v>
      </c>
      <c r="E248">
        <v>0</v>
      </c>
      <c r="F248">
        <v>0</v>
      </c>
      <c r="G248" s="25">
        <v>99.99722222222222</v>
      </c>
      <c r="H248" s="25">
        <v>99.99722222222222</v>
      </c>
      <c r="I248">
        <v>2.2879</v>
      </c>
      <c r="J248" s="2">
        <v>-1.0363000000000001E-15</v>
      </c>
      <c r="K248" s="2">
        <v>-7.7378999999999998E-3</v>
      </c>
      <c r="L248">
        <v>284.18</v>
      </c>
      <c r="M248" s="2">
        <v>6.1050000000000002E-3</v>
      </c>
      <c r="N248" s="2">
        <v>4.9449999999999997E-3</v>
      </c>
      <c r="O248" s="2">
        <v>8.3679999999999996E-4</v>
      </c>
      <c r="P248" s="2">
        <v>6.7781000000000004E-4</v>
      </c>
      <c r="Q248">
        <v>0.29415000000000002</v>
      </c>
      <c r="R248">
        <v>0.23413999999999999</v>
      </c>
      <c r="S248">
        <v>0.12994</v>
      </c>
      <c r="T248">
        <v>0.57294</v>
      </c>
      <c r="U248" s="2">
        <v>9.8784999999999997E-5</v>
      </c>
      <c r="V248" s="2">
        <v>7.3103999999999997E-5</v>
      </c>
      <c r="W248" s="2">
        <v>5.8015000000000003E-6</v>
      </c>
      <c r="X248" s="2">
        <v>3.8646000000000002E-6</v>
      </c>
      <c r="Y248" s="2">
        <v>-3.7301000000000001E-5</v>
      </c>
      <c r="Z248" s="2">
        <v>-2.5252000000000001E-5</v>
      </c>
      <c r="AA248" s="2">
        <v>-2.103E-6</v>
      </c>
      <c r="AB248" s="2">
        <v>-1.0217000000000001E-6</v>
      </c>
      <c r="AC248">
        <v>1.2345999999999999</v>
      </c>
      <c r="AD248">
        <v>2.2879</v>
      </c>
      <c r="AE248">
        <v>101.31</v>
      </c>
      <c r="AF248">
        <v>-26.018999999999998</v>
      </c>
      <c r="AG248">
        <v>5.6147999999999998</v>
      </c>
      <c r="AH248" s="2">
        <v>9.6872E-2</v>
      </c>
      <c r="AI248" s="2">
        <v>9.7511000000000005E-8</v>
      </c>
      <c r="AJ248" s="2"/>
      <c r="AK248" s="2"/>
      <c r="AL248" s="2"/>
      <c r="AM248" s="2"/>
      <c r="AN248" s="2"/>
      <c r="AO248" s="2"/>
      <c r="AP248" s="2"/>
      <c r="AQ248"/>
      <c r="AR248"/>
      <c r="AS248"/>
      <c r="AT248"/>
      <c r="AU248"/>
      <c r="AV248"/>
      <c r="AW248" s="2"/>
    </row>
    <row r="249" spans="1:49" x14ac:dyDescent="0.25">
      <c r="A249">
        <v>126</v>
      </c>
      <c r="B249">
        <v>0</v>
      </c>
      <c r="C249">
        <v>0</v>
      </c>
      <c r="D249">
        <v>126</v>
      </c>
      <c r="E249">
        <v>0</v>
      </c>
      <c r="F249">
        <v>30</v>
      </c>
      <c r="G249" s="25">
        <v>99.99722222222222</v>
      </c>
      <c r="H249" s="25">
        <v>99.99722222222222</v>
      </c>
      <c r="I249">
        <v>1.6636</v>
      </c>
      <c r="J249" s="2">
        <v>1.1539000000000001E-15</v>
      </c>
      <c r="K249" s="2">
        <v>1.1671000000000001E-2</v>
      </c>
      <c r="L249">
        <v>283.45999999999998</v>
      </c>
      <c r="M249" s="2">
        <v>6.1866000000000004E-3</v>
      </c>
      <c r="N249" s="2">
        <v>4.9985999999999997E-3</v>
      </c>
      <c r="O249" s="2">
        <v>8.5152999999999997E-4</v>
      </c>
      <c r="P249" s="2">
        <v>6.8800999999999997E-4</v>
      </c>
      <c r="Q249">
        <v>0.26041999999999998</v>
      </c>
      <c r="R249">
        <v>0.16911999999999999</v>
      </c>
      <c r="S249" s="2">
        <v>6.9763000000000006E-2</v>
      </c>
      <c r="T249">
        <v>0.50395000000000001</v>
      </c>
      <c r="U249" s="2">
        <v>7.5422999999999999E-5</v>
      </c>
      <c r="V249" s="2">
        <v>5.4243999999999998E-5</v>
      </c>
      <c r="W249" s="2">
        <v>7.1667999999999997E-6</v>
      </c>
      <c r="X249" s="2">
        <v>4.9482000000000003E-6</v>
      </c>
      <c r="Y249" s="2">
        <v>-3.0484000000000002E-5</v>
      </c>
      <c r="Z249" s="2">
        <v>-2.0203E-5</v>
      </c>
      <c r="AA249" s="2">
        <v>-2.7217000000000001E-6</v>
      </c>
      <c r="AB249" s="2">
        <v>-1.5886999999999999E-6</v>
      </c>
      <c r="AC249">
        <v>1.2377</v>
      </c>
      <c r="AD249">
        <v>1.6636</v>
      </c>
      <c r="AE249">
        <v>98.584000000000003</v>
      </c>
      <c r="AF249">
        <v>-6.6798999999999999</v>
      </c>
      <c r="AG249">
        <v>0.94284999999999997</v>
      </c>
      <c r="AH249" s="2">
        <v>3.7851000000000003E-2</v>
      </c>
      <c r="AI249" s="2">
        <v>2.9490000000000001E-8</v>
      </c>
      <c r="AJ249" s="2"/>
      <c r="AK249" s="2"/>
      <c r="AL249" s="2"/>
      <c r="AM249" s="2"/>
      <c r="AN249" s="2"/>
      <c r="AO249" s="2"/>
      <c r="AP249" s="2"/>
      <c r="AQ249"/>
      <c r="AR249"/>
      <c r="AS249"/>
      <c r="AT249"/>
      <c r="AU249"/>
      <c r="AV249"/>
      <c r="AW249" s="2"/>
    </row>
    <row r="250" spans="1:49" x14ac:dyDescent="0.25">
      <c r="A250">
        <v>126</v>
      </c>
      <c r="B250">
        <v>0</v>
      </c>
      <c r="C250">
        <v>30</v>
      </c>
      <c r="D250">
        <v>126</v>
      </c>
      <c r="E250">
        <v>1</v>
      </c>
      <c r="F250">
        <v>0</v>
      </c>
      <c r="G250" s="25">
        <v>100</v>
      </c>
      <c r="H250" s="25">
        <v>100</v>
      </c>
      <c r="I250">
        <v>1.2975000000000001</v>
      </c>
      <c r="J250" s="2">
        <v>1.226E-15</v>
      </c>
      <c r="K250" s="2">
        <v>3.9341000000000003E-3</v>
      </c>
      <c r="L250">
        <v>283.62</v>
      </c>
      <c r="M250" s="2">
        <v>6.1095999999999998E-3</v>
      </c>
      <c r="N250" s="2">
        <v>4.9386999999999999E-3</v>
      </c>
      <c r="O250" s="2">
        <v>8.5837999999999995E-4</v>
      </c>
      <c r="P250" s="2">
        <v>6.9386000000000003E-4</v>
      </c>
      <c r="Q250">
        <v>0.36487000000000003</v>
      </c>
      <c r="R250">
        <v>0.21460000000000001</v>
      </c>
      <c r="S250" s="2">
        <v>7.2789999999999994E-2</v>
      </c>
      <c r="T250">
        <v>0.84233000000000002</v>
      </c>
      <c r="U250" s="2">
        <v>1.0067E-4</v>
      </c>
      <c r="V250" s="2">
        <v>6.8622999999999997E-5</v>
      </c>
      <c r="W250" s="2">
        <v>1.8624999999999999E-5</v>
      </c>
      <c r="X250" s="2">
        <v>1.3223E-5</v>
      </c>
      <c r="Y250" s="2">
        <v>-6.8801999999999996E-5</v>
      </c>
      <c r="Z250" s="2">
        <v>-4.4465999999999997E-5</v>
      </c>
      <c r="AA250" s="2">
        <v>-1.2754E-5</v>
      </c>
      <c r="AB250" s="2">
        <v>-8.7342000000000002E-6</v>
      </c>
      <c r="AC250">
        <v>1.2371000000000001</v>
      </c>
      <c r="AD250">
        <v>1.2975000000000001</v>
      </c>
      <c r="AE250">
        <v>81.418999999999997</v>
      </c>
      <c r="AF250">
        <v>-0.66976000000000002</v>
      </c>
      <c r="AG250">
        <v>-0.18640000000000001</v>
      </c>
      <c r="AH250" s="2">
        <v>3.2547E-2</v>
      </c>
      <c r="AI250" s="2">
        <v>-3.1844999999999998E-8</v>
      </c>
      <c r="AJ250" s="2"/>
      <c r="AK250" s="2"/>
      <c r="AL250" s="2"/>
      <c r="AM250" s="2"/>
      <c r="AN250" s="2"/>
      <c r="AO250" s="2"/>
      <c r="AP250" s="2"/>
      <c r="AQ250"/>
      <c r="AR250"/>
      <c r="AS250"/>
      <c r="AT250"/>
      <c r="AU250"/>
      <c r="AV250"/>
      <c r="AW250" s="2"/>
    </row>
    <row r="251" spans="1:49" x14ac:dyDescent="0.25">
      <c r="A251">
        <v>126</v>
      </c>
      <c r="B251">
        <v>1</v>
      </c>
      <c r="C251">
        <v>0</v>
      </c>
      <c r="D251">
        <v>126</v>
      </c>
      <c r="E251">
        <v>1</v>
      </c>
      <c r="F251">
        <v>30</v>
      </c>
      <c r="G251" s="25">
        <v>100</v>
      </c>
      <c r="H251" s="25">
        <v>100</v>
      </c>
      <c r="I251">
        <v>1.3004</v>
      </c>
      <c r="J251" s="2">
        <v>1.7949000000000001E-16</v>
      </c>
      <c r="K251" s="2">
        <v>6.6782999999999999E-3</v>
      </c>
      <c r="L251">
        <v>283.17</v>
      </c>
      <c r="M251" s="2">
        <v>6.0758000000000001E-3</v>
      </c>
      <c r="N251" s="2">
        <v>4.9036000000000001E-3</v>
      </c>
      <c r="O251" s="2">
        <v>8.7095E-4</v>
      </c>
      <c r="P251" s="2">
        <v>7.0284000000000004E-4</v>
      </c>
      <c r="Q251">
        <v>0.48625000000000002</v>
      </c>
      <c r="R251">
        <v>0.24099999999999999</v>
      </c>
      <c r="S251" s="2">
        <v>9.8627000000000006E-2</v>
      </c>
      <c r="T251">
        <v>1.2562</v>
      </c>
      <c r="U251" s="2">
        <v>6.2974999999999999E-5</v>
      </c>
      <c r="V251" s="2">
        <v>3.3779999999999998E-5</v>
      </c>
      <c r="W251" s="2">
        <v>3.1600000000000002E-5</v>
      </c>
      <c r="X251" s="2">
        <v>2.2739999999999999E-5</v>
      </c>
      <c r="Y251" s="2">
        <v>-6.6611000000000003E-5</v>
      </c>
      <c r="Z251" s="2">
        <v>-2.9785999999999999E-5</v>
      </c>
      <c r="AA251" s="2">
        <v>-3.4823999999999997E-5</v>
      </c>
      <c r="AB251" s="2">
        <v>-2.4607999999999999E-5</v>
      </c>
      <c r="AC251">
        <v>1.2390000000000001</v>
      </c>
      <c r="AD251">
        <v>1.3004</v>
      </c>
      <c r="AE251">
        <v>63.92</v>
      </c>
      <c r="AF251">
        <v>-10.145</v>
      </c>
      <c r="AG251">
        <v>0.25707000000000002</v>
      </c>
      <c r="AH251" s="2">
        <v>5.7453999999999998E-2</v>
      </c>
      <c r="AI251" s="2">
        <v>1.2963E-7</v>
      </c>
      <c r="AJ251" s="2"/>
      <c r="AK251" s="2"/>
      <c r="AL251" s="2"/>
      <c r="AM251" s="2"/>
      <c r="AN251" s="2"/>
      <c r="AO251" s="2"/>
      <c r="AP251" s="2"/>
      <c r="AQ251"/>
      <c r="AR251"/>
      <c r="AS251"/>
      <c r="AT251"/>
      <c r="AU251"/>
      <c r="AV251"/>
      <c r="AW251" s="2"/>
    </row>
    <row r="252" spans="1:49" x14ac:dyDescent="0.25">
      <c r="A252">
        <v>126</v>
      </c>
      <c r="B252">
        <v>1</v>
      </c>
      <c r="C252">
        <v>30</v>
      </c>
      <c r="D252">
        <v>126</v>
      </c>
      <c r="E252">
        <v>2</v>
      </c>
      <c r="F252">
        <v>0</v>
      </c>
      <c r="G252" s="25">
        <v>100</v>
      </c>
      <c r="H252" s="25">
        <v>100</v>
      </c>
      <c r="I252">
        <v>1.5746</v>
      </c>
      <c r="J252" s="2">
        <v>-3.3760999999999998E-16</v>
      </c>
      <c r="K252" s="2">
        <v>5.8655000000000001E-3</v>
      </c>
      <c r="L252">
        <v>282.77</v>
      </c>
      <c r="M252" s="2">
        <v>6.1850000000000004E-3</v>
      </c>
      <c r="N252" s="2">
        <v>4.9849999999999998E-3</v>
      </c>
      <c r="O252" s="2">
        <v>8.7991999999999996E-4</v>
      </c>
      <c r="P252" s="2">
        <v>7.0916999999999996E-4</v>
      </c>
      <c r="Q252">
        <v>0.47632999999999998</v>
      </c>
      <c r="R252">
        <v>0.25387999999999999</v>
      </c>
      <c r="S252" s="2">
        <v>7.9389000000000001E-2</v>
      </c>
      <c r="T252">
        <v>0.86887000000000003</v>
      </c>
      <c r="U252" s="2">
        <v>7.5854999999999998E-5</v>
      </c>
      <c r="V252" s="2">
        <v>5.2743E-5</v>
      </c>
      <c r="W252" s="2">
        <v>2.4029E-5</v>
      </c>
      <c r="X252" s="2">
        <v>1.7498000000000001E-5</v>
      </c>
      <c r="Y252" s="2">
        <v>-3.7623000000000002E-5</v>
      </c>
      <c r="Z252" s="2">
        <v>-1.8516E-5</v>
      </c>
      <c r="AA252" s="2">
        <v>-1.6132000000000001E-5</v>
      </c>
      <c r="AB252" s="2">
        <v>-1.1314E-5</v>
      </c>
      <c r="AC252">
        <v>1.2406999999999999</v>
      </c>
      <c r="AD252">
        <v>1.5746</v>
      </c>
      <c r="AE252">
        <v>92.123999999999995</v>
      </c>
      <c r="AF252">
        <v>-8.3283000000000005</v>
      </c>
      <c r="AG252">
        <v>-0.14976</v>
      </c>
      <c r="AH252" s="2">
        <v>6.5856999999999999E-2</v>
      </c>
      <c r="AI252" s="2">
        <v>1.2296000000000001E-7</v>
      </c>
      <c r="AJ252" s="2"/>
      <c r="AK252" s="2"/>
      <c r="AL252" s="2"/>
      <c r="AM252" s="2"/>
      <c r="AN252" s="2"/>
      <c r="AO252" s="2"/>
      <c r="AP252" s="2"/>
      <c r="AQ252"/>
      <c r="AR252"/>
      <c r="AS252"/>
      <c r="AT252"/>
      <c r="AU252"/>
      <c r="AV252"/>
      <c r="AW252" s="2"/>
    </row>
    <row r="253" spans="1:49" x14ac:dyDescent="0.25">
      <c r="A253">
        <v>126</v>
      </c>
      <c r="B253">
        <v>2</v>
      </c>
      <c r="C253">
        <v>0</v>
      </c>
      <c r="D253">
        <v>126</v>
      </c>
      <c r="E253">
        <v>2</v>
      </c>
      <c r="F253">
        <v>30</v>
      </c>
      <c r="G253" s="25">
        <v>100</v>
      </c>
      <c r="H253" s="25">
        <v>100</v>
      </c>
      <c r="I253">
        <v>2.2709999999999999</v>
      </c>
      <c r="J253" s="2">
        <v>1.0331999999999999E-15</v>
      </c>
      <c r="K253" s="2">
        <v>-3.7881999999999998E-3</v>
      </c>
      <c r="L253">
        <v>282.36</v>
      </c>
      <c r="M253" s="2">
        <v>6.2982000000000003E-3</v>
      </c>
      <c r="N253" s="2">
        <v>5.0692000000000003E-3</v>
      </c>
      <c r="O253" s="2">
        <v>8.6109000000000001E-4</v>
      </c>
      <c r="P253" s="2">
        <v>6.9306999999999995E-4</v>
      </c>
      <c r="Q253">
        <v>0.26877000000000001</v>
      </c>
      <c r="R253">
        <v>0.22242999999999999</v>
      </c>
      <c r="S253">
        <v>0.11153</v>
      </c>
      <c r="T253">
        <v>0.57423000000000002</v>
      </c>
      <c r="U253" s="2">
        <v>5.1218000000000003E-5</v>
      </c>
      <c r="V253" s="2">
        <v>3.5129999999999997E-5</v>
      </c>
      <c r="W253" s="2">
        <v>6.4516000000000002E-6</v>
      </c>
      <c r="X253" s="2">
        <v>4.4237999999999999E-6</v>
      </c>
      <c r="Y253" s="2">
        <v>-1.9690999999999998E-5</v>
      </c>
      <c r="Z253" s="2">
        <v>-1.0712E-5</v>
      </c>
      <c r="AA253" s="2">
        <v>-2.3448E-6</v>
      </c>
      <c r="AB253" s="2">
        <v>-1.1841E-6</v>
      </c>
      <c r="AC253">
        <v>1.2423999999999999</v>
      </c>
      <c r="AD253">
        <v>2.2709999999999999</v>
      </c>
      <c r="AE253">
        <v>97.816000000000003</v>
      </c>
      <c r="AF253">
        <v>-20.968</v>
      </c>
      <c r="AG253">
        <v>1.7907</v>
      </c>
      <c r="AH253" s="2">
        <v>8.3413000000000001E-2</v>
      </c>
      <c r="AI253" s="2">
        <v>8.9645000000000006E-8</v>
      </c>
      <c r="AJ253" s="2"/>
      <c r="AK253" s="2"/>
      <c r="AL253" s="2"/>
      <c r="AM253" s="2"/>
      <c r="AN253" s="2"/>
      <c r="AO253" s="2"/>
      <c r="AP253" s="2"/>
      <c r="AQ253"/>
      <c r="AR253"/>
      <c r="AS253"/>
      <c r="AT253"/>
      <c r="AU253"/>
      <c r="AV253"/>
      <c r="AW253" s="2"/>
    </row>
    <row r="254" spans="1:49" x14ac:dyDescent="0.25">
      <c r="A254">
        <v>126</v>
      </c>
      <c r="B254">
        <v>2</v>
      </c>
      <c r="C254">
        <v>30</v>
      </c>
      <c r="D254">
        <v>126</v>
      </c>
      <c r="E254">
        <v>3</v>
      </c>
      <c r="F254">
        <v>0</v>
      </c>
      <c r="G254" s="25">
        <v>100</v>
      </c>
      <c r="H254" s="25">
        <v>100</v>
      </c>
      <c r="I254">
        <v>1.7952999999999999</v>
      </c>
      <c r="J254" s="2">
        <v>1.2896000000000001E-15</v>
      </c>
      <c r="K254" s="2">
        <v>3.2981E-3</v>
      </c>
      <c r="L254">
        <v>282.02999999999997</v>
      </c>
      <c r="M254" s="2">
        <v>6.4006999999999996E-3</v>
      </c>
      <c r="N254" s="2">
        <v>5.1460000000000004E-3</v>
      </c>
      <c r="O254" s="2">
        <v>8.6698000000000005E-4</v>
      </c>
      <c r="P254" s="2">
        <v>6.9702999999999996E-4</v>
      </c>
      <c r="Q254">
        <v>0.27573999999999999</v>
      </c>
      <c r="R254">
        <v>0.31605</v>
      </c>
      <c r="S254" s="2">
        <v>9.1478000000000004E-2</v>
      </c>
      <c r="T254">
        <v>0.50022</v>
      </c>
      <c r="U254" s="2">
        <v>7.0402999999999997E-5</v>
      </c>
      <c r="V254" s="2">
        <v>5.3680000000000001E-5</v>
      </c>
      <c r="W254" s="2">
        <v>7.8113999999999994E-6</v>
      </c>
      <c r="X254" s="2">
        <v>5.6233E-6</v>
      </c>
      <c r="Y254" s="2">
        <v>-1.4104000000000001E-5</v>
      </c>
      <c r="Z254" s="2">
        <v>-7.3795000000000002E-6</v>
      </c>
      <c r="AA254" s="2">
        <v>-2.3422000000000002E-6</v>
      </c>
      <c r="AB254" s="2">
        <v>-1.3457000000000001E-6</v>
      </c>
      <c r="AC254">
        <v>1.2438</v>
      </c>
      <c r="AD254">
        <v>1.7952999999999999</v>
      </c>
      <c r="AE254">
        <v>119.24</v>
      </c>
      <c r="AF254">
        <v>-14.643000000000001</v>
      </c>
      <c r="AG254">
        <v>1.0839000000000001</v>
      </c>
      <c r="AH254" s="2">
        <v>6.8189E-2</v>
      </c>
      <c r="AI254" s="2">
        <v>6.1694999999999998E-8</v>
      </c>
      <c r="AJ254" s="2"/>
      <c r="AK254" s="2"/>
      <c r="AL254" s="2"/>
      <c r="AM254" s="2"/>
      <c r="AN254" s="2"/>
      <c r="AO254" s="2"/>
      <c r="AP254" s="2"/>
      <c r="AQ254"/>
      <c r="AR254"/>
      <c r="AS254"/>
      <c r="AT254"/>
      <c r="AU254"/>
      <c r="AV254"/>
      <c r="AW254" s="2"/>
    </row>
    <row r="255" spans="1:49" x14ac:dyDescent="0.25">
      <c r="A255">
        <v>126</v>
      </c>
      <c r="B255">
        <v>3</v>
      </c>
      <c r="C255">
        <v>0</v>
      </c>
      <c r="D255">
        <v>126</v>
      </c>
      <c r="E255">
        <v>3</v>
      </c>
      <c r="F255">
        <v>30</v>
      </c>
      <c r="G255" s="25">
        <v>100</v>
      </c>
      <c r="H255" s="25">
        <v>100</v>
      </c>
      <c r="I255">
        <v>1.337</v>
      </c>
      <c r="J255" s="2">
        <v>-1.2515E-16</v>
      </c>
      <c r="K255" s="2">
        <v>-3.3300999999999999E-3</v>
      </c>
      <c r="L255">
        <v>282</v>
      </c>
      <c r="M255" s="2">
        <v>6.4539000000000003E-3</v>
      </c>
      <c r="N255" s="2">
        <v>5.1884000000000001E-3</v>
      </c>
      <c r="O255" s="2">
        <v>8.7622000000000004E-4</v>
      </c>
      <c r="P255" s="2">
        <v>7.0439999999999999E-4</v>
      </c>
      <c r="Q255">
        <v>0.20563000000000001</v>
      </c>
      <c r="R255">
        <v>0.15262000000000001</v>
      </c>
      <c r="S255" s="2">
        <v>4.6919000000000002E-2</v>
      </c>
      <c r="T255">
        <v>0.38752999999999999</v>
      </c>
      <c r="U255" s="2">
        <v>7.1298999999999996E-5</v>
      </c>
      <c r="V255" s="2">
        <v>5.5893999999999997E-5</v>
      </c>
      <c r="W255" s="2">
        <v>1.0217000000000001E-5</v>
      </c>
      <c r="X255" s="2">
        <v>7.4497E-6</v>
      </c>
      <c r="Y255" s="2">
        <v>-7.9310999999999993E-6</v>
      </c>
      <c r="Z255" s="2">
        <v>-3.6310999999999998E-6</v>
      </c>
      <c r="AA255" s="2">
        <v>-3.2101E-6</v>
      </c>
      <c r="AB255" s="2">
        <v>-2.2044999999999998E-6</v>
      </c>
      <c r="AC255">
        <v>1.2439</v>
      </c>
      <c r="AD255">
        <v>1.337</v>
      </c>
      <c r="AE255">
        <v>126.59</v>
      </c>
      <c r="AF255">
        <v>-3.1715</v>
      </c>
      <c r="AG255">
        <v>0.37403999999999998</v>
      </c>
      <c r="AH255" s="2">
        <v>3.6811999999999998E-2</v>
      </c>
      <c r="AI255" s="2">
        <v>4.0517999999999999E-8</v>
      </c>
      <c r="AJ255" s="2"/>
      <c r="AK255" s="2"/>
      <c r="AL255" s="2"/>
      <c r="AM255" s="2"/>
      <c r="AN255" s="2"/>
      <c r="AO255" s="2"/>
      <c r="AP255" s="2"/>
      <c r="AQ255"/>
      <c r="AR255"/>
      <c r="AS255"/>
      <c r="AT255"/>
      <c r="AU255"/>
      <c r="AV255"/>
      <c r="AW255" s="2"/>
    </row>
    <row r="256" spans="1:49" x14ac:dyDescent="0.25">
      <c r="A256">
        <v>126</v>
      </c>
      <c r="B256">
        <v>3</v>
      </c>
      <c r="C256">
        <v>30</v>
      </c>
      <c r="D256">
        <v>126</v>
      </c>
      <c r="E256">
        <v>4</v>
      </c>
      <c r="F256">
        <v>0</v>
      </c>
      <c r="G256" s="25">
        <v>100</v>
      </c>
      <c r="H256" s="25">
        <v>100</v>
      </c>
      <c r="I256">
        <v>1.1458999999999999</v>
      </c>
      <c r="J256" s="2">
        <v>-6.4767000000000001E-17</v>
      </c>
      <c r="K256" s="2">
        <v>3.1985999999999998E-3</v>
      </c>
      <c r="L256">
        <v>281.08999999999997</v>
      </c>
      <c r="M256" s="2">
        <v>6.3062999999999999E-3</v>
      </c>
      <c r="N256" s="2">
        <v>5.0528999999999999E-3</v>
      </c>
      <c r="O256" s="2">
        <v>8.9696000000000003E-4</v>
      </c>
      <c r="P256" s="2">
        <v>7.1867000000000003E-4</v>
      </c>
      <c r="Q256">
        <v>0.27542</v>
      </c>
      <c r="R256">
        <v>0.18662000000000001</v>
      </c>
      <c r="S256" s="2">
        <v>8.2119999999999999E-2</v>
      </c>
      <c r="T256">
        <v>0.57062999999999997</v>
      </c>
      <c r="U256" s="2">
        <v>9.6168999999999994E-5</v>
      </c>
      <c r="V256" s="2">
        <v>7.8774000000000002E-5</v>
      </c>
      <c r="W256" s="2">
        <v>1.8799000000000001E-5</v>
      </c>
      <c r="X256" s="2">
        <v>1.4054E-5</v>
      </c>
      <c r="Y256" s="2">
        <v>4.6576000000000001E-6</v>
      </c>
      <c r="Z256" s="2">
        <v>8.8372999999999992E-6</v>
      </c>
      <c r="AA256" s="2">
        <v>-7.5639999999999999E-6</v>
      </c>
      <c r="AB256" s="2">
        <v>-5.3291000000000004E-6</v>
      </c>
      <c r="AC256">
        <v>1.2481</v>
      </c>
      <c r="AD256">
        <v>1.1458999999999999</v>
      </c>
      <c r="AE256">
        <v>116.17</v>
      </c>
      <c r="AF256">
        <v>-11.173</v>
      </c>
      <c r="AG256">
        <v>-1.6975</v>
      </c>
      <c r="AH256" s="2">
        <v>5.6092000000000003E-2</v>
      </c>
      <c r="AI256" s="2">
        <v>1.8663E-7</v>
      </c>
      <c r="AJ256" s="2"/>
      <c r="AK256" s="2"/>
      <c r="AL256" s="2"/>
      <c r="AM256" s="2"/>
      <c r="AN256" s="2"/>
      <c r="AO256" s="2"/>
      <c r="AP256" s="2"/>
      <c r="AQ256"/>
      <c r="AR256"/>
      <c r="AS256"/>
      <c r="AT256"/>
      <c r="AU256"/>
      <c r="AV256"/>
      <c r="AW256" s="2"/>
    </row>
    <row r="257" spans="1:49" x14ac:dyDescent="0.25">
      <c r="A257">
        <v>126</v>
      </c>
      <c r="B257">
        <v>4</v>
      </c>
      <c r="C257">
        <v>0</v>
      </c>
      <c r="D257">
        <v>126</v>
      </c>
      <c r="E257">
        <v>4</v>
      </c>
      <c r="F257">
        <v>30</v>
      </c>
      <c r="G257" s="25">
        <v>100</v>
      </c>
      <c r="H257" s="25">
        <v>100</v>
      </c>
      <c r="I257">
        <v>0.86124000000000001</v>
      </c>
      <c r="J257" s="2">
        <v>4.6004999999999995E-16</v>
      </c>
      <c r="K257" s="2">
        <v>3.4689E-3</v>
      </c>
      <c r="L257">
        <v>280.86</v>
      </c>
      <c r="M257" s="2">
        <v>6.1729999999999997E-3</v>
      </c>
      <c r="N257" s="2">
        <v>4.9416E-3</v>
      </c>
      <c r="O257" s="2">
        <v>8.8093999999999998E-4</v>
      </c>
      <c r="P257" s="2">
        <v>7.0518999999999996E-4</v>
      </c>
      <c r="Q257">
        <v>0.46576000000000001</v>
      </c>
      <c r="R257">
        <v>0.19252</v>
      </c>
      <c r="S257" s="2">
        <v>9.0215000000000004E-2</v>
      </c>
      <c r="T257">
        <v>0.72833999999999999</v>
      </c>
      <c r="U257" s="2">
        <v>3.9681000000000002E-5</v>
      </c>
      <c r="V257" s="2">
        <v>3.0577999999999998E-5</v>
      </c>
      <c r="W257" s="2">
        <v>1.4031E-5</v>
      </c>
      <c r="X257" s="2">
        <v>9.5827000000000006E-6</v>
      </c>
      <c r="Y257" s="2">
        <v>-7.7469000000000003E-6</v>
      </c>
      <c r="Z257" s="2">
        <v>2.0588000000000001E-6</v>
      </c>
      <c r="AA257" s="2">
        <v>-8.1204999999999996E-6</v>
      </c>
      <c r="AB257" s="2">
        <v>-5.3168999999999999E-6</v>
      </c>
      <c r="AC257">
        <v>1.2492000000000001</v>
      </c>
      <c r="AD257">
        <v>0.86124000000000001</v>
      </c>
      <c r="AE257">
        <v>95.013999999999996</v>
      </c>
      <c r="AF257">
        <v>-12.510999999999999</v>
      </c>
      <c r="AG257">
        <v>-0.27306999999999998</v>
      </c>
      <c r="AH257" s="2">
        <v>6.2872999999999998E-2</v>
      </c>
      <c r="AI257" s="2">
        <v>8.2150000000000004E-8</v>
      </c>
      <c r="AJ257" s="2"/>
      <c r="AK257" s="2"/>
      <c r="AL257" s="2"/>
      <c r="AM257" s="2"/>
      <c r="AN257" s="2"/>
      <c r="AO257" s="2"/>
      <c r="AP257" s="2"/>
      <c r="AQ257"/>
      <c r="AR257"/>
      <c r="AS257"/>
      <c r="AT257"/>
      <c r="AU257"/>
      <c r="AV257"/>
      <c r="AW257" s="2"/>
    </row>
    <row r="258" spans="1:49" x14ac:dyDescent="0.25">
      <c r="A258">
        <v>126</v>
      </c>
      <c r="B258">
        <v>4</v>
      </c>
      <c r="C258">
        <v>30</v>
      </c>
      <c r="D258">
        <v>126</v>
      </c>
      <c r="E258">
        <v>5</v>
      </c>
      <c r="F258">
        <v>0</v>
      </c>
      <c r="G258" s="25">
        <v>100</v>
      </c>
      <c r="H258" s="25">
        <v>100</v>
      </c>
      <c r="I258">
        <v>0.68003999999999998</v>
      </c>
      <c r="J258" s="2">
        <v>-2.6431E-16</v>
      </c>
      <c r="K258" s="2">
        <v>-7.3689000000000003E-3</v>
      </c>
      <c r="L258">
        <v>281.47000000000003</v>
      </c>
      <c r="M258" s="2">
        <v>6.1938000000000002E-3</v>
      </c>
      <c r="N258" s="2">
        <v>4.9693000000000003E-3</v>
      </c>
      <c r="O258" s="2">
        <v>8.7115000000000001E-4</v>
      </c>
      <c r="P258" s="2">
        <v>6.9892000000000001E-4</v>
      </c>
      <c r="Q258">
        <v>0.19608999999999999</v>
      </c>
      <c r="R258">
        <v>0.30592999999999998</v>
      </c>
      <c r="S258" s="2">
        <v>6.9896E-2</v>
      </c>
      <c r="T258">
        <v>0.50243000000000004</v>
      </c>
      <c r="U258" s="2">
        <v>8.7414E-5</v>
      </c>
      <c r="V258" s="2">
        <v>7.0732E-5</v>
      </c>
      <c r="W258" s="2">
        <v>7.4057000000000001E-6</v>
      </c>
      <c r="X258" s="2">
        <v>5.1498999999999996E-6</v>
      </c>
      <c r="Y258" s="2">
        <v>-1.2346E-6</v>
      </c>
      <c r="Z258" s="2">
        <v>3.0717000000000002E-6</v>
      </c>
      <c r="AA258" s="2">
        <v>-2.373E-6</v>
      </c>
      <c r="AB258" s="2">
        <v>-1.3299E-6</v>
      </c>
      <c r="AC258">
        <v>1.2464999999999999</v>
      </c>
      <c r="AD258">
        <v>0.68003999999999998</v>
      </c>
      <c r="AE258">
        <v>91.325999999999993</v>
      </c>
      <c r="AF258">
        <v>-1.5282</v>
      </c>
      <c r="AG258">
        <v>1.3895999999999999</v>
      </c>
      <c r="AH258" s="2">
        <v>3.9542000000000001E-2</v>
      </c>
      <c r="AI258" s="2">
        <v>4.5893999999999999E-9</v>
      </c>
      <c r="AJ258" s="2"/>
      <c r="AK258" s="2"/>
      <c r="AL258" s="2"/>
      <c r="AM258" s="2"/>
      <c r="AN258" s="2"/>
      <c r="AO258" s="2"/>
      <c r="AP258" s="2"/>
      <c r="AQ258"/>
      <c r="AR258"/>
      <c r="AS258"/>
      <c r="AT258"/>
      <c r="AU258"/>
      <c r="AV258"/>
      <c r="AW258" s="2"/>
    </row>
    <row r="259" spans="1:49" x14ac:dyDescent="0.25">
      <c r="A259">
        <v>126</v>
      </c>
      <c r="B259">
        <v>5</v>
      </c>
      <c r="C259">
        <v>0</v>
      </c>
      <c r="D259">
        <v>126</v>
      </c>
      <c r="E259">
        <v>5</v>
      </c>
      <c r="F259">
        <v>30</v>
      </c>
      <c r="G259" s="25">
        <v>100</v>
      </c>
      <c r="H259" s="25">
        <v>100</v>
      </c>
      <c r="I259">
        <v>1.4642999999999999</v>
      </c>
      <c r="J259" s="2">
        <v>-1.6693000000000001E-16</v>
      </c>
      <c r="K259" s="2">
        <v>-2.8757000000000001E-3</v>
      </c>
      <c r="L259">
        <v>282.83</v>
      </c>
      <c r="M259" s="2">
        <v>6.4377999999999996E-3</v>
      </c>
      <c r="N259" s="2">
        <v>5.1907000000000003E-3</v>
      </c>
      <c r="O259" s="2">
        <v>8.3443000000000005E-4</v>
      </c>
      <c r="P259" s="2">
        <v>6.7277000000000005E-4</v>
      </c>
      <c r="Q259">
        <v>0.29482999999999998</v>
      </c>
      <c r="R259">
        <v>0.24590000000000001</v>
      </c>
      <c r="S259">
        <v>0.11591</v>
      </c>
      <c r="T259">
        <v>0.32316</v>
      </c>
      <c r="U259" s="2">
        <v>1.8718000000000001E-4</v>
      </c>
      <c r="V259" s="2">
        <v>1.4687000000000001E-4</v>
      </c>
      <c r="W259" s="2">
        <v>5.6739E-6</v>
      </c>
      <c r="X259" s="2">
        <v>4.7651999999999997E-6</v>
      </c>
      <c r="Y259" s="2">
        <v>-4.3173999999999997E-5</v>
      </c>
      <c r="Z259" s="2">
        <v>-3.3181E-5</v>
      </c>
      <c r="AA259" s="2">
        <v>3.9141999999999999E-7</v>
      </c>
      <c r="AB259" s="2">
        <v>5.3074E-7</v>
      </c>
      <c r="AC259">
        <v>1.2403</v>
      </c>
      <c r="AD259">
        <v>1.4642999999999999</v>
      </c>
      <c r="AE259">
        <v>128.43</v>
      </c>
      <c r="AF259">
        <v>-12.909000000000001</v>
      </c>
      <c r="AG259">
        <v>12.256</v>
      </c>
      <c r="AH259" s="2">
        <v>9.3627000000000002E-2</v>
      </c>
      <c r="AI259" s="2">
        <v>-7.9828000000000005E-8</v>
      </c>
      <c r="AJ259" s="2"/>
      <c r="AK259" s="2"/>
      <c r="AL259" s="2"/>
      <c r="AM259" s="2"/>
      <c r="AN259" s="2"/>
      <c r="AO259" s="2"/>
      <c r="AP259" s="2"/>
      <c r="AQ259"/>
      <c r="AR259"/>
      <c r="AS259"/>
      <c r="AT259"/>
      <c r="AU259"/>
      <c r="AV259"/>
      <c r="AW259" s="2"/>
    </row>
    <row r="260" spans="1:49" x14ac:dyDescent="0.25">
      <c r="A260">
        <v>126</v>
      </c>
      <c r="B260">
        <v>5</v>
      </c>
      <c r="C260">
        <v>30</v>
      </c>
      <c r="D260">
        <v>126</v>
      </c>
      <c r="E260">
        <v>6</v>
      </c>
      <c r="F260">
        <v>0</v>
      </c>
      <c r="G260" s="25">
        <v>100</v>
      </c>
      <c r="H260" s="25">
        <v>100</v>
      </c>
      <c r="I260">
        <v>1.9366000000000001</v>
      </c>
      <c r="J260" s="2">
        <v>-1.5538E-16</v>
      </c>
      <c r="K260" s="2">
        <v>-8.1013000000000005E-3</v>
      </c>
      <c r="L260">
        <v>284.3</v>
      </c>
      <c r="M260" s="2">
        <v>6.5905E-3</v>
      </c>
      <c r="N260" s="2">
        <v>5.3416000000000002E-3</v>
      </c>
      <c r="O260" s="2">
        <v>8.0762E-4</v>
      </c>
      <c r="P260" s="2">
        <v>6.5459000000000003E-4</v>
      </c>
      <c r="Q260">
        <v>0.37487999999999999</v>
      </c>
      <c r="R260">
        <v>0.33894999999999997</v>
      </c>
      <c r="S260">
        <v>0.18146000000000001</v>
      </c>
      <c r="T260">
        <v>0.49015999999999998</v>
      </c>
      <c r="U260" s="2">
        <v>3.1722E-4</v>
      </c>
      <c r="V260" s="2">
        <v>2.5388E-4</v>
      </c>
      <c r="W260" s="2">
        <v>6.5970999999999999E-6</v>
      </c>
      <c r="X260" s="2">
        <v>4.9346000000000002E-6</v>
      </c>
      <c r="Y260" s="2">
        <v>-6.6976000000000004E-5</v>
      </c>
      <c r="Z260" s="2">
        <v>-5.0204000000000002E-5</v>
      </c>
      <c r="AA260" s="2">
        <v>-1.1814E-6</v>
      </c>
      <c r="AB260" s="2">
        <v>-4.5760999999999998E-7</v>
      </c>
      <c r="AC260">
        <v>1.2338</v>
      </c>
      <c r="AD260">
        <v>1.9366000000000001</v>
      </c>
      <c r="AE260">
        <v>128.02000000000001</v>
      </c>
      <c r="AF260">
        <v>-16.536999999999999</v>
      </c>
      <c r="AG260">
        <v>41.011000000000003</v>
      </c>
      <c r="AH260">
        <v>0.13686999999999999</v>
      </c>
      <c r="AI260" s="2">
        <v>-2.5337E-7</v>
      </c>
      <c r="AJ260" s="2"/>
      <c r="AK260" s="2"/>
      <c r="AL260" s="2"/>
      <c r="AM260" s="2"/>
      <c r="AN260" s="2"/>
      <c r="AO260" s="2"/>
      <c r="AP260" s="2"/>
      <c r="AQ260"/>
      <c r="AR260"/>
      <c r="AS260"/>
      <c r="AT260"/>
      <c r="AU260"/>
      <c r="AV260"/>
      <c r="AW260" s="2"/>
    </row>
    <row r="261" spans="1:49" x14ac:dyDescent="0.25">
      <c r="A261">
        <v>126</v>
      </c>
      <c r="B261">
        <v>6</v>
      </c>
      <c r="C261">
        <v>0</v>
      </c>
      <c r="D261">
        <v>126</v>
      </c>
      <c r="E261">
        <v>6</v>
      </c>
      <c r="F261">
        <v>30</v>
      </c>
      <c r="G261" s="25">
        <v>100</v>
      </c>
      <c r="H261" s="25">
        <v>100</v>
      </c>
      <c r="I261">
        <v>2.0084</v>
      </c>
      <c r="J261" s="2">
        <v>1.1287999999999999E-15</v>
      </c>
      <c r="K261" s="2">
        <v>-9.9434999999999992E-3</v>
      </c>
      <c r="L261">
        <v>285.57</v>
      </c>
      <c r="M261" s="2">
        <v>6.7510000000000001E-3</v>
      </c>
      <c r="N261" s="2">
        <v>5.4970000000000001E-3</v>
      </c>
      <c r="O261" s="2">
        <v>7.9115000000000001E-4</v>
      </c>
      <c r="P261" s="2">
        <v>6.4417999999999995E-4</v>
      </c>
      <c r="Q261">
        <v>0.50385000000000002</v>
      </c>
      <c r="R261">
        <v>0.39918999999999999</v>
      </c>
      <c r="S261">
        <v>0.19918</v>
      </c>
      <c r="T261">
        <v>0.10818999999999999</v>
      </c>
      <c r="U261" s="2">
        <v>4.4816000000000002E-4</v>
      </c>
      <c r="V261" s="2">
        <v>3.6457999999999998E-4</v>
      </c>
      <c r="W261" s="2">
        <v>6.8781000000000003E-6</v>
      </c>
      <c r="X261" s="2">
        <v>5.6366999999999998E-6</v>
      </c>
      <c r="Y261" s="2">
        <v>-3.6965000000000003E-5</v>
      </c>
      <c r="Z261" s="2">
        <v>-2.9920000000000002E-5</v>
      </c>
      <c r="AA261" s="2">
        <v>4.8828000000000003E-7</v>
      </c>
      <c r="AB261" s="2">
        <v>4.1605999999999998E-7</v>
      </c>
      <c r="AC261">
        <v>1.2282</v>
      </c>
      <c r="AD261">
        <v>2.0084</v>
      </c>
      <c r="AE261">
        <v>131.34</v>
      </c>
      <c r="AF261">
        <v>-10.02</v>
      </c>
      <c r="AG261">
        <v>92.805999999999997</v>
      </c>
      <c r="AH261">
        <v>0.18704999999999999</v>
      </c>
      <c r="AI261" s="2">
        <v>-5.2715000000000001E-7</v>
      </c>
      <c r="AJ261" s="2"/>
      <c r="AK261" s="2"/>
      <c r="AL261" s="2"/>
      <c r="AM261" s="2"/>
      <c r="AN261" s="2"/>
      <c r="AO261" s="2"/>
      <c r="AP261" s="2"/>
      <c r="AQ261"/>
      <c r="AR261"/>
      <c r="AS261"/>
      <c r="AT261"/>
      <c r="AU261"/>
      <c r="AV261"/>
      <c r="AW261" s="2"/>
    </row>
    <row r="262" spans="1:49" x14ac:dyDescent="0.25">
      <c r="A262">
        <v>126</v>
      </c>
      <c r="B262">
        <v>6</v>
      </c>
      <c r="C262">
        <v>30</v>
      </c>
      <c r="D262">
        <v>126</v>
      </c>
      <c r="E262">
        <v>7</v>
      </c>
      <c r="F262">
        <v>0</v>
      </c>
      <c r="G262" s="25">
        <v>100</v>
      </c>
      <c r="H262" s="25">
        <v>100</v>
      </c>
      <c r="I262">
        <v>2.0257000000000001</v>
      </c>
      <c r="J262" s="2">
        <v>1.9472000000000002E-15</v>
      </c>
      <c r="K262" s="2">
        <v>-1.6063999999999998E-2</v>
      </c>
      <c r="L262">
        <v>286.68</v>
      </c>
      <c r="M262" s="2">
        <v>6.7911999999999998E-3</v>
      </c>
      <c r="N262" s="2">
        <v>5.5515E-3</v>
      </c>
      <c r="O262" s="2">
        <v>7.8010999999999998E-4</v>
      </c>
      <c r="P262" s="2">
        <v>6.3769E-4</v>
      </c>
      <c r="Q262">
        <v>0.56898000000000004</v>
      </c>
      <c r="R262">
        <v>0.48393999999999998</v>
      </c>
      <c r="S262">
        <v>0.21123</v>
      </c>
      <c r="T262">
        <v>0.23463000000000001</v>
      </c>
      <c r="U262" s="2">
        <v>5.4370000000000004E-4</v>
      </c>
      <c r="V262" s="2">
        <v>4.4546000000000001E-4</v>
      </c>
      <c r="W262" s="2">
        <v>7.9211999999999996E-6</v>
      </c>
      <c r="X262" s="2">
        <v>6.2407000000000002E-6</v>
      </c>
      <c r="Y262" s="2">
        <v>-1.4554E-5</v>
      </c>
      <c r="Z262" s="2">
        <v>-1.0806E-5</v>
      </c>
      <c r="AA262" s="2">
        <v>-3.1889999999999998E-7</v>
      </c>
      <c r="AB262" s="2">
        <v>-1.3946999999999999E-7</v>
      </c>
      <c r="AC262">
        <v>1.2234</v>
      </c>
      <c r="AD262">
        <v>2.0257000000000001</v>
      </c>
      <c r="AE262">
        <v>116.19</v>
      </c>
      <c r="AF262">
        <v>-3.2953999999999999</v>
      </c>
      <c r="AG262">
        <v>114.65</v>
      </c>
      <c r="AH262">
        <v>0.16324</v>
      </c>
      <c r="AI262" s="2">
        <v>-5.9049000000000004E-7</v>
      </c>
      <c r="AJ262" s="2"/>
      <c r="AK262" s="2"/>
      <c r="AL262" s="2"/>
      <c r="AM262" s="2"/>
      <c r="AN262" s="2"/>
      <c r="AO262" s="2"/>
      <c r="AP262" s="2"/>
      <c r="AQ262"/>
      <c r="AR262"/>
      <c r="AS262"/>
      <c r="AT262"/>
      <c r="AU262"/>
      <c r="AV262"/>
      <c r="AW262" s="2"/>
    </row>
    <row r="263" spans="1:49" x14ac:dyDescent="0.25">
      <c r="A263">
        <v>126</v>
      </c>
      <c r="B263">
        <v>7</v>
      </c>
      <c r="C263">
        <v>0</v>
      </c>
      <c r="D263">
        <v>126</v>
      </c>
      <c r="E263">
        <v>7</v>
      </c>
      <c r="F263">
        <v>30</v>
      </c>
      <c r="G263" s="25">
        <v>100</v>
      </c>
      <c r="H263" s="25">
        <v>100</v>
      </c>
      <c r="I263">
        <v>1.9575</v>
      </c>
      <c r="J263" s="2">
        <v>-3.4886000000000001E-16</v>
      </c>
      <c r="K263" s="2">
        <v>-3.3207000000000002E-3</v>
      </c>
      <c r="L263">
        <v>287.52999999999997</v>
      </c>
      <c r="M263" s="2">
        <v>6.7841999999999998E-3</v>
      </c>
      <c r="N263" s="2">
        <v>5.5624999999999997E-3</v>
      </c>
      <c r="O263" s="2">
        <v>7.7156000000000002E-4</v>
      </c>
      <c r="P263" s="2">
        <v>6.3257999999999999E-4</v>
      </c>
      <c r="Q263">
        <v>0.47948000000000002</v>
      </c>
      <c r="R263">
        <v>0.72955000000000003</v>
      </c>
      <c r="S263">
        <v>0.2082</v>
      </c>
      <c r="T263">
        <v>0.17487</v>
      </c>
      <c r="U263" s="2">
        <v>5.5625E-4</v>
      </c>
      <c r="V263" s="2">
        <v>4.6004999999999999E-4</v>
      </c>
      <c r="W263" s="2">
        <v>8.0610999999999998E-6</v>
      </c>
      <c r="X263" s="2">
        <v>6.1815E-6</v>
      </c>
      <c r="Y263" s="2">
        <v>6.2056000000000004E-5</v>
      </c>
      <c r="Z263" s="2">
        <v>5.1687000000000002E-5</v>
      </c>
      <c r="AA263" s="2">
        <v>-9.1770000000000002E-7</v>
      </c>
      <c r="AB263" s="2">
        <v>-6.6563000000000001E-7</v>
      </c>
      <c r="AC263">
        <v>1.2197</v>
      </c>
      <c r="AD263">
        <v>1.9575</v>
      </c>
      <c r="AE263">
        <v>103.92</v>
      </c>
      <c r="AF263">
        <v>16.957000000000001</v>
      </c>
      <c r="AG263">
        <v>139.52000000000001</v>
      </c>
      <c r="AH263">
        <v>0.15897</v>
      </c>
      <c r="AI263" s="2">
        <v>-6.8714E-7</v>
      </c>
      <c r="AJ263" s="2"/>
      <c r="AK263" s="2"/>
      <c r="AL263" s="2"/>
      <c r="AM263" s="2"/>
      <c r="AN263" s="2"/>
      <c r="AO263" s="2"/>
      <c r="AP263" s="2"/>
      <c r="AQ263"/>
      <c r="AR263"/>
      <c r="AS263"/>
      <c r="AT263"/>
      <c r="AU263"/>
      <c r="AV263"/>
      <c r="AW263" s="2"/>
    </row>
    <row r="264" spans="1:49" x14ac:dyDescent="0.25">
      <c r="A264">
        <v>126</v>
      </c>
      <c r="B264">
        <v>7</v>
      </c>
      <c r="C264">
        <v>30</v>
      </c>
      <c r="D264">
        <v>126</v>
      </c>
      <c r="E264">
        <v>8</v>
      </c>
      <c r="F264">
        <v>0</v>
      </c>
      <c r="G264" s="25">
        <v>100</v>
      </c>
      <c r="H264" s="25">
        <v>100</v>
      </c>
      <c r="I264">
        <v>2.2084000000000001</v>
      </c>
      <c r="J264" s="2">
        <v>2.3448000000000002E-15</v>
      </c>
      <c r="K264" s="2">
        <v>6.3283000000000002E-4</v>
      </c>
      <c r="L264">
        <v>288.42</v>
      </c>
      <c r="M264" s="2">
        <v>7.0047E-3</v>
      </c>
      <c r="N264" s="2">
        <v>5.7619000000000004E-3</v>
      </c>
      <c r="O264" s="2">
        <v>7.6188000000000004E-4</v>
      </c>
      <c r="P264" s="2">
        <v>6.2664999999999997E-4</v>
      </c>
      <c r="Q264">
        <v>0.57594999999999996</v>
      </c>
      <c r="R264">
        <v>0.62311000000000005</v>
      </c>
      <c r="S264">
        <v>0.25234000000000001</v>
      </c>
      <c r="T264">
        <v>0.34022999999999998</v>
      </c>
      <c r="U264" s="2">
        <v>6.0210999999999999E-4</v>
      </c>
      <c r="V264" s="2">
        <v>5.0098999999999999E-4</v>
      </c>
      <c r="W264" s="2">
        <v>8.6337E-6</v>
      </c>
      <c r="X264" s="2">
        <v>6.4438E-6</v>
      </c>
      <c r="Y264" s="2">
        <v>1.0811000000000001E-4</v>
      </c>
      <c r="Z264" s="2">
        <v>9.1550000000000003E-5</v>
      </c>
      <c r="AA264" s="2">
        <v>-1.8754000000000001E-6</v>
      </c>
      <c r="AB264" s="2">
        <v>-1.2623E-6</v>
      </c>
      <c r="AC264">
        <v>1.2158</v>
      </c>
      <c r="AD264">
        <v>2.2084000000000001</v>
      </c>
      <c r="AE264">
        <v>131.02000000000001</v>
      </c>
      <c r="AF264">
        <v>28.018000000000001</v>
      </c>
      <c r="AG264">
        <v>170.63</v>
      </c>
      <c r="AH264">
        <v>0.20798</v>
      </c>
      <c r="AI264" s="2">
        <v>-8.202E-7</v>
      </c>
      <c r="AJ264" s="2"/>
      <c r="AK264" s="2"/>
      <c r="AL264" s="2"/>
      <c r="AM264" s="2"/>
      <c r="AN264" s="2"/>
      <c r="AO264" s="2"/>
      <c r="AP264" s="2"/>
      <c r="AQ264"/>
      <c r="AR264"/>
      <c r="AS264"/>
      <c r="AT264"/>
      <c r="AU264"/>
      <c r="AV264"/>
      <c r="AW264" s="2"/>
    </row>
    <row r="265" spans="1:49" x14ac:dyDescent="0.25">
      <c r="A265">
        <v>126</v>
      </c>
      <c r="B265">
        <v>8</v>
      </c>
      <c r="C265">
        <v>0</v>
      </c>
      <c r="D265">
        <v>126</v>
      </c>
      <c r="E265">
        <v>8</v>
      </c>
      <c r="F265">
        <v>30</v>
      </c>
      <c r="G265" s="25">
        <v>100</v>
      </c>
      <c r="H265" s="25">
        <v>100</v>
      </c>
      <c r="I265">
        <v>2.6473</v>
      </c>
      <c r="J265" s="2">
        <v>-1.3496000000000001E-15</v>
      </c>
      <c r="K265" s="2">
        <v>1.4196E-2</v>
      </c>
      <c r="L265">
        <v>289.39999999999998</v>
      </c>
      <c r="M265" s="2">
        <v>7.1536999999999998E-3</v>
      </c>
      <c r="N265" s="2">
        <v>5.9049999999999997E-3</v>
      </c>
      <c r="O265" s="2">
        <v>7.5412000000000005E-4</v>
      </c>
      <c r="P265" s="2">
        <v>6.2241E-4</v>
      </c>
      <c r="Q265">
        <v>0.72202</v>
      </c>
      <c r="R265">
        <v>0.61789000000000005</v>
      </c>
      <c r="S265">
        <v>0.28516999999999998</v>
      </c>
      <c r="T265">
        <v>0.30145</v>
      </c>
      <c r="U265" s="2">
        <v>7.2480000000000005E-4</v>
      </c>
      <c r="V265" s="2">
        <v>6.0570999999999997E-4</v>
      </c>
      <c r="W265" s="2">
        <v>9.3771000000000004E-6</v>
      </c>
      <c r="X265" s="2">
        <v>7.0083000000000003E-6</v>
      </c>
      <c r="Y265" s="2">
        <v>1.6846E-4</v>
      </c>
      <c r="Z265" s="2">
        <v>1.4143000000000001E-4</v>
      </c>
      <c r="AA265" s="2">
        <v>-2.1490000000000001E-6</v>
      </c>
      <c r="AB265" s="2">
        <v>-1.5318000000000001E-6</v>
      </c>
      <c r="AC265">
        <v>1.2116</v>
      </c>
      <c r="AD265">
        <v>2.6473</v>
      </c>
      <c r="AE265">
        <v>117.09</v>
      </c>
      <c r="AF265">
        <v>44.627000000000002</v>
      </c>
      <c r="AG265">
        <v>247.61</v>
      </c>
      <c r="AH265">
        <v>0.24956999999999999</v>
      </c>
      <c r="AI265" s="2">
        <v>-1.0657E-6</v>
      </c>
      <c r="AJ265" s="2"/>
      <c r="AK265" s="2"/>
      <c r="AL265" s="2"/>
      <c r="AM265" s="2"/>
      <c r="AN265" s="2"/>
      <c r="AO265" s="2"/>
      <c r="AP265" s="2"/>
      <c r="AQ265"/>
      <c r="AR265"/>
      <c r="AS265"/>
      <c r="AT265"/>
      <c r="AU265"/>
      <c r="AV265"/>
      <c r="AW265" s="2"/>
    </row>
    <row r="266" spans="1:49" x14ac:dyDescent="0.25">
      <c r="A266">
        <v>126</v>
      </c>
      <c r="B266">
        <v>8</v>
      </c>
      <c r="C266">
        <v>30</v>
      </c>
      <c r="D266">
        <v>126</v>
      </c>
      <c r="E266">
        <v>9</v>
      </c>
      <c r="F266">
        <v>0</v>
      </c>
      <c r="G266" s="25">
        <v>100</v>
      </c>
      <c r="H266" s="25">
        <v>100</v>
      </c>
      <c r="I266">
        <v>2.5308000000000002</v>
      </c>
      <c r="J266" s="2">
        <v>-1.6003000000000001E-16</v>
      </c>
      <c r="K266" s="2">
        <v>7.6062999999999999E-4</v>
      </c>
      <c r="L266">
        <v>290.5</v>
      </c>
      <c r="M266" s="2">
        <v>7.2291999999999999E-3</v>
      </c>
      <c r="N266" s="2">
        <v>5.9903999999999999E-3</v>
      </c>
      <c r="O266" s="2">
        <v>7.4489000000000001E-4</v>
      </c>
      <c r="P266" s="2">
        <v>6.1717E-4</v>
      </c>
      <c r="Q266">
        <v>0.7228</v>
      </c>
      <c r="R266">
        <v>0.74146999999999996</v>
      </c>
      <c r="S266">
        <v>0.28521000000000002</v>
      </c>
      <c r="T266">
        <v>0.37772</v>
      </c>
      <c r="U266" s="2">
        <v>7.5119E-4</v>
      </c>
      <c r="V266" s="2">
        <v>6.2958999999999997E-4</v>
      </c>
      <c r="W266" s="2">
        <v>9.3579999999999992E-6</v>
      </c>
      <c r="X266" s="2">
        <v>6.9588000000000002E-6</v>
      </c>
      <c r="Y266" s="2">
        <v>1.5310000000000001E-4</v>
      </c>
      <c r="Z266" s="2">
        <v>1.3039E-4</v>
      </c>
      <c r="AA266" s="2">
        <v>-2.5023000000000002E-6</v>
      </c>
      <c r="AB266" s="2">
        <v>-1.7289000000000001E-6</v>
      </c>
      <c r="AC266">
        <v>1.2070000000000001</v>
      </c>
      <c r="AD266">
        <v>2.5308000000000002</v>
      </c>
      <c r="AE266">
        <v>133.46</v>
      </c>
      <c r="AF266">
        <v>40.027000000000001</v>
      </c>
      <c r="AG266">
        <v>226.75</v>
      </c>
      <c r="AH266">
        <v>0.24407000000000001</v>
      </c>
      <c r="AI266" s="2">
        <v>-9.0039999999999999E-7</v>
      </c>
      <c r="AJ266" s="2"/>
      <c r="AK266" s="2"/>
      <c r="AL266" s="2"/>
      <c r="AM266" s="2"/>
      <c r="AN266" s="2"/>
      <c r="AO266" s="2"/>
      <c r="AP266" s="2"/>
      <c r="AQ266"/>
      <c r="AR266"/>
      <c r="AS266"/>
      <c r="AT266"/>
      <c r="AU266"/>
      <c r="AV266"/>
      <c r="AW266" s="2"/>
    </row>
    <row r="267" spans="1:49" x14ac:dyDescent="0.25">
      <c r="A267">
        <v>126</v>
      </c>
      <c r="B267">
        <v>9</v>
      </c>
      <c r="C267">
        <v>0</v>
      </c>
      <c r="D267">
        <v>126</v>
      </c>
      <c r="E267">
        <v>9</v>
      </c>
      <c r="F267">
        <v>30</v>
      </c>
      <c r="G267" s="25">
        <v>100</v>
      </c>
      <c r="H267" s="25">
        <v>100</v>
      </c>
      <c r="I267">
        <v>2.0851000000000002</v>
      </c>
      <c r="J267" s="2">
        <v>1.5642000000000001E-15</v>
      </c>
      <c r="K267" s="2">
        <v>6.7622000000000003E-3</v>
      </c>
      <c r="L267">
        <v>291.17</v>
      </c>
      <c r="M267" s="2">
        <v>7.0622999999999997E-3</v>
      </c>
      <c r="N267" s="2">
        <v>5.8652000000000001E-3</v>
      </c>
      <c r="O267" s="2">
        <v>7.4135E-4</v>
      </c>
      <c r="P267" s="2">
        <v>6.1558999999999995E-4</v>
      </c>
      <c r="Q267">
        <v>0.76017999999999997</v>
      </c>
      <c r="R267">
        <v>0.89353000000000005</v>
      </c>
      <c r="S267">
        <v>0.25942999999999999</v>
      </c>
      <c r="T267">
        <v>0.34974</v>
      </c>
      <c r="U267" s="2">
        <v>7.7485E-4</v>
      </c>
      <c r="V267" s="2">
        <v>6.5191000000000001E-4</v>
      </c>
      <c r="W267" s="2">
        <v>9.1175000000000004E-6</v>
      </c>
      <c r="X267" s="2">
        <v>6.7741000000000001E-6</v>
      </c>
      <c r="Y267" s="2">
        <v>2.0204000000000001E-4</v>
      </c>
      <c r="Z267" s="2">
        <v>1.7101E-4</v>
      </c>
      <c r="AA267" s="2">
        <v>-2.3748999999999999E-6</v>
      </c>
      <c r="AB267" s="2">
        <v>-1.6590999999999999E-6</v>
      </c>
      <c r="AC267">
        <v>1.2042999999999999</v>
      </c>
      <c r="AD267">
        <v>2.0851000000000002</v>
      </c>
      <c r="AE267">
        <v>111.23</v>
      </c>
      <c r="AF267">
        <v>50.167999999999999</v>
      </c>
      <c r="AG267">
        <v>245.43</v>
      </c>
      <c r="AH267">
        <v>0.19308</v>
      </c>
      <c r="AI267" s="2">
        <v>-9.2997000000000001E-7</v>
      </c>
      <c r="AJ267" s="2"/>
      <c r="AK267" s="2"/>
      <c r="AL267" s="2"/>
      <c r="AM267" s="2"/>
      <c r="AN267" s="2"/>
      <c r="AO267" s="2"/>
      <c r="AP267" s="2"/>
      <c r="AQ267"/>
      <c r="AR267"/>
      <c r="AS267"/>
      <c r="AT267"/>
      <c r="AU267"/>
      <c r="AV267"/>
      <c r="AW267" s="2"/>
    </row>
    <row r="268" spans="1:49" x14ac:dyDescent="0.25">
      <c r="A268">
        <v>126</v>
      </c>
      <c r="B268">
        <v>9</v>
      </c>
      <c r="C268">
        <v>30</v>
      </c>
      <c r="D268">
        <v>126</v>
      </c>
      <c r="E268">
        <v>10</v>
      </c>
      <c r="F268">
        <v>0</v>
      </c>
      <c r="G268" s="25">
        <v>100</v>
      </c>
      <c r="H268" s="25">
        <v>100</v>
      </c>
      <c r="I268">
        <v>2.1979000000000002</v>
      </c>
      <c r="J268" s="2">
        <v>1.3247E-15</v>
      </c>
      <c r="K268" s="2">
        <v>8.7092000000000003E-3</v>
      </c>
      <c r="L268">
        <v>291.89999999999998</v>
      </c>
      <c r="M268" s="2">
        <v>7.2325000000000002E-3</v>
      </c>
      <c r="N268" s="2">
        <v>6.0225000000000001E-3</v>
      </c>
      <c r="O268" s="2">
        <v>7.3550999999999998E-4</v>
      </c>
      <c r="P268" s="2">
        <v>6.1235E-4</v>
      </c>
      <c r="Q268">
        <v>0.68255999999999994</v>
      </c>
      <c r="R268">
        <v>0.84001999999999999</v>
      </c>
      <c r="S268">
        <v>0.26508999999999999</v>
      </c>
      <c r="T268">
        <v>0.39911000000000002</v>
      </c>
      <c r="U268" s="2">
        <v>8.6633000000000001E-4</v>
      </c>
      <c r="V268" s="2">
        <v>7.3076E-4</v>
      </c>
      <c r="W268" s="2">
        <v>9.8099000000000007E-6</v>
      </c>
      <c r="X268" s="2">
        <v>7.267E-6</v>
      </c>
      <c r="Y268" s="2">
        <v>2.4470999999999998E-4</v>
      </c>
      <c r="Z268" s="2">
        <v>2.0795000000000001E-4</v>
      </c>
      <c r="AA268" s="2">
        <v>-2.9249999999999999E-6</v>
      </c>
      <c r="AB268" s="2">
        <v>-2.0347000000000002E-6</v>
      </c>
      <c r="AC268">
        <v>1.2011000000000001</v>
      </c>
      <c r="AD268">
        <v>2.1979000000000002</v>
      </c>
      <c r="AE268">
        <v>135.93</v>
      </c>
      <c r="AF268">
        <v>55.856000000000002</v>
      </c>
      <c r="AG268">
        <v>294.17</v>
      </c>
      <c r="AH268">
        <v>0.21972</v>
      </c>
      <c r="AI268" s="2">
        <v>-1.0648E-6</v>
      </c>
      <c r="AJ268" s="2"/>
      <c r="AK268" s="2"/>
      <c r="AL268" s="2"/>
      <c r="AM268" s="2"/>
      <c r="AN268" s="2"/>
      <c r="AO268" s="2"/>
      <c r="AP268" s="2"/>
      <c r="AQ268"/>
      <c r="AR268"/>
      <c r="AS268"/>
      <c r="AT268"/>
      <c r="AU268"/>
      <c r="AV268"/>
      <c r="AW268" s="2"/>
    </row>
    <row r="269" spans="1:49" x14ac:dyDescent="0.25">
      <c r="A269">
        <v>126</v>
      </c>
      <c r="B269">
        <v>10</v>
      </c>
      <c r="C269">
        <v>0</v>
      </c>
      <c r="D269">
        <v>126</v>
      </c>
      <c r="E269">
        <v>10</v>
      </c>
      <c r="F269">
        <v>30</v>
      </c>
      <c r="G269" s="25">
        <v>100</v>
      </c>
      <c r="H269" s="25">
        <v>100</v>
      </c>
      <c r="I269">
        <v>2.2768999999999999</v>
      </c>
      <c r="J269" s="2">
        <v>1.5410999999999999E-15</v>
      </c>
      <c r="K269" s="2">
        <v>-1.0317E-2</v>
      </c>
      <c r="L269">
        <v>292.52999999999997</v>
      </c>
      <c r="M269" s="2">
        <v>7.4803999999999999E-3</v>
      </c>
      <c r="N269" s="2">
        <v>6.2433000000000002E-3</v>
      </c>
      <c r="O269" s="2">
        <v>7.3165000000000003E-4</v>
      </c>
      <c r="P269" s="2">
        <v>6.1052999999999997E-4</v>
      </c>
      <c r="Q269">
        <v>0.87214999999999998</v>
      </c>
      <c r="R269">
        <v>0.87741000000000002</v>
      </c>
      <c r="S269">
        <v>0.2828</v>
      </c>
      <c r="T269">
        <v>0.41638999999999998</v>
      </c>
      <c r="U269" s="2">
        <v>8.7998999999999998E-4</v>
      </c>
      <c r="V269" s="2">
        <v>7.4518000000000002E-4</v>
      </c>
      <c r="W269" s="2">
        <v>9.3102999999999996E-6</v>
      </c>
      <c r="X269" s="2">
        <v>6.8302000000000003E-6</v>
      </c>
      <c r="Y269" s="2">
        <v>2.7888000000000001E-4</v>
      </c>
      <c r="Z269" s="2">
        <v>2.3756999999999999E-4</v>
      </c>
      <c r="AA269" s="2">
        <v>-2.9461E-6</v>
      </c>
      <c r="AB269" s="2">
        <v>-2.0232E-6</v>
      </c>
      <c r="AC269">
        <v>1.1983999999999999</v>
      </c>
      <c r="AD269">
        <v>2.2768999999999999</v>
      </c>
      <c r="AE269">
        <v>115.47</v>
      </c>
      <c r="AF269">
        <v>61.576000000000001</v>
      </c>
      <c r="AG269">
        <v>295.38</v>
      </c>
      <c r="AH269">
        <v>0.18389</v>
      </c>
      <c r="AI269" s="2">
        <v>-9.632900000000001E-7</v>
      </c>
      <c r="AJ269" s="2"/>
      <c r="AK269" s="2"/>
      <c r="AL269" s="2"/>
      <c r="AM269" s="2"/>
      <c r="AN269" s="2"/>
      <c r="AO269" s="2"/>
      <c r="AP269" s="2"/>
      <c r="AQ269"/>
      <c r="AR269"/>
      <c r="AS269"/>
      <c r="AT269"/>
      <c r="AU269"/>
      <c r="AV269"/>
      <c r="AW269" s="2"/>
    </row>
    <row r="270" spans="1:49" x14ac:dyDescent="0.25">
      <c r="A270">
        <v>126</v>
      </c>
      <c r="B270">
        <v>10</v>
      </c>
      <c r="C270">
        <v>30</v>
      </c>
      <c r="D270">
        <v>126</v>
      </c>
      <c r="E270">
        <v>11</v>
      </c>
      <c r="F270">
        <v>0</v>
      </c>
      <c r="G270" s="25">
        <v>100</v>
      </c>
      <c r="H270" s="25">
        <v>100</v>
      </c>
      <c r="I270">
        <v>2.613</v>
      </c>
      <c r="J270" s="2">
        <v>-1.3698000000000001E-15</v>
      </c>
      <c r="K270" s="2">
        <v>2.1458000000000001E-2</v>
      </c>
      <c r="L270">
        <v>293.35000000000002</v>
      </c>
      <c r="M270" s="2">
        <v>7.6381000000000001E-3</v>
      </c>
      <c r="N270" s="2">
        <v>6.3933000000000002E-3</v>
      </c>
      <c r="O270" s="2">
        <v>7.2323999999999999E-4</v>
      </c>
      <c r="P270" s="2">
        <v>6.0524999999999999E-4</v>
      </c>
      <c r="Q270">
        <v>0.89076</v>
      </c>
      <c r="R270">
        <v>0.82337000000000005</v>
      </c>
      <c r="S270">
        <v>0.29604999999999998</v>
      </c>
      <c r="T270">
        <v>0.47902</v>
      </c>
      <c r="U270" s="2">
        <v>9.3968999999999997E-4</v>
      </c>
      <c r="V270" s="2">
        <v>7.9706999999999998E-4</v>
      </c>
      <c r="W270" s="2">
        <v>9.2615999999999996E-6</v>
      </c>
      <c r="X270" s="2">
        <v>6.7646000000000004E-6</v>
      </c>
      <c r="Y270" s="2">
        <v>2.8467999999999999E-4</v>
      </c>
      <c r="Z270" s="2">
        <v>2.4426999999999999E-4</v>
      </c>
      <c r="AA270" s="2">
        <v>-3.1348999999999998E-6</v>
      </c>
      <c r="AB270" s="2">
        <v>-2.0737999999999999E-6</v>
      </c>
      <c r="AC270">
        <v>1.1950000000000001</v>
      </c>
      <c r="AD270">
        <v>2.613</v>
      </c>
      <c r="AE270">
        <v>105.93</v>
      </c>
      <c r="AF270">
        <v>57.877000000000002</v>
      </c>
      <c r="AG270">
        <v>325.14999999999998</v>
      </c>
      <c r="AH270">
        <v>0.22553000000000001</v>
      </c>
      <c r="AI270" s="2">
        <v>-9.6649999999999998E-7</v>
      </c>
      <c r="AJ270" s="2"/>
      <c r="AK270" s="2"/>
      <c r="AL270" s="2"/>
      <c r="AM270" s="2"/>
      <c r="AN270" s="2"/>
      <c r="AO270" s="2"/>
      <c r="AP270" s="2"/>
      <c r="AQ270"/>
      <c r="AR270"/>
      <c r="AS270"/>
      <c r="AT270"/>
      <c r="AU270"/>
      <c r="AV270"/>
      <c r="AW270" s="2"/>
    </row>
    <row r="271" spans="1:49" x14ac:dyDescent="0.25">
      <c r="A271">
        <v>126</v>
      </c>
      <c r="B271">
        <v>11</v>
      </c>
      <c r="C271">
        <v>0</v>
      </c>
      <c r="D271">
        <v>126</v>
      </c>
      <c r="E271">
        <v>11</v>
      </c>
      <c r="F271">
        <v>30</v>
      </c>
      <c r="G271" s="25">
        <v>100</v>
      </c>
      <c r="H271" s="25">
        <v>100</v>
      </c>
      <c r="I271">
        <v>2.7031999999999998</v>
      </c>
      <c r="J271" s="2">
        <v>9.090299999999999E-16</v>
      </c>
      <c r="K271" s="2">
        <v>1.8033E-2</v>
      </c>
      <c r="L271">
        <v>294.25</v>
      </c>
      <c r="M271" s="2">
        <v>7.2941000000000004E-3</v>
      </c>
      <c r="N271" s="2">
        <v>6.1231000000000002E-3</v>
      </c>
      <c r="O271" s="2">
        <v>7.1980000000000004E-4</v>
      </c>
      <c r="P271" s="2">
        <v>6.0411000000000004E-4</v>
      </c>
      <c r="Q271">
        <v>1.0447</v>
      </c>
      <c r="R271">
        <v>0.93781000000000003</v>
      </c>
      <c r="S271">
        <v>0.31385999999999997</v>
      </c>
      <c r="T271">
        <v>0.39376</v>
      </c>
      <c r="U271" s="2">
        <v>9.4408000000000003E-4</v>
      </c>
      <c r="V271" s="2">
        <v>8.0212999999999997E-4</v>
      </c>
      <c r="W271" s="2">
        <v>8.8486000000000003E-6</v>
      </c>
      <c r="X271" s="2">
        <v>6.5706999999999996E-6</v>
      </c>
      <c r="Y271" s="2">
        <v>2.6216999999999999E-4</v>
      </c>
      <c r="Z271" s="2">
        <v>2.2426E-4</v>
      </c>
      <c r="AA271" s="2">
        <v>-2.4352E-6</v>
      </c>
      <c r="AB271" s="2">
        <v>-1.6523E-6</v>
      </c>
      <c r="AC271">
        <v>1.1915</v>
      </c>
      <c r="AD271">
        <v>2.7031999999999998</v>
      </c>
      <c r="AE271">
        <v>107.79</v>
      </c>
      <c r="AF271">
        <v>49.3</v>
      </c>
      <c r="AG271">
        <v>310.69</v>
      </c>
      <c r="AH271">
        <v>0.22661000000000001</v>
      </c>
      <c r="AI271" s="2">
        <v>-9.1553000000000005E-7</v>
      </c>
      <c r="AJ271" s="2"/>
      <c r="AK271" s="2"/>
      <c r="AL271" s="2"/>
      <c r="AM271" s="2"/>
      <c r="AN271" s="2"/>
      <c r="AO271" s="2"/>
      <c r="AP271" s="2"/>
      <c r="AQ271"/>
      <c r="AR271"/>
      <c r="AS271"/>
      <c r="AT271"/>
      <c r="AU271"/>
      <c r="AV271"/>
      <c r="AW271" s="2"/>
    </row>
    <row r="272" spans="1:49" x14ac:dyDescent="0.25">
      <c r="A272">
        <v>126</v>
      </c>
      <c r="B272">
        <v>11</v>
      </c>
      <c r="C272">
        <v>30</v>
      </c>
      <c r="D272">
        <v>126</v>
      </c>
      <c r="E272">
        <v>12</v>
      </c>
      <c r="F272">
        <v>0</v>
      </c>
      <c r="G272" s="25">
        <v>100</v>
      </c>
      <c r="H272" s="25">
        <v>100</v>
      </c>
      <c r="I272">
        <v>2.7648000000000001</v>
      </c>
      <c r="J272" s="2">
        <v>2.9228999999999998E-15</v>
      </c>
      <c r="K272" s="2">
        <v>8.9522999999999998E-3</v>
      </c>
      <c r="L272">
        <v>294.83</v>
      </c>
      <c r="M272" s="2">
        <v>7.1831000000000004E-3</v>
      </c>
      <c r="N272" s="2">
        <v>6.0416000000000003E-3</v>
      </c>
      <c r="O272" s="2">
        <v>7.1714999999999995E-4</v>
      </c>
      <c r="P272" s="2">
        <v>6.0305999999999999E-4</v>
      </c>
      <c r="Q272">
        <v>0.88941999999999999</v>
      </c>
      <c r="R272">
        <v>1.1196999999999999</v>
      </c>
      <c r="S272">
        <v>0.31280000000000002</v>
      </c>
      <c r="T272">
        <v>0.32289000000000001</v>
      </c>
      <c r="U272" s="2">
        <v>1.0596E-3</v>
      </c>
      <c r="V272" s="2">
        <v>8.9966999999999998E-4</v>
      </c>
      <c r="W272" s="2">
        <v>9.1545000000000002E-6</v>
      </c>
      <c r="X272" s="2">
        <v>6.9295000000000003E-6</v>
      </c>
      <c r="Y272" s="2">
        <v>2.2730999999999999E-4</v>
      </c>
      <c r="Z272" s="2">
        <v>1.942E-4</v>
      </c>
      <c r="AA272" s="2">
        <v>-1.9686999999999999E-6</v>
      </c>
      <c r="AB272" s="2">
        <v>-1.3724E-6</v>
      </c>
      <c r="AC272">
        <v>1.1892</v>
      </c>
      <c r="AD272">
        <v>2.7648000000000001</v>
      </c>
      <c r="AE272">
        <v>138.16999999999999</v>
      </c>
      <c r="AF272">
        <v>38.963999999999999</v>
      </c>
      <c r="AG272">
        <v>332.53</v>
      </c>
      <c r="AH272">
        <v>0.24976000000000001</v>
      </c>
      <c r="AI272" s="2">
        <v>-9.3737000000000004E-7</v>
      </c>
      <c r="AJ272" s="2"/>
      <c r="AK272" s="2"/>
      <c r="AL272" s="2"/>
      <c r="AM272" s="2"/>
      <c r="AN272" s="2"/>
      <c r="AO272" s="2"/>
      <c r="AP272" s="2"/>
      <c r="AQ272"/>
      <c r="AR272"/>
      <c r="AS272"/>
      <c r="AT272"/>
      <c r="AU272"/>
      <c r="AV272"/>
      <c r="AW272" s="2"/>
    </row>
    <row r="273" spans="1:49" x14ac:dyDescent="0.25">
      <c r="A273">
        <v>126</v>
      </c>
      <c r="B273">
        <v>12</v>
      </c>
      <c r="C273">
        <v>0</v>
      </c>
      <c r="D273">
        <v>126</v>
      </c>
      <c r="E273">
        <v>12</v>
      </c>
      <c r="F273">
        <v>30</v>
      </c>
      <c r="G273" s="25">
        <v>100</v>
      </c>
      <c r="H273" s="25">
        <v>100</v>
      </c>
      <c r="I273">
        <v>2.8559000000000001</v>
      </c>
      <c r="J273" s="2">
        <v>5.986E-16</v>
      </c>
      <c r="K273" s="2">
        <v>5.0731999999999999E-3</v>
      </c>
      <c r="L273">
        <v>295.43</v>
      </c>
      <c r="M273" s="2">
        <v>7.1311999999999999E-3</v>
      </c>
      <c r="N273" s="2">
        <v>6.0096999999999998E-3</v>
      </c>
      <c r="O273" s="2">
        <v>7.1518999999999999E-4</v>
      </c>
      <c r="P273" s="2">
        <v>6.0262E-4</v>
      </c>
      <c r="Q273">
        <v>1.0835999999999999</v>
      </c>
      <c r="R273">
        <v>1.0963000000000001</v>
      </c>
      <c r="S273">
        <v>0.33417999999999998</v>
      </c>
      <c r="T273">
        <v>0.29117999999999999</v>
      </c>
      <c r="U273" s="2">
        <v>9.4012999999999996E-4</v>
      </c>
      <c r="V273" s="2">
        <v>7.9982999999999996E-4</v>
      </c>
      <c r="W273" s="2">
        <v>7.8828000000000002E-6</v>
      </c>
      <c r="X273" s="2">
        <v>5.9603999999999997E-6</v>
      </c>
      <c r="Y273" s="2">
        <v>1.8441E-4</v>
      </c>
      <c r="Z273" s="2">
        <v>1.5783E-4</v>
      </c>
      <c r="AA273" s="2">
        <v>-1.5139E-6</v>
      </c>
      <c r="AB273" s="2">
        <v>-1.0463E-6</v>
      </c>
      <c r="AC273">
        <v>1.1868000000000001</v>
      </c>
      <c r="AD273">
        <v>2.8559000000000001</v>
      </c>
      <c r="AE273">
        <v>123.59</v>
      </c>
      <c r="AF273">
        <v>40.414000000000001</v>
      </c>
      <c r="AG273">
        <v>342.25</v>
      </c>
      <c r="AH273">
        <v>0.29233999999999999</v>
      </c>
      <c r="AI273" s="2">
        <v>-9.3101999999999998E-7</v>
      </c>
      <c r="AJ273" s="2"/>
      <c r="AK273" s="2"/>
      <c r="AL273" s="2"/>
      <c r="AM273" s="2"/>
      <c r="AN273" s="2"/>
      <c r="AO273" s="2"/>
      <c r="AP273" s="2"/>
      <c r="AQ273"/>
      <c r="AR273"/>
      <c r="AS273"/>
      <c r="AT273"/>
      <c r="AU273"/>
      <c r="AV273"/>
      <c r="AW273" s="2"/>
    </row>
    <row r="274" spans="1:49" x14ac:dyDescent="0.25">
      <c r="A274">
        <v>126</v>
      </c>
      <c r="B274">
        <v>12</v>
      </c>
      <c r="C274">
        <v>30</v>
      </c>
      <c r="D274">
        <v>126</v>
      </c>
      <c r="E274">
        <v>13</v>
      </c>
      <c r="F274">
        <v>0</v>
      </c>
      <c r="G274" s="25">
        <v>100</v>
      </c>
      <c r="H274" s="25">
        <v>100</v>
      </c>
      <c r="I274">
        <v>3.4556</v>
      </c>
      <c r="J274" s="2">
        <v>3.2264999999999999E-15</v>
      </c>
      <c r="K274" s="2">
        <v>-2.6610999999999999E-2</v>
      </c>
      <c r="L274">
        <v>295.79000000000002</v>
      </c>
      <c r="M274" s="2">
        <v>7.1117999999999997E-3</v>
      </c>
      <c r="N274" s="2">
        <v>6.0006E-3</v>
      </c>
      <c r="O274" s="2">
        <v>7.1363999999999998E-4</v>
      </c>
      <c r="P274" s="2">
        <v>6.0205000000000002E-4</v>
      </c>
      <c r="Q274">
        <v>1.0466</v>
      </c>
      <c r="R274">
        <v>1.0793999999999999</v>
      </c>
      <c r="S274">
        <v>0.34603</v>
      </c>
      <c r="T274">
        <v>0.29042000000000001</v>
      </c>
      <c r="U274" s="2">
        <v>8.8017E-4</v>
      </c>
      <c r="V274" s="2">
        <v>7.4941999999999999E-4</v>
      </c>
      <c r="W274" s="2">
        <v>6.9233000000000003E-6</v>
      </c>
      <c r="X274" s="2">
        <v>5.2216000000000001E-6</v>
      </c>
      <c r="Y274" s="2">
        <v>1.4904999999999999E-4</v>
      </c>
      <c r="Z274" s="2">
        <v>1.2803000000000001E-4</v>
      </c>
      <c r="AA274" s="2">
        <v>-1.1971999999999999E-6</v>
      </c>
      <c r="AB274" s="2">
        <v>-7.9192999999999997E-7</v>
      </c>
      <c r="AC274">
        <v>1.1854</v>
      </c>
      <c r="AD274">
        <v>3.4556</v>
      </c>
      <c r="AE274">
        <v>120.9</v>
      </c>
      <c r="AF274">
        <v>34.173000000000002</v>
      </c>
      <c r="AG274">
        <v>307.89</v>
      </c>
      <c r="AH274">
        <v>0.24714</v>
      </c>
      <c r="AI274" s="2">
        <v>-7.7799000000000005E-7</v>
      </c>
      <c r="AJ274" s="2"/>
      <c r="AK274" s="2"/>
      <c r="AL274" s="2"/>
      <c r="AM274" s="2"/>
      <c r="AN274" s="2"/>
      <c r="AO274" s="2"/>
      <c r="AP274" s="2"/>
      <c r="AQ274"/>
      <c r="AR274"/>
      <c r="AS274"/>
      <c r="AT274"/>
      <c r="AU274"/>
      <c r="AV274"/>
      <c r="AW274" s="2"/>
    </row>
    <row r="275" spans="1:49" x14ac:dyDescent="0.25">
      <c r="A275">
        <v>126</v>
      </c>
      <c r="B275">
        <v>13</v>
      </c>
      <c r="C275">
        <v>0</v>
      </c>
      <c r="D275">
        <v>126</v>
      </c>
      <c r="E275">
        <v>13</v>
      </c>
      <c r="F275">
        <v>30</v>
      </c>
      <c r="G275" s="25">
        <v>100</v>
      </c>
      <c r="H275" s="25">
        <v>100</v>
      </c>
      <c r="I275">
        <v>3.2534999999999998</v>
      </c>
      <c r="J275" s="2">
        <v>2.9103E-15</v>
      </c>
      <c r="K275" s="2">
        <v>-1.1616E-2</v>
      </c>
      <c r="L275">
        <v>295.94</v>
      </c>
      <c r="M275" s="2">
        <v>7.4558999999999997E-3</v>
      </c>
      <c r="N275" s="2">
        <v>6.2951999999999999E-3</v>
      </c>
      <c r="O275" s="2">
        <v>7.1044999999999995E-4</v>
      </c>
      <c r="P275" s="2">
        <v>5.9977999999999995E-4</v>
      </c>
      <c r="Q275">
        <v>1.0142</v>
      </c>
      <c r="R275">
        <v>1.1711</v>
      </c>
      <c r="S275">
        <v>0.34638000000000002</v>
      </c>
      <c r="T275">
        <v>0.26545000000000002</v>
      </c>
      <c r="U275" s="2">
        <v>8.9842000000000003E-4</v>
      </c>
      <c r="V275" s="2">
        <v>7.6517000000000002E-4</v>
      </c>
      <c r="W275" s="2">
        <v>7.0200999999999999E-6</v>
      </c>
      <c r="X275" s="2">
        <v>5.3460000000000001E-6</v>
      </c>
      <c r="Y275" s="2">
        <v>1.3624000000000001E-4</v>
      </c>
      <c r="Z275" s="2">
        <v>1.1709000000000001E-4</v>
      </c>
      <c r="AA275" s="2">
        <v>-1.0702999999999999E-6</v>
      </c>
      <c r="AB275" s="2">
        <v>-7.1625000000000002E-7</v>
      </c>
      <c r="AC275">
        <v>1.1845000000000001</v>
      </c>
      <c r="AD275">
        <v>3.2534999999999998</v>
      </c>
      <c r="AE275">
        <v>121.4</v>
      </c>
      <c r="AF275">
        <v>19.556999999999999</v>
      </c>
      <c r="AG275">
        <v>278.2</v>
      </c>
      <c r="AH275">
        <v>0.25095000000000001</v>
      </c>
      <c r="AI275" s="2">
        <v>-7.2941000000000002E-7</v>
      </c>
      <c r="AJ275" s="2"/>
      <c r="AK275" s="2"/>
      <c r="AL275" s="2"/>
      <c r="AM275" s="2"/>
      <c r="AN275" s="2"/>
      <c r="AO275" s="2"/>
      <c r="AP275" s="2"/>
      <c r="AQ275"/>
      <c r="AR275"/>
      <c r="AS275"/>
      <c r="AT275"/>
      <c r="AU275"/>
      <c r="AV275"/>
      <c r="AW275" s="2"/>
    </row>
    <row r="276" spans="1:49" x14ac:dyDescent="0.25">
      <c r="A276">
        <v>126</v>
      </c>
      <c r="B276">
        <v>13</v>
      </c>
      <c r="C276">
        <v>30</v>
      </c>
      <c r="D276">
        <v>126</v>
      </c>
      <c r="E276">
        <v>14</v>
      </c>
      <c r="F276">
        <v>0</v>
      </c>
      <c r="G276" s="25">
        <v>100</v>
      </c>
      <c r="H276" s="25">
        <v>100</v>
      </c>
      <c r="I276">
        <v>3.7827999999999999</v>
      </c>
      <c r="J276" s="2">
        <v>-2.0400000000000001E-16</v>
      </c>
      <c r="K276" s="2">
        <v>1.2435999999999999E-2</v>
      </c>
      <c r="L276">
        <v>296.04000000000002</v>
      </c>
      <c r="M276" s="2">
        <v>7.3563999999999999E-3</v>
      </c>
      <c r="N276" s="2">
        <v>6.2125000000000001E-3</v>
      </c>
      <c r="O276" s="2">
        <v>7.1080999999999998E-4</v>
      </c>
      <c r="P276" s="2">
        <v>6.0024999999999998E-4</v>
      </c>
      <c r="Q276">
        <v>1.085</v>
      </c>
      <c r="R276">
        <v>1.3476999999999999</v>
      </c>
      <c r="S276">
        <v>0.40012999999999999</v>
      </c>
      <c r="T276">
        <v>0.16199</v>
      </c>
      <c r="U276" s="2">
        <v>7.6583E-4</v>
      </c>
      <c r="V276" s="2">
        <v>6.5037999999999999E-4</v>
      </c>
      <c r="W276" s="2">
        <v>5.7505999999999996E-6</v>
      </c>
      <c r="X276" s="2">
        <v>4.5199999999999999E-6</v>
      </c>
      <c r="Y276" s="2">
        <v>3.8523999999999999E-5</v>
      </c>
      <c r="Z276" s="2">
        <v>3.328E-5</v>
      </c>
      <c r="AA276" s="2">
        <v>-3.1068999999999998E-7</v>
      </c>
      <c r="AB276" s="2">
        <v>-1.8978E-7</v>
      </c>
      <c r="AC276">
        <v>1.1841999999999999</v>
      </c>
      <c r="AD276">
        <v>3.7827999999999999</v>
      </c>
      <c r="AE276">
        <v>124.97</v>
      </c>
      <c r="AF276">
        <v>10.468</v>
      </c>
      <c r="AG276">
        <v>280.42</v>
      </c>
      <c r="AH276">
        <v>0.32862000000000002</v>
      </c>
      <c r="AI276" s="2">
        <v>-6.8675000000000003E-7</v>
      </c>
      <c r="AJ276" s="2"/>
      <c r="AK276" s="2"/>
      <c r="AL276" s="2"/>
      <c r="AM276" s="2"/>
      <c r="AN276" s="2"/>
      <c r="AO276" s="2"/>
      <c r="AP276" s="2"/>
      <c r="AQ276"/>
      <c r="AR276"/>
      <c r="AS276"/>
      <c r="AT276"/>
      <c r="AU276"/>
      <c r="AV276"/>
      <c r="AW276" s="2"/>
    </row>
    <row r="277" spans="1:49" x14ac:dyDescent="0.25">
      <c r="A277">
        <v>126</v>
      </c>
      <c r="B277">
        <v>14</v>
      </c>
      <c r="C277">
        <v>0</v>
      </c>
      <c r="D277">
        <v>126</v>
      </c>
      <c r="E277">
        <v>14</v>
      </c>
      <c r="F277">
        <v>30</v>
      </c>
      <c r="G277" s="25">
        <v>100</v>
      </c>
      <c r="H277" s="25">
        <v>100</v>
      </c>
      <c r="I277">
        <v>3.9916999999999998</v>
      </c>
      <c r="J277" s="2">
        <v>1.6699E-15</v>
      </c>
      <c r="K277" s="2">
        <v>-2.1038999999999999E-2</v>
      </c>
      <c r="L277">
        <v>296.22000000000003</v>
      </c>
      <c r="M277" s="2">
        <v>7.3543000000000002E-3</v>
      </c>
      <c r="N277" s="2">
        <v>6.2145999999999998E-3</v>
      </c>
      <c r="O277" s="2">
        <v>7.1025000000000005E-4</v>
      </c>
      <c r="P277" s="2">
        <v>6.0013999999999998E-4</v>
      </c>
      <c r="Q277">
        <v>1.0302</v>
      </c>
      <c r="R277">
        <v>1.0459000000000001</v>
      </c>
      <c r="S277">
        <v>0.40332000000000001</v>
      </c>
      <c r="T277">
        <v>0.14817</v>
      </c>
      <c r="U277" s="2">
        <v>7.8755000000000003E-4</v>
      </c>
      <c r="V277" s="2">
        <v>6.6867999999999995E-4</v>
      </c>
      <c r="W277" s="2">
        <v>5.9352999999999997E-6</v>
      </c>
      <c r="X277" s="2">
        <v>4.7256000000000001E-6</v>
      </c>
      <c r="Y277" s="2">
        <v>1.8029E-5</v>
      </c>
      <c r="Z277" s="2">
        <v>1.5869999999999999E-5</v>
      </c>
      <c r="AA277" s="2">
        <v>-1.7228E-7</v>
      </c>
      <c r="AB277" s="2">
        <v>-8.5552999999999999E-8</v>
      </c>
      <c r="AC277">
        <v>1.1835</v>
      </c>
      <c r="AD277">
        <v>3.9916999999999998</v>
      </c>
      <c r="AE277">
        <v>120.18</v>
      </c>
      <c r="AF277">
        <v>-2.7134</v>
      </c>
      <c r="AG277">
        <v>286.55</v>
      </c>
      <c r="AH277">
        <v>0.33703</v>
      </c>
      <c r="AI277" s="2">
        <v>-7.2185000000000002E-7</v>
      </c>
      <c r="AJ277" s="2"/>
      <c r="AK277" s="2"/>
      <c r="AL277" s="2"/>
      <c r="AM277" s="2"/>
      <c r="AN277" s="2"/>
      <c r="AO277" s="2"/>
      <c r="AP277" s="2"/>
      <c r="AQ277"/>
      <c r="AR277"/>
      <c r="AS277"/>
      <c r="AT277"/>
      <c r="AU277"/>
      <c r="AV277"/>
      <c r="AW277" s="2"/>
    </row>
    <row r="278" spans="1:49" x14ac:dyDescent="0.25">
      <c r="A278">
        <v>126</v>
      </c>
      <c r="B278">
        <v>14</v>
      </c>
      <c r="C278">
        <v>30</v>
      </c>
      <c r="D278">
        <v>126</v>
      </c>
      <c r="E278">
        <v>15</v>
      </c>
      <c r="F278">
        <v>0</v>
      </c>
      <c r="G278" s="25">
        <v>100</v>
      </c>
      <c r="H278" s="25">
        <v>100</v>
      </c>
      <c r="I278">
        <v>3.9643999999999999</v>
      </c>
      <c r="J278" s="2">
        <v>8.2503999999999999E-16</v>
      </c>
      <c r="K278" s="2">
        <v>-7.8580000000000004E-3</v>
      </c>
      <c r="L278">
        <v>296.38</v>
      </c>
      <c r="M278" s="2">
        <v>7.2049999999999996E-3</v>
      </c>
      <c r="N278" s="2">
        <v>6.0908999999999998E-3</v>
      </c>
      <c r="O278" s="2">
        <v>7.1175999999999998E-4</v>
      </c>
      <c r="P278" s="2">
        <v>6.0168999999999999E-4</v>
      </c>
      <c r="Q278">
        <v>0.99207000000000001</v>
      </c>
      <c r="R278">
        <v>1.2730999999999999</v>
      </c>
      <c r="S278">
        <v>0.38672000000000001</v>
      </c>
      <c r="T278">
        <v>0.16663</v>
      </c>
      <c r="U278" s="2">
        <v>7.0502E-4</v>
      </c>
      <c r="V278" s="2">
        <v>5.9765000000000003E-4</v>
      </c>
      <c r="W278" s="2">
        <v>4.7217E-6</v>
      </c>
      <c r="X278" s="2">
        <v>3.8491000000000001E-6</v>
      </c>
      <c r="Y278" s="2">
        <v>-1.8355E-5</v>
      </c>
      <c r="Z278" s="2">
        <v>-1.4891E-5</v>
      </c>
      <c r="AA278" s="2">
        <v>1.1562E-7</v>
      </c>
      <c r="AB278" s="2">
        <v>1.5944E-7</v>
      </c>
      <c r="AC278">
        <v>1.1830000000000001</v>
      </c>
      <c r="AD278">
        <v>3.9643999999999999</v>
      </c>
      <c r="AE278">
        <v>114.96</v>
      </c>
      <c r="AF278">
        <v>-10.382</v>
      </c>
      <c r="AG278">
        <v>256.79000000000002</v>
      </c>
      <c r="AH278">
        <v>0.31624000000000002</v>
      </c>
      <c r="AI278" s="2">
        <v>-5.8317999999999996E-7</v>
      </c>
      <c r="AJ278" s="2"/>
      <c r="AK278" s="2"/>
      <c r="AL278" s="2"/>
      <c r="AM278" s="2"/>
      <c r="AN278" s="2"/>
      <c r="AO278" s="2"/>
      <c r="AP278" s="2"/>
      <c r="AQ278"/>
      <c r="AR278"/>
      <c r="AS278"/>
      <c r="AT278"/>
      <c r="AU278"/>
      <c r="AV278"/>
      <c r="AW278" s="2"/>
    </row>
    <row r="279" spans="1:49" x14ac:dyDescent="0.25">
      <c r="A279">
        <v>126</v>
      </c>
      <c r="B279">
        <v>15</v>
      </c>
      <c r="C279">
        <v>0</v>
      </c>
      <c r="D279">
        <v>126</v>
      </c>
      <c r="E279">
        <v>15</v>
      </c>
      <c r="F279">
        <v>30</v>
      </c>
      <c r="G279" s="25">
        <v>100</v>
      </c>
      <c r="H279" s="25">
        <v>100</v>
      </c>
      <c r="I279">
        <v>4.2049000000000003</v>
      </c>
      <c r="J279" s="2">
        <v>2.5427999999999998E-15</v>
      </c>
      <c r="K279" s="2">
        <v>-2.1160000000000002E-2</v>
      </c>
      <c r="L279">
        <v>296.39</v>
      </c>
      <c r="M279" s="2">
        <v>7.3010000000000002E-3</v>
      </c>
      <c r="N279" s="2">
        <v>6.1723999999999998E-3</v>
      </c>
      <c r="O279" s="2">
        <v>7.1245E-4</v>
      </c>
      <c r="P279" s="2">
        <v>6.0232000000000005E-4</v>
      </c>
      <c r="Q279">
        <v>1.1537999999999999</v>
      </c>
      <c r="R279">
        <v>1.0694999999999999</v>
      </c>
      <c r="S279">
        <v>0.39402999999999999</v>
      </c>
      <c r="T279">
        <v>0.19058</v>
      </c>
      <c r="U279" s="2">
        <v>7.0045999999999997E-4</v>
      </c>
      <c r="V279" s="2">
        <v>5.9250000000000004E-4</v>
      </c>
      <c r="W279" s="2">
        <v>4.3413000000000003E-6</v>
      </c>
      <c r="X279" s="2">
        <v>3.6403999999999999E-6</v>
      </c>
      <c r="Y279" s="2">
        <v>-6.1296000000000004E-5</v>
      </c>
      <c r="Z279" s="2">
        <v>-5.113E-5</v>
      </c>
      <c r="AA279" s="2">
        <v>3.2674999999999998E-7</v>
      </c>
      <c r="AB279" s="2">
        <v>3.4296E-7</v>
      </c>
      <c r="AC279">
        <v>1.1829000000000001</v>
      </c>
      <c r="AD279">
        <v>4.2049000000000003</v>
      </c>
      <c r="AE279">
        <v>114.56</v>
      </c>
      <c r="AF279">
        <v>-31.420999999999999</v>
      </c>
      <c r="AG279">
        <v>256.05</v>
      </c>
      <c r="AH279">
        <v>0.33799000000000001</v>
      </c>
      <c r="AI279" s="2">
        <v>-5.5122000000000004E-7</v>
      </c>
      <c r="AJ279" s="2"/>
      <c r="AK279" s="2"/>
      <c r="AL279" s="2"/>
      <c r="AM279" s="2"/>
      <c r="AN279" s="2"/>
      <c r="AO279" s="2"/>
      <c r="AP279" s="2"/>
      <c r="AQ279"/>
      <c r="AR279"/>
      <c r="AS279"/>
      <c r="AT279"/>
      <c r="AU279"/>
      <c r="AV279"/>
      <c r="AW279" s="2"/>
    </row>
    <row r="280" spans="1:49" x14ac:dyDescent="0.25">
      <c r="A280">
        <v>126</v>
      </c>
      <c r="B280">
        <v>15</v>
      </c>
      <c r="C280">
        <v>30</v>
      </c>
      <c r="D280">
        <v>126</v>
      </c>
      <c r="E280">
        <v>16</v>
      </c>
      <c r="F280">
        <v>0</v>
      </c>
      <c r="G280" s="25">
        <v>100</v>
      </c>
      <c r="H280" s="25">
        <v>100</v>
      </c>
      <c r="I280">
        <v>3.7945000000000002</v>
      </c>
      <c r="J280" s="2">
        <v>2.3708000000000002E-15</v>
      </c>
      <c r="K280" s="2">
        <v>-3.0579000000000001E-3</v>
      </c>
      <c r="L280">
        <v>296.27999999999997</v>
      </c>
      <c r="M280" s="2">
        <v>7.4976000000000001E-3</v>
      </c>
      <c r="N280" s="2">
        <v>6.3369000000000003E-3</v>
      </c>
      <c r="O280" s="2">
        <v>7.1177000000000002E-4</v>
      </c>
      <c r="P280" s="2">
        <v>6.0159000000000005E-4</v>
      </c>
      <c r="Q280">
        <v>1.1149</v>
      </c>
      <c r="R280">
        <v>0.97611000000000003</v>
      </c>
      <c r="S280">
        <v>0.34495999999999999</v>
      </c>
      <c r="T280">
        <v>0.22842999999999999</v>
      </c>
      <c r="U280" s="2">
        <v>6.8413999999999997E-4</v>
      </c>
      <c r="V280" s="2">
        <v>5.7660999999999997E-4</v>
      </c>
      <c r="W280" s="2">
        <v>3.8554000000000004E-6</v>
      </c>
      <c r="X280" s="2">
        <v>3.4135E-6</v>
      </c>
      <c r="Y280" s="2">
        <v>-1.1502000000000001E-4</v>
      </c>
      <c r="Z280" s="2">
        <v>-9.6402000000000003E-5</v>
      </c>
      <c r="AA280" s="2">
        <v>6.1450999999999996E-7</v>
      </c>
      <c r="AB280" s="2">
        <v>5.9536000000000001E-7</v>
      </c>
      <c r="AC280">
        <v>1.1832</v>
      </c>
      <c r="AD280">
        <v>3.7945000000000002</v>
      </c>
      <c r="AE280">
        <v>123.27</v>
      </c>
      <c r="AF280">
        <v>-40.53</v>
      </c>
      <c r="AG280">
        <v>215.53</v>
      </c>
      <c r="AH280">
        <v>0.32976</v>
      </c>
      <c r="AI280" s="2">
        <v>-4.7305000000000002E-7</v>
      </c>
      <c r="AJ280" s="2"/>
      <c r="AK280" s="2"/>
      <c r="AL280" s="2"/>
      <c r="AM280" s="2"/>
      <c r="AN280" s="2"/>
      <c r="AO280" s="2"/>
      <c r="AP280" s="2"/>
      <c r="AQ280"/>
      <c r="AR280"/>
      <c r="AS280"/>
      <c r="AT280"/>
      <c r="AU280"/>
      <c r="AV280"/>
      <c r="AW280" s="2"/>
    </row>
    <row r="281" spans="1:49" x14ac:dyDescent="0.25">
      <c r="A281">
        <v>126</v>
      </c>
      <c r="B281">
        <v>16</v>
      </c>
      <c r="C281">
        <v>0</v>
      </c>
      <c r="D281">
        <v>126</v>
      </c>
      <c r="E281">
        <v>16</v>
      </c>
      <c r="F281">
        <v>30</v>
      </c>
      <c r="G281" s="25">
        <v>100</v>
      </c>
      <c r="H281" s="25">
        <v>100</v>
      </c>
      <c r="I281">
        <v>3.3744000000000001</v>
      </c>
      <c r="J281" s="2">
        <v>6.6629000000000003E-16</v>
      </c>
      <c r="K281" s="2">
        <v>-3.3813000000000002E-4</v>
      </c>
      <c r="L281">
        <v>296.23</v>
      </c>
      <c r="M281" s="2">
        <v>7.8963999999999996E-3</v>
      </c>
      <c r="N281" s="2">
        <v>6.6740000000000002E-3</v>
      </c>
      <c r="O281" s="2">
        <v>7.1091000000000004E-4</v>
      </c>
      <c r="P281" s="2">
        <v>6.0088999999999997E-4</v>
      </c>
      <c r="Q281">
        <v>0.94725999999999999</v>
      </c>
      <c r="R281">
        <v>0.83535999999999999</v>
      </c>
      <c r="S281">
        <v>0.33044000000000001</v>
      </c>
      <c r="T281">
        <v>0.33434000000000003</v>
      </c>
      <c r="U281" s="2">
        <v>6.5908000000000004E-4</v>
      </c>
      <c r="V281" s="2">
        <v>5.5331E-4</v>
      </c>
      <c r="W281" s="2">
        <v>3.9051000000000001E-6</v>
      </c>
      <c r="X281" s="2">
        <v>3.5978000000000001E-6</v>
      </c>
      <c r="Y281" s="2">
        <v>-1.6383000000000001E-4</v>
      </c>
      <c r="Z281" s="2">
        <v>-1.3653999999999999E-4</v>
      </c>
      <c r="AA281" s="2">
        <v>8.0874999999999999E-7</v>
      </c>
      <c r="AB281" s="2">
        <v>8.5478999999999999E-7</v>
      </c>
      <c r="AC281">
        <v>1.1831</v>
      </c>
      <c r="AD281">
        <v>3.3744000000000001</v>
      </c>
      <c r="AE281">
        <v>122.19</v>
      </c>
      <c r="AF281">
        <v>-44.57</v>
      </c>
      <c r="AG281">
        <v>180.23</v>
      </c>
      <c r="AH281">
        <v>0.28349999999999997</v>
      </c>
      <c r="AI281" s="2">
        <v>-3.8134E-7</v>
      </c>
      <c r="AJ281" s="2"/>
      <c r="AK281" s="2"/>
      <c r="AL281" s="2"/>
      <c r="AM281" s="2"/>
      <c r="AN281" s="2"/>
      <c r="AO281" s="2"/>
      <c r="AP281" s="2"/>
      <c r="AQ281"/>
      <c r="AR281"/>
      <c r="AS281"/>
      <c r="AT281"/>
      <c r="AU281"/>
      <c r="AV281"/>
      <c r="AW281" s="2"/>
    </row>
    <row r="282" spans="1:49" x14ac:dyDescent="0.25">
      <c r="A282">
        <v>126</v>
      </c>
      <c r="B282">
        <v>16</v>
      </c>
      <c r="C282">
        <v>30</v>
      </c>
      <c r="D282">
        <v>126</v>
      </c>
      <c r="E282">
        <v>17</v>
      </c>
      <c r="F282">
        <v>0</v>
      </c>
      <c r="G282" s="25">
        <v>100</v>
      </c>
      <c r="H282" s="25">
        <v>100</v>
      </c>
      <c r="I282">
        <v>3.5973999999999999</v>
      </c>
      <c r="J282" s="2">
        <v>1.4344999999999999E-15</v>
      </c>
      <c r="K282" s="2">
        <v>1.7290000000000001E-3</v>
      </c>
      <c r="L282">
        <v>295.93</v>
      </c>
      <c r="M282" s="2">
        <v>8.0249999999999991E-3</v>
      </c>
      <c r="N282" s="2">
        <v>6.7761999999999996E-3</v>
      </c>
      <c r="O282" s="2">
        <v>7.1310999999999998E-4</v>
      </c>
      <c r="P282" s="2">
        <v>6.0216999999999996E-4</v>
      </c>
      <c r="Q282">
        <v>0.95965</v>
      </c>
      <c r="R282">
        <v>1.0128999999999999</v>
      </c>
      <c r="S282">
        <v>0.32557999999999998</v>
      </c>
      <c r="T282">
        <v>0.41785</v>
      </c>
      <c r="U282" s="2">
        <v>5.1679999999999999E-4</v>
      </c>
      <c r="V282" s="2">
        <v>4.3019999999999999E-4</v>
      </c>
      <c r="W282" s="2">
        <v>2.1944999999999999E-6</v>
      </c>
      <c r="X282" s="2">
        <v>2.3118999999999998E-6</v>
      </c>
      <c r="Y282" s="2">
        <v>-1.6658999999999999E-4</v>
      </c>
      <c r="Z282" s="2">
        <v>-1.3744000000000001E-4</v>
      </c>
      <c r="AA282" s="2">
        <v>5.0029000000000004E-7</v>
      </c>
      <c r="AB282" s="2">
        <v>7.0671000000000001E-7</v>
      </c>
      <c r="AC282">
        <v>1.1842999999999999</v>
      </c>
      <c r="AD282">
        <v>3.5973999999999999</v>
      </c>
      <c r="AE282">
        <v>112.11</v>
      </c>
      <c r="AF282">
        <v>-59.076999999999998</v>
      </c>
      <c r="AG282">
        <v>117.24</v>
      </c>
      <c r="AH282">
        <v>0.27560000000000001</v>
      </c>
      <c r="AI282" s="2">
        <v>-2.0409E-7</v>
      </c>
      <c r="AJ282" s="2"/>
      <c r="AK282" s="2"/>
      <c r="AL282" s="2"/>
      <c r="AM282" s="2"/>
      <c r="AN282" s="2"/>
      <c r="AO282" s="2"/>
      <c r="AP282" s="2"/>
      <c r="AQ282"/>
      <c r="AR282"/>
      <c r="AS282"/>
      <c r="AT282"/>
      <c r="AU282"/>
      <c r="AV282"/>
      <c r="AW282" s="2"/>
    </row>
    <row r="283" spans="1:49" x14ac:dyDescent="0.25">
      <c r="A283">
        <v>126</v>
      </c>
      <c r="B283">
        <v>17</v>
      </c>
      <c r="C283">
        <v>0</v>
      </c>
      <c r="D283">
        <v>126</v>
      </c>
      <c r="E283">
        <v>17</v>
      </c>
      <c r="F283">
        <v>30</v>
      </c>
      <c r="G283" s="25">
        <v>100</v>
      </c>
      <c r="H283" s="25">
        <v>100</v>
      </c>
      <c r="I283">
        <v>3.2544</v>
      </c>
      <c r="J283" s="2">
        <v>-8.1204999999999995E-16</v>
      </c>
      <c r="K283" s="2">
        <v>-4.3372000000000003E-3</v>
      </c>
      <c r="L283">
        <v>295.52999999999997</v>
      </c>
      <c r="M283" s="2">
        <v>8.1989000000000003E-3</v>
      </c>
      <c r="N283" s="2">
        <v>6.9141999999999997E-3</v>
      </c>
      <c r="O283" s="2">
        <v>7.1637999999999997E-4</v>
      </c>
      <c r="P283" s="2">
        <v>6.0417999999999995E-4</v>
      </c>
      <c r="Q283">
        <v>0.71286000000000005</v>
      </c>
      <c r="R283">
        <v>0.66637000000000002</v>
      </c>
      <c r="S283">
        <v>0.28262999999999999</v>
      </c>
      <c r="T283">
        <v>0.49953999999999998</v>
      </c>
      <c r="U283" s="2">
        <v>4.6300999999999997E-4</v>
      </c>
      <c r="V283" s="2">
        <v>3.8213E-4</v>
      </c>
      <c r="W283" s="2">
        <v>1.4050999999999999E-6</v>
      </c>
      <c r="X283" s="2">
        <v>1.7935000000000001E-6</v>
      </c>
      <c r="Y283" s="2">
        <v>-1.8045999999999999E-4</v>
      </c>
      <c r="Z283" s="2">
        <v>-1.4731E-4</v>
      </c>
      <c r="AA283" s="2">
        <v>3.1814000000000002E-7</v>
      </c>
      <c r="AB283" s="2">
        <v>6.8945000000000002E-7</v>
      </c>
      <c r="AC283">
        <v>1.1857</v>
      </c>
      <c r="AD283">
        <v>3.2544</v>
      </c>
      <c r="AE283">
        <v>120.48</v>
      </c>
      <c r="AF283">
        <v>-56.637</v>
      </c>
      <c r="AG283">
        <v>83.391999999999996</v>
      </c>
      <c r="AH283">
        <v>0.23616999999999999</v>
      </c>
      <c r="AI283" s="2">
        <v>-1.2786000000000001E-7</v>
      </c>
      <c r="AJ283" s="2"/>
      <c r="AK283" s="2"/>
      <c r="AL283" s="2"/>
      <c r="AM283" s="2"/>
      <c r="AN283" s="2"/>
      <c r="AO283" s="2"/>
      <c r="AP283" s="2"/>
      <c r="AQ283"/>
      <c r="AR283"/>
      <c r="AS283"/>
      <c r="AT283"/>
      <c r="AU283"/>
      <c r="AV283"/>
      <c r="AW283" s="2"/>
    </row>
    <row r="284" spans="1:49" x14ac:dyDescent="0.25">
      <c r="A284">
        <v>126</v>
      </c>
      <c r="B284">
        <v>17</v>
      </c>
      <c r="C284">
        <v>30</v>
      </c>
      <c r="D284">
        <v>126</v>
      </c>
      <c r="E284">
        <v>18</v>
      </c>
      <c r="F284">
        <v>0</v>
      </c>
      <c r="G284" s="25">
        <v>100</v>
      </c>
      <c r="H284" s="25">
        <v>100</v>
      </c>
      <c r="I284">
        <v>3.0484</v>
      </c>
      <c r="J284" s="2">
        <v>1.7302E-16</v>
      </c>
      <c r="K284" s="2">
        <v>-1.273E-2</v>
      </c>
      <c r="L284">
        <v>294.94</v>
      </c>
      <c r="M284" s="2">
        <v>8.3473000000000002E-3</v>
      </c>
      <c r="N284" s="2">
        <v>7.0257000000000002E-3</v>
      </c>
      <c r="O284" s="2">
        <v>7.2272999999999999E-4</v>
      </c>
      <c r="P284" s="2">
        <v>6.0833999999999997E-4</v>
      </c>
      <c r="Q284">
        <v>0.79344999999999999</v>
      </c>
      <c r="R284">
        <v>0.55493000000000003</v>
      </c>
      <c r="S284">
        <v>0.26704</v>
      </c>
      <c r="T284">
        <v>0.62614000000000003</v>
      </c>
      <c r="U284" s="2">
        <v>3.9759000000000002E-4</v>
      </c>
      <c r="V284" s="2">
        <v>3.2487999999999999E-4</v>
      </c>
      <c r="W284" s="2">
        <v>2.5204999999999998E-6</v>
      </c>
      <c r="X284" s="2">
        <v>1.7606999999999999E-6</v>
      </c>
      <c r="Y284" s="2">
        <v>-1.7420000000000001E-4</v>
      </c>
      <c r="Z284" s="2">
        <v>-1.3857999999999999E-4</v>
      </c>
      <c r="AA284" s="2">
        <v>-7.8558000000000002E-7</v>
      </c>
      <c r="AB284" s="2">
        <v>3.5537999999999997E-8</v>
      </c>
      <c r="AC284">
        <v>1.1880999999999999</v>
      </c>
      <c r="AD284">
        <v>3.0484</v>
      </c>
      <c r="AE284">
        <v>119.57</v>
      </c>
      <c r="AF284">
        <v>-66.245999999999995</v>
      </c>
      <c r="AG284">
        <v>65.515000000000001</v>
      </c>
      <c r="AH284">
        <v>0.22214999999999999</v>
      </c>
      <c r="AI284" s="2">
        <v>-2.8619E-8</v>
      </c>
      <c r="AJ284" s="2"/>
      <c r="AK284" s="2"/>
      <c r="AL284" s="2"/>
      <c r="AM284" s="2"/>
      <c r="AN284" s="2"/>
      <c r="AO284" s="2"/>
      <c r="AP284" s="2"/>
      <c r="AQ284"/>
      <c r="AR284"/>
      <c r="AS284"/>
      <c r="AT284"/>
      <c r="AU284"/>
      <c r="AV284"/>
      <c r="AW284" s="2"/>
    </row>
    <row r="285" spans="1:49" x14ac:dyDescent="0.25">
      <c r="A285">
        <v>126</v>
      </c>
      <c r="B285">
        <v>18</v>
      </c>
      <c r="C285">
        <v>0</v>
      </c>
      <c r="D285">
        <v>126</v>
      </c>
      <c r="E285">
        <v>18</v>
      </c>
      <c r="F285">
        <v>30</v>
      </c>
      <c r="G285" s="25">
        <v>100</v>
      </c>
      <c r="H285" s="25">
        <v>100</v>
      </c>
      <c r="I285">
        <v>2.9744999999999999</v>
      </c>
      <c r="J285" s="2">
        <v>1.1928999999999999E-15</v>
      </c>
      <c r="K285" s="2">
        <v>-1.0846E-2</v>
      </c>
      <c r="L285">
        <v>294.27</v>
      </c>
      <c r="M285" s="2">
        <v>8.3462999999999992E-3</v>
      </c>
      <c r="N285" s="2">
        <v>7.0087999999999999E-3</v>
      </c>
      <c r="O285" s="2">
        <v>7.3079999999999998E-4</v>
      </c>
      <c r="P285" s="2">
        <v>6.1372E-4</v>
      </c>
      <c r="Q285">
        <v>0.63919999999999999</v>
      </c>
      <c r="R285">
        <v>0.46134999999999998</v>
      </c>
      <c r="S285">
        <v>0.24309</v>
      </c>
      <c r="T285">
        <v>0.6532</v>
      </c>
      <c r="U285" s="2">
        <v>3.0383E-4</v>
      </c>
      <c r="V285" s="2">
        <v>2.4351E-4</v>
      </c>
      <c r="W285" s="2">
        <v>2.9220999999999999E-6</v>
      </c>
      <c r="X285" s="2">
        <v>1.6734999999999999E-6</v>
      </c>
      <c r="Y285" s="2">
        <v>-1.5097E-4</v>
      </c>
      <c r="Z285" s="2">
        <v>-1.1802E-4</v>
      </c>
      <c r="AA285" s="2">
        <v>-1.3772999999999999E-6</v>
      </c>
      <c r="AB285" s="2">
        <v>-3.8491000000000002E-7</v>
      </c>
      <c r="AC285">
        <v>1.1908000000000001</v>
      </c>
      <c r="AD285">
        <v>2.9744999999999999</v>
      </c>
      <c r="AE285">
        <v>116.45</v>
      </c>
      <c r="AF285">
        <v>-68.331999999999994</v>
      </c>
      <c r="AG285">
        <v>49.487000000000002</v>
      </c>
      <c r="AH285">
        <v>0.20544999999999999</v>
      </c>
      <c r="AI285" s="2">
        <v>8.3440999999999999E-8</v>
      </c>
      <c r="AJ285" s="2"/>
      <c r="AK285" s="2"/>
      <c r="AL285" s="2"/>
      <c r="AM285" s="2"/>
      <c r="AN285" s="2"/>
      <c r="AO285" s="2"/>
      <c r="AP285" s="2"/>
      <c r="AQ285"/>
      <c r="AR285"/>
      <c r="AS285"/>
      <c r="AT285"/>
      <c r="AU285"/>
      <c r="AV285"/>
      <c r="AW285" s="2"/>
    </row>
    <row r="286" spans="1:49" x14ac:dyDescent="0.25">
      <c r="A286">
        <v>126</v>
      </c>
      <c r="B286">
        <v>18</v>
      </c>
      <c r="C286">
        <v>30</v>
      </c>
      <c r="D286">
        <v>126</v>
      </c>
      <c r="E286">
        <v>19</v>
      </c>
      <c r="F286">
        <v>0</v>
      </c>
      <c r="G286" s="25">
        <v>100</v>
      </c>
      <c r="H286" s="25">
        <v>100</v>
      </c>
      <c r="I286">
        <v>2.3873000000000002</v>
      </c>
      <c r="J286" s="2">
        <v>1.8551999999999999E-15</v>
      </c>
      <c r="K286" s="2">
        <v>-3.5992000000000001E-4</v>
      </c>
      <c r="L286">
        <v>293.12</v>
      </c>
      <c r="M286" s="2">
        <v>8.5158000000000005E-3</v>
      </c>
      <c r="N286" s="2">
        <v>7.1237999999999996E-3</v>
      </c>
      <c r="O286" s="2">
        <v>7.4611000000000002E-4</v>
      </c>
      <c r="P286" s="2">
        <v>6.2416999999999995E-4</v>
      </c>
      <c r="Q286">
        <v>0.48365999999999998</v>
      </c>
      <c r="R286">
        <v>0.35364000000000001</v>
      </c>
      <c r="S286">
        <v>0.18279999999999999</v>
      </c>
      <c r="T286">
        <v>0.71909000000000001</v>
      </c>
      <c r="U286" s="2">
        <v>1.9499E-4</v>
      </c>
      <c r="V286" s="2">
        <v>1.5091E-4</v>
      </c>
      <c r="W286" s="2">
        <v>6.2716000000000002E-6</v>
      </c>
      <c r="X286" s="2">
        <v>4.2154999999999997E-6</v>
      </c>
      <c r="Y286" s="2">
        <v>-9.6273999999999993E-5</v>
      </c>
      <c r="Z286" s="2">
        <v>-6.9529999999999993E-5</v>
      </c>
      <c r="AA286" s="2">
        <v>-3.1277999999999999E-6</v>
      </c>
      <c r="AB286" s="2">
        <v>-1.6489E-6</v>
      </c>
      <c r="AC286">
        <v>1.1954</v>
      </c>
      <c r="AD286">
        <v>2.3873000000000002</v>
      </c>
      <c r="AE286">
        <v>106.39</v>
      </c>
      <c r="AF286">
        <v>-47.462000000000003</v>
      </c>
      <c r="AG286">
        <v>19.004000000000001</v>
      </c>
      <c r="AH286">
        <v>0.14241000000000001</v>
      </c>
      <c r="AI286" s="2">
        <v>1.3504E-7</v>
      </c>
      <c r="AJ286" s="2"/>
      <c r="AK286" s="2"/>
      <c r="AL286" s="2"/>
      <c r="AM286" s="2"/>
      <c r="AN286" s="2"/>
      <c r="AO286" s="2"/>
      <c r="AP286" s="2"/>
      <c r="AQ286"/>
      <c r="AR286"/>
      <c r="AS286"/>
      <c r="AT286"/>
      <c r="AU286"/>
      <c r="AV286"/>
      <c r="AW286" s="2"/>
    </row>
    <row r="287" spans="1:49" x14ac:dyDescent="0.25">
      <c r="A287">
        <v>126</v>
      </c>
      <c r="B287">
        <v>19</v>
      </c>
      <c r="C287">
        <v>0</v>
      </c>
      <c r="D287">
        <v>126</v>
      </c>
      <c r="E287">
        <v>19</v>
      </c>
      <c r="F287">
        <v>30</v>
      </c>
      <c r="G287" s="25">
        <v>100</v>
      </c>
      <c r="H287" s="25">
        <v>100</v>
      </c>
      <c r="I287">
        <v>2.4967999999999999</v>
      </c>
      <c r="J287" s="2">
        <v>-1.5394999999999999E-16</v>
      </c>
      <c r="K287" s="2">
        <v>-3.3210000000000002E-3</v>
      </c>
      <c r="L287">
        <v>292.43</v>
      </c>
      <c r="M287" s="2">
        <v>8.5835000000000009E-3</v>
      </c>
      <c r="N287" s="2">
        <v>7.1639E-3</v>
      </c>
      <c r="O287" s="2">
        <v>7.5531000000000003E-4</v>
      </c>
      <c r="P287" s="2">
        <v>6.3040999999999998E-4</v>
      </c>
      <c r="Q287">
        <v>0.47985</v>
      </c>
      <c r="R287">
        <v>0.39244000000000001</v>
      </c>
      <c r="S287">
        <v>0.20951</v>
      </c>
      <c r="T287">
        <v>0.75429999999999997</v>
      </c>
      <c r="U287" s="2">
        <v>1.6684999999999999E-4</v>
      </c>
      <c r="V287" s="2">
        <v>1.2525000000000001E-4</v>
      </c>
      <c r="W287" s="2">
        <v>6.3477000000000002E-6</v>
      </c>
      <c r="X287" s="2">
        <v>4.1214E-6</v>
      </c>
      <c r="Y287" s="2">
        <v>-9.2770999999999997E-5</v>
      </c>
      <c r="Z287" s="2">
        <v>-6.5079000000000005E-5</v>
      </c>
      <c r="AA287" s="2">
        <v>-3.5397000000000002E-6</v>
      </c>
      <c r="AB287" s="2">
        <v>-1.8658E-6</v>
      </c>
      <c r="AC287">
        <v>1.1980999999999999</v>
      </c>
      <c r="AD287">
        <v>2.4967999999999999</v>
      </c>
      <c r="AE287">
        <v>108.14</v>
      </c>
      <c r="AF287">
        <v>-58.459000000000003</v>
      </c>
      <c r="AG287">
        <v>17.638999999999999</v>
      </c>
      <c r="AH287">
        <v>0.16664999999999999</v>
      </c>
      <c r="AI287" s="2">
        <v>2.1948999999999999E-7</v>
      </c>
      <c r="AJ287" s="2"/>
      <c r="AK287" s="2"/>
      <c r="AL287" s="2"/>
      <c r="AM287" s="2"/>
      <c r="AN287" s="2"/>
      <c r="AO287" s="2"/>
      <c r="AP287" s="2"/>
      <c r="AQ287"/>
      <c r="AR287"/>
      <c r="AS287"/>
      <c r="AT287"/>
      <c r="AU287"/>
      <c r="AV287"/>
      <c r="AW287" s="2"/>
    </row>
    <row r="288" spans="1:49" x14ac:dyDescent="0.25">
      <c r="A288">
        <v>126</v>
      </c>
      <c r="B288">
        <v>19</v>
      </c>
      <c r="C288">
        <v>30</v>
      </c>
      <c r="D288">
        <v>126</v>
      </c>
      <c r="E288">
        <v>20</v>
      </c>
      <c r="F288">
        <v>0</v>
      </c>
      <c r="G288" s="25">
        <v>100</v>
      </c>
      <c r="H288" s="25">
        <v>100</v>
      </c>
      <c r="I288">
        <v>2.5626000000000002</v>
      </c>
      <c r="J288" s="2">
        <v>9.8075999999999999E-16</v>
      </c>
      <c r="K288" s="2">
        <v>-1.4359E-2</v>
      </c>
      <c r="L288">
        <v>291.86</v>
      </c>
      <c r="M288" s="2">
        <v>8.6694000000000007E-3</v>
      </c>
      <c r="N288" s="2">
        <v>7.2217000000000002E-3</v>
      </c>
      <c r="O288" s="2">
        <v>7.6192000000000002E-4</v>
      </c>
      <c r="P288" s="2">
        <v>6.3469999999999998E-4</v>
      </c>
      <c r="Q288">
        <v>0.55281000000000002</v>
      </c>
      <c r="R288">
        <v>0.34239000000000003</v>
      </c>
      <c r="S288">
        <v>0.18984999999999999</v>
      </c>
      <c r="T288">
        <v>0.72113000000000005</v>
      </c>
      <c r="U288" s="2">
        <v>1.5474E-4</v>
      </c>
      <c r="V288" s="2">
        <v>1.1619E-4</v>
      </c>
      <c r="W288" s="2">
        <v>7.1111999999999998E-6</v>
      </c>
      <c r="X288" s="2">
        <v>4.8505000000000004E-6</v>
      </c>
      <c r="Y288" s="2">
        <v>-7.7185E-5</v>
      </c>
      <c r="Z288" s="2">
        <v>-5.3007999999999998E-5</v>
      </c>
      <c r="AA288" s="2">
        <v>-3.5522999999999999E-6</v>
      </c>
      <c r="AB288" s="2">
        <v>-1.9653000000000001E-6</v>
      </c>
      <c r="AC288">
        <v>1.2004999999999999</v>
      </c>
      <c r="AD288">
        <v>2.5626000000000002</v>
      </c>
      <c r="AE288">
        <v>116.13</v>
      </c>
      <c r="AF288">
        <v>-46.122999999999998</v>
      </c>
      <c r="AG288">
        <v>13.585000000000001</v>
      </c>
      <c r="AH288">
        <v>0.13755999999999999</v>
      </c>
      <c r="AI288" s="2">
        <v>2.0840000000000001E-7</v>
      </c>
      <c r="AJ288" s="2"/>
      <c r="AK288" s="2"/>
      <c r="AL288" s="2"/>
      <c r="AM288" s="2"/>
      <c r="AN288" s="2"/>
      <c r="AO288" s="2"/>
      <c r="AP288" s="2"/>
      <c r="AQ288"/>
      <c r="AR288"/>
      <c r="AS288"/>
      <c r="AT288"/>
      <c r="AU288"/>
      <c r="AV288"/>
      <c r="AW288" s="2"/>
    </row>
    <row r="289" spans="1:49" x14ac:dyDescent="0.25">
      <c r="A289">
        <v>126</v>
      </c>
      <c r="B289">
        <v>20</v>
      </c>
      <c r="C289">
        <v>0</v>
      </c>
      <c r="D289">
        <v>126</v>
      </c>
      <c r="E289">
        <v>20</v>
      </c>
      <c r="F289">
        <v>30</v>
      </c>
      <c r="G289" s="25">
        <v>100</v>
      </c>
      <c r="H289" s="25">
        <v>100</v>
      </c>
      <c r="I289">
        <v>2.6316999999999999</v>
      </c>
      <c r="J289" s="2">
        <v>1.4591E-15</v>
      </c>
      <c r="K289" s="2">
        <v>-1.1892E-2</v>
      </c>
      <c r="L289">
        <v>291.24</v>
      </c>
      <c r="M289" s="2">
        <v>8.6484000000000005E-3</v>
      </c>
      <c r="N289" s="2">
        <v>7.1887000000000001E-3</v>
      </c>
      <c r="O289" s="2">
        <v>7.6566999999999998E-4</v>
      </c>
      <c r="P289" s="2">
        <v>6.3644999999999999E-4</v>
      </c>
      <c r="Q289">
        <v>0.56952999999999998</v>
      </c>
      <c r="R289">
        <v>0.39578999999999998</v>
      </c>
      <c r="S289">
        <v>0.21393999999999999</v>
      </c>
      <c r="T289">
        <v>0.70987999999999996</v>
      </c>
      <c r="U289" s="2">
        <v>1.5819E-4</v>
      </c>
      <c r="V289" s="2">
        <v>1.1802E-4</v>
      </c>
      <c r="W289" s="2">
        <v>6.3042999999999999E-6</v>
      </c>
      <c r="X289" s="2">
        <v>4.1358999999999997E-6</v>
      </c>
      <c r="Y289" s="2">
        <v>-8.4217999999999999E-5</v>
      </c>
      <c r="Z289" s="2">
        <v>-5.8987999999999998E-5</v>
      </c>
      <c r="AA289" s="2">
        <v>-3.2737999999999999E-6</v>
      </c>
      <c r="AB289" s="2">
        <v>-1.7434999999999999E-6</v>
      </c>
      <c r="AC289">
        <v>1.2030000000000001</v>
      </c>
      <c r="AD289">
        <v>2.6316999999999999</v>
      </c>
      <c r="AE289">
        <v>115.72</v>
      </c>
      <c r="AF289">
        <v>-63.313000000000002</v>
      </c>
      <c r="AG289">
        <v>19.45</v>
      </c>
      <c r="AH289">
        <v>0.17982000000000001</v>
      </c>
      <c r="AI289" s="2">
        <v>2.4003000000000001E-7</v>
      </c>
      <c r="AJ289" s="2"/>
      <c r="AK289" s="2"/>
      <c r="AL289" s="2"/>
      <c r="AM289" s="2"/>
      <c r="AN289" s="2"/>
      <c r="AO289" s="2"/>
      <c r="AP289" s="2"/>
      <c r="AQ289"/>
      <c r="AR289"/>
      <c r="AS289"/>
      <c r="AT289"/>
      <c r="AU289"/>
      <c r="AV289"/>
      <c r="AW289" s="2"/>
    </row>
    <row r="290" spans="1:49" x14ac:dyDescent="0.25">
      <c r="A290">
        <v>126</v>
      </c>
      <c r="B290">
        <v>20</v>
      </c>
      <c r="C290">
        <v>30</v>
      </c>
      <c r="D290">
        <v>126</v>
      </c>
      <c r="E290">
        <v>21</v>
      </c>
      <c r="F290">
        <v>0</v>
      </c>
      <c r="G290" s="25">
        <v>100</v>
      </c>
      <c r="H290" s="25">
        <v>100</v>
      </c>
      <c r="I290">
        <v>2.8300999999999998</v>
      </c>
      <c r="J290" s="2">
        <v>-9.2027000000000006E-16</v>
      </c>
      <c r="K290" s="2">
        <v>-5.7083000000000004E-3</v>
      </c>
      <c r="L290">
        <v>290.73</v>
      </c>
      <c r="M290" s="2">
        <v>8.6307999999999992E-3</v>
      </c>
      <c r="N290" s="2">
        <v>7.1615999999999997E-3</v>
      </c>
      <c r="O290" s="2">
        <v>7.6867000000000005E-4</v>
      </c>
      <c r="P290" s="2">
        <v>6.3783000000000004E-4</v>
      </c>
      <c r="Q290">
        <v>0.58803000000000005</v>
      </c>
      <c r="R290">
        <v>0.40606999999999999</v>
      </c>
      <c r="S290">
        <v>0.23028000000000001</v>
      </c>
      <c r="T290">
        <v>0.69604999999999995</v>
      </c>
      <c r="U290" s="2">
        <v>1.4663E-4</v>
      </c>
      <c r="V290" s="2">
        <v>1.0841E-4</v>
      </c>
      <c r="W290" s="2">
        <v>5.7443999999999996E-6</v>
      </c>
      <c r="X290" s="2">
        <v>3.6782000000000002E-6</v>
      </c>
      <c r="Y290" s="2">
        <v>-7.6970000000000003E-5</v>
      </c>
      <c r="Z290" s="2">
        <v>-5.3230999999999999E-5</v>
      </c>
      <c r="AA290" s="2">
        <v>-2.9513999999999998E-6</v>
      </c>
      <c r="AB290" s="2">
        <v>-1.4996E-6</v>
      </c>
      <c r="AC290">
        <v>1.2052</v>
      </c>
      <c r="AD290">
        <v>2.8300999999999998</v>
      </c>
      <c r="AE290">
        <v>123.87</v>
      </c>
      <c r="AF290">
        <v>-66.972999999999999</v>
      </c>
      <c r="AG290">
        <v>18.882000000000001</v>
      </c>
      <c r="AH290">
        <v>0.1951</v>
      </c>
      <c r="AI290" s="2">
        <v>2.4254E-7</v>
      </c>
      <c r="AJ290" s="2"/>
      <c r="AK290" s="2"/>
      <c r="AL290" s="2"/>
      <c r="AM290" s="2"/>
      <c r="AN290" s="2"/>
      <c r="AO290" s="2"/>
      <c r="AP290" s="2"/>
      <c r="AQ290"/>
      <c r="AR290"/>
      <c r="AS290"/>
      <c r="AT290"/>
      <c r="AU290"/>
      <c r="AV290"/>
      <c r="AW290" s="2"/>
    </row>
    <row r="291" spans="1:49" x14ac:dyDescent="0.25">
      <c r="A291">
        <v>126</v>
      </c>
      <c r="B291">
        <v>21</v>
      </c>
      <c r="C291">
        <v>0</v>
      </c>
      <c r="D291">
        <v>126</v>
      </c>
      <c r="E291">
        <v>21</v>
      </c>
      <c r="F291">
        <v>30</v>
      </c>
      <c r="G291" s="25">
        <v>100</v>
      </c>
      <c r="H291" s="25">
        <v>100</v>
      </c>
      <c r="I291">
        <v>2.6153</v>
      </c>
      <c r="J291" s="2">
        <v>1.8241999999999999E-15</v>
      </c>
      <c r="K291" s="2">
        <v>-2.2415999999999998E-2</v>
      </c>
      <c r="L291">
        <v>290.23</v>
      </c>
      <c r="M291" s="2">
        <v>8.6846000000000007E-3</v>
      </c>
      <c r="N291" s="2">
        <v>7.1938999999999996E-3</v>
      </c>
      <c r="O291" s="2">
        <v>7.7461000000000001E-4</v>
      </c>
      <c r="P291" s="2">
        <v>6.4165999999999995E-4</v>
      </c>
      <c r="Q291">
        <v>0.58209999999999995</v>
      </c>
      <c r="R291">
        <v>0.37143999999999999</v>
      </c>
      <c r="S291">
        <v>0.21448</v>
      </c>
      <c r="T291">
        <v>0.73385999999999996</v>
      </c>
      <c r="U291" s="2">
        <v>1.4232000000000001E-4</v>
      </c>
      <c r="V291" s="2">
        <v>1.0349999999999999E-4</v>
      </c>
      <c r="W291" s="2">
        <v>6.9846E-6</v>
      </c>
      <c r="X291" s="2">
        <v>4.5329000000000003E-6</v>
      </c>
      <c r="Y291" s="2">
        <v>-8.0462000000000003E-5</v>
      </c>
      <c r="Z291" s="2">
        <v>-5.4758E-5</v>
      </c>
      <c r="AA291" s="2">
        <v>-3.946E-6</v>
      </c>
      <c r="AB291" s="2">
        <v>-2.2041000000000002E-6</v>
      </c>
      <c r="AC291">
        <v>1.2072000000000001</v>
      </c>
      <c r="AD291">
        <v>2.6153</v>
      </c>
      <c r="AE291">
        <v>122.49</v>
      </c>
      <c r="AF291">
        <v>-71.352000000000004</v>
      </c>
      <c r="AG291">
        <v>19.609000000000002</v>
      </c>
      <c r="AH291">
        <v>0.19464000000000001</v>
      </c>
      <c r="AI291" s="2">
        <v>3.1997999999999998E-7</v>
      </c>
      <c r="AJ291" s="2"/>
      <c r="AK291" s="2"/>
      <c r="AL291" s="2"/>
      <c r="AM291" s="2"/>
      <c r="AN291" s="2"/>
      <c r="AO291" s="2"/>
      <c r="AP291" s="2"/>
      <c r="AQ291"/>
      <c r="AR291"/>
      <c r="AS291"/>
      <c r="AT291"/>
      <c r="AU291"/>
      <c r="AV291"/>
      <c r="AW291" s="2"/>
    </row>
    <row r="292" spans="1:49" x14ac:dyDescent="0.25">
      <c r="A292">
        <v>126</v>
      </c>
      <c r="B292">
        <v>21</v>
      </c>
      <c r="C292">
        <v>30</v>
      </c>
      <c r="D292">
        <v>126</v>
      </c>
      <c r="E292">
        <v>22</v>
      </c>
      <c r="F292">
        <v>0</v>
      </c>
      <c r="G292" s="25">
        <v>100</v>
      </c>
      <c r="H292" s="25">
        <v>100</v>
      </c>
      <c r="I292">
        <v>2.5495000000000001</v>
      </c>
      <c r="J292" s="2">
        <v>1.4771000000000001E-15</v>
      </c>
      <c r="K292" s="2">
        <v>-2.1023E-2</v>
      </c>
      <c r="L292">
        <v>289.74</v>
      </c>
      <c r="M292" s="2">
        <v>8.7037E-3</v>
      </c>
      <c r="N292" s="2">
        <v>7.1974999999999999E-3</v>
      </c>
      <c r="O292" s="2">
        <v>7.8034000000000003E-4</v>
      </c>
      <c r="P292" s="2">
        <v>6.4530999999999996E-4</v>
      </c>
      <c r="Q292">
        <v>0.43542999999999998</v>
      </c>
      <c r="R292">
        <v>0.37592999999999999</v>
      </c>
      <c r="S292">
        <v>0.17798</v>
      </c>
      <c r="T292">
        <v>0.68730000000000002</v>
      </c>
      <c r="U292" s="2">
        <v>1.1349E-4</v>
      </c>
      <c r="V292" s="2">
        <v>8.1766000000000003E-5</v>
      </c>
      <c r="W292" s="2">
        <v>7.3997999999999999E-6</v>
      </c>
      <c r="X292" s="2">
        <v>4.9880999999999997E-6</v>
      </c>
      <c r="Y292" s="2">
        <v>-5.4568000000000003E-5</v>
      </c>
      <c r="Z292" s="2">
        <v>-3.4677E-5</v>
      </c>
      <c r="AA292" s="2">
        <v>-3.7104000000000001E-6</v>
      </c>
      <c r="AB292" s="2">
        <v>-2.1291999999999999E-6</v>
      </c>
      <c r="AC292">
        <v>1.2093</v>
      </c>
      <c r="AD292">
        <v>2.5495000000000001</v>
      </c>
      <c r="AE292">
        <v>124.66</v>
      </c>
      <c r="AF292">
        <v>-38.070999999999998</v>
      </c>
      <c r="AG292">
        <v>8.0450999999999997</v>
      </c>
      <c r="AH292">
        <v>0.14305000000000001</v>
      </c>
      <c r="AI292" s="2">
        <v>1.7554E-7</v>
      </c>
      <c r="AJ292" s="2"/>
      <c r="AK292" s="2"/>
      <c r="AL292" s="2"/>
      <c r="AM292" s="2"/>
      <c r="AN292" s="2"/>
      <c r="AO292" s="2"/>
      <c r="AP292" s="2"/>
      <c r="AQ292"/>
      <c r="AR292"/>
      <c r="AS292"/>
      <c r="AT292"/>
      <c r="AU292"/>
      <c r="AV292"/>
      <c r="AW292" s="2"/>
    </row>
    <row r="293" spans="1:49" x14ac:dyDescent="0.25">
      <c r="A293">
        <v>126</v>
      </c>
      <c r="B293">
        <v>22</v>
      </c>
      <c r="C293">
        <v>0</v>
      </c>
      <c r="D293">
        <v>126</v>
      </c>
      <c r="E293">
        <v>22</v>
      </c>
      <c r="F293">
        <v>30</v>
      </c>
      <c r="G293" s="25">
        <v>100</v>
      </c>
      <c r="H293" s="25">
        <v>100</v>
      </c>
      <c r="I293">
        <v>2.1490999999999998</v>
      </c>
      <c r="J293" s="2">
        <v>-1.0463000000000001E-15</v>
      </c>
      <c r="K293" s="2">
        <v>-7.5896000000000002E-3</v>
      </c>
      <c r="L293">
        <v>289.2</v>
      </c>
      <c r="M293" s="2">
        <v>8.7332E-3</v>
      </c>
      <c r="N293" s="2">
        <v>7.2087000000000002E-3</v>
      </c>
      <c r="O293" s="2">
        <v>7.8731000000000005E-4</v>
      </c>
      <c r="P293" s="2">
        <v>6.4988000000000003E-4</v>
      </c>
      <c r="Q293">
        <v>0.41582000000000002</v>
      </c>
      <c r="R293">
        <v>0.32494000000000001</v>
      </c>
      <c r="S293">
        <v>0.15589</v>
      </c>
      <c r="T293">
        <v>0.65436000000000005</v>
      </c>
      <c r="U293" s="2">
        <v>1.0221E-4</v>
      </c>
      <c r="V293" s="2">
        <v>7.2475E-5</v>
      </c>
      <c r="W293" s="2">
        <v>7.3056E-6</v>
      </c>
      <c r="X293" s="2">
        <v>4.9366999999999997E-6</v>
      </c>
      <c r="Y293" s="2">
        <v>-4.7410999999999997E-5</v>
      </c>
      <c r="Z293" s="2">
        <v>-2.9699000000000001E-5</v>
      </c>
      <c r="AA293" s="2">
        <v>-3.4651999999999999E-6</v>
      </c>
      <c r="AB293" s="2">
        <v>-2.0078000000000001E-6</v>
      </c>
      <c r="AC293">
        <v>1.2115</v>
      </c>
      <c r="AD293">
        <v>2.1490999999999998</v>
      </c>
      <c r="AE293">
        <v>123.58</v>
      </c>
      <c r="AF293">
        <v>-35.137</v>
      </c>
      <c r="AG293">
        <v>6.5808</v>
      </c>
      <c r="AH293">
        <v>0.12091</v>
      </c>
      <c r="AI293" s="2">
        <v>1.6639E-7</v>
      </c>
      <c r="AJ293" s="2"/>
      <c r="AK293" s="2"/>
      <c r="AL293" s="2"/>
      <c r="AM293" s="2"/>
      <c r="AN293" s="2"/>
      <c r="AO293" s="2"/>
      <c r="AP293" s="2"/>
      <c r="AQ293"/>
      <c r="AR293"/>
      <c r="AS293"/>
      <c r="AT293"/>
      <c r="AU293"/>
      <c r="AV293"/>
      <c r="AW293" s="2"/>
    </row>
    <row r="294" spans="1:49" x14ac:dyDescent="0.25">
      <c r="A294">
        <v>126</v>
      </c>
      <c r="B294">
        <v>22</v>
      </c>
      <c r="C294">
        <v>30</v>
      </c>
      <c r="D294">
        <v>126</v>
      </c>
      <c r="E294">
        <v>23</v>
      </c>
      <c r="F294">
        <v>0</v>
      </c>
      <c r="G294" s="25">
        <v>100</v>
      </c>
      <c r="H294" s="25">
        <v>100</v>
      </c>
      <c r="I294">
        <v>1.6827000000000001</v>
      </c>
      <c r="J294" s="2">
        <v>1.3570999999999999E-16</v>
      </c>
      <c r="K294" s="2">
        <v>-5.8633000000000001E-3</v>
      </c>
      <c r="L294">
        <v>288.92</v>
      </c>
      <c r="M294" s="2">
        <v>8.7056000000000008E-3</v>
      </c>
      <c r="N294" s="2">
        <v>7.1786999999999997E-3</v>
      </c>
      <c r="O294" s="2">
        <v>7.9903999999999999E-4</v>
      </c>
      <c r="P294" s="2">
        <v>6.5888000000000003E-4</v>
      </c>
      <c r="Q294">
        <v>0.34966000000000003</v>
      </c>
      <c r="R294">
        <v>0.28240999999999999</v>
      </c>
      <c r="S294">
        <v>0.11388</v>
      </c>
      <c r="T294">
        <v>0.65081</v>
      </c>
      <c r="U294" s="2">
        <v>7.2342999999999995E-5</v>
      </c>
      <c r="V294" s="2">
        <v>4.9163999999999999E-5</v>
      </c>
      <c r="W294" s="2">
        <v>1.1819E-5</v>
      </c>
      <c r="X294" s="2">
        <v>8.7852000000000002E-6</v>
      </c>
      <c r="Y294" s="2">
        <v>-3.1282000000000003E-5</v>
      </c>
      <c r="Z294" s="2">
        <v>-1.6353000000000001E-5</v>
      </c>
      <c r="AA294" s="2">
        <v>-4.7682000000000004E-6</v>
      </c>
      <c r="AB294" s="2">
        <v>-3.0630000000000002E-6</v>
      </c>
      <c r="AC294">
        <v>1.2126999999999999</v>
      </c>
      <c r="AD294">
        <v>1.6827000000000001</v>
      </c>
      <c r="AE294">
        <v>132.28</v>
      </c>
      <c r="AF294">
        <v>-19.434999999999999</v>
      </c>
      <c r="AG294">
        <v>1.5059</v>
      </c>
      <c r="AH294" s="2">
        <v>9.9898000000000001E-2</v>
      </c>
      <c r="AI294" s="2">
        <v>1.6626999999999999E-7</v>
      </c>
      <c r="AJ294" s="2"/>
      <c r="AK294" s="2"/>
      <c r="AL294" s="2"/>
      <c r="AM294" s="2"/>
      <c r="AN294" s="2"/>
      <c r="AO294" s="2"/>
      <c r="AP294" s="2"/>
      <c r="AQ294"/>
      <c r="AR294"/>
      <c r="AS294"/>
      <c r="AT294"/>
      <c r="AU294"/>
      <c r="AV294"/>
      <c r="AW294" s="2"/>
    </row>
    <row r="295" spans="1:49" x14ac:dyDescent="0.25">
      <c r="A295">
        <v>126</v>
      </c>
      <c r="B295">
        <v>23</v>
      </c>
      <c r="C295">
        <v>0</v>
      </c>
      <c r="D295">
        <v>126</v>
      </c>
      <c r="E295">
        <v>23</v>
      </c>
      <c r="F295">
        <v>30</v>
      </c>
      <c r="G295" s="25">
        <v>100</v>
      </c>
      <c r="H295" s="25">
        <v>100</v>
      </c>
      <c r="I295">
        <v>1.6758</v>
      </c>
      <c r="J295" s="2">
        <v>-8.3293000000000001E-16</v>
      </c>
      <c r="K295" s="2">
        <v>-1.1329000000000001E-3</v>
      </c>
      <c r="L295">
        <v>288.27999999999997</v>
      </c>
      <c r="M295" s="2">
        <v>8.7816999999999999E-3</v>
      </c>
      <c r="N295" s="2">
        <v>7.2256000000000004E-3</v>
      </c>
      <c r="O295" s="2">
        <v>8.2284000000000003E-4</v>
      </c>
      <c r="P295" s="2">
        <v>6.7701000000000002E-4</v>
      </c>
      <c r="Q295">
        <v>0.25347999999999998</v>
      </c>
      <c r="R295">
        <v>0.15864</v>
      </c>
      <c r="S295" s="2">
        <v>5.9701999999999998E-2</v>
      </c>
      <c r="T295">
        <v>0.61297000000000001</v>
      </c>
      <c r="U295" s="2">
        <v>1.0674E-4</v>
      </c>
      <c r="V295" s="2">
        <v>7.9258999999999994E-5</v>
      </c>
      <c r="W295" s="2">
        <v>2.0199000000000001E-5</v>
      </c>
      <c r="X295" s="2">
        <v>1.5333999999999999E-5</v>
      </c>
      <c r="Y295" s="2">
        <v>-3.9616999999999997E-5</v>
      </c>
      <c r="Z295" s="2">
        <v>-2.3688000000000001E-5</v>
      </c>
      <c r="AA295" s="2">
        <v>-1.0686000000000001E-5</v>
      </c>
      <c r="AB295" s="2">
        <v>-7.9527999999999995E-6</v>
      </c>
      <c r="AC295">
        <v>1.2154</v>
      </c>
      <c r="AD295">
        <v>1.6758</v>
      </c>
      <c r="AE295">
        <v>118.53</v>
      </c>
      <c r="AF295">
        <v>0.78432000000000002</v>
      </c>
      <c r="AG295">
        <v>-1.4494</v>
      </c>
      <c r="AH295" s="2">
        <v>3.9663999999999998E-2</v>
      </c>
      <c r="AI295" s="2">
        <v>-7.6226999999999998E-8</v>
      </c>
      <c r="AJ295" s="2"/>
      <c r="AK295" s="2"/>
      <c r="AL295" s="2"/>
      <c r="AM295" s="2"/>
      <c r="AN295" s="2"/>
      <c r="AO295" s="2"/>
      <c r="AP295" s="2"/>
      <c r="AQ295"/>
      <c r="AR295"/>
      <c r="AS295"/>
      <c r="AT295"/>
      <c r="AU295"/>
      <c r="AV295"/>
      <c r="AW295" s="2"/>
    </row>
    <row r="296" spans="1:49" x14ac:dyDescent="0.25">
      <c r="A296">
        <v>126</v>
      </c>
      <c r="B296">
        <v>23</v>
      </c>
      <c r="C296">
        <v>30</v>
      </c>
      <c r="D296">
        <v>127</v>
      </c>
      <c r="E296">
        <v>0</v>
      </c>
      <c r="F296">
        <v>0</v>
      </c>
      <c r="G296" s="25">
        <v>99.99722222222222</v>
      </c>
      <c r="H296" s="25">
        <v>99.99722222222222</v>
      </c>
      <c r="I296">
        <v>1.3503000000000001</v>
      </c>
      <c r="J296" s="2">
        <v>-7.0516E-16</v>
      </c>
      <c r="K296" s="2">
        <v>1.3535999999999999E-3</v>
      </c>
      <c r="L296">
        <v>286.79000000000002</v>
      </c>
      <c r="M296" s="2">
        <v>8.7791999999999992E-3</v>
      </c>
      <c r="N296" s="2">
        <v>7.1862000000000002E-3</v>
      </c>
      <c r="O296" s="2">
        <v>8.5541000000000002E-4</v>
      </c>
      <c r="P296" s="2">
        <v>7.0014999999999997E-4</v>
      </c>
      <c r="Q296">
        <v>0.53961000000000003</v>
      </c>
      <c r="R296">
        <v>0.2349</v>
      </c>
      <c r="S296" s="2">
        <v>6.7450999999999997E-2</v>
      </c>
      <c r="T296">
        <v>0.80791999999999997</v>
      </c>
      <c r="U296" s="2">
        <v>8.3636999999999999E-5</v>
      </c>
      <c r="V296" s="2">
        <v>6.5151E-5</v>
      </c>
      <c r="W296" s="2">
        <v>2.0197999999999999E-5</v>
      </c>
      <c r="X296" s="2">
        <v>1.4813E-5</v>
      </c>
      <c r="Y296" s="2">
        <v>-2.0839000000000002E-5</v>
      </c>
      <c r="Z296" s="2">
        <v>-1.5304E-6</v>
      </c>
      <c r="AA296" s="2">
        <v>-1.3807E-5</v>
      </c>
      <c r="AB296" s="2">
        <v>-9.7821000000000008E-6</v>
      </c>
      <c r="AC296">
        <v>1.2217</v>
      </c>
      <c r="AD296">
        <v>1.3503000000000001</v>
      </c>
      <c r="AE296">
        <v>105.83</v>
      </c>
      <c r="AF296">
        <v>0.96140000000000003</v>
      </c>
      <c r="AG296">
        <v>-1.0296000000000001</v>
      </c>
      <c r="AH296" s="2">
        <v>6.1485999999999999E-2</v>
      </c>
      <c r="AI296" s="2">
        <v>-3.2846000000000002E-8</v>
      </c>
      <c r="AJ296" s="2"/>
      <c r="AK296" s="2"/>
      <c r="AL296" s="2"/>
      <c r="AM296" s="2"/>
      <c r="AN296" s="2"/>
      <c r="AO296" s="2"/>
      <c r="AP296" s="2"/>
      <c r="AQ296"/>
      <c r="AR296"/>
      <c r="AS296"/>
      <c r="AT296"/>
      <c r="AU296"/>
      <c r="AV296"/>
      <c r="AW296" s="2"/>
    </row>
    <row r="297" spans="1:49" x14ac:dyDescent="0.25">
      <c r="A297">
        <v>127</v>
      </c>
      <c r="B297">
        <v>0</v>
      </c>
      <c r="C297">
        <v>0</v>
      </c>
      <c r="D297">
        <v>127</v>
      </c>
      <c r="E297">
        <v>0</v>
      </c>
      <c r="F297">
        <v>30</v>
      </c>
      <c r="G297" s="25">
        <v>99.99722222222222</v>
      </c>
      <c r="H297" s="25">
        <v>99.99722222222222</v>
      </c>
      <c r="I297">
        <v>1.0394000000000001</v>
      </c>
      <c r="J297" s="2">
        <v>-1.4811E-16</v>
      </c>
      <c r="K297" s="2">
        <v>-1.2503999999999999E-2</v>
      </c>
      <c r="L297">
        <v>286.43</v>
      </c>
      <c r="M297" s="2">
        <v>8.8117999999999998E-3</v>
      </c>
      <c r="N297" s="2">
        <v>7.2039000000000001E-3</v>
      </c>
      <c r="O297" s="2">
        <v>8.6868999999999998E-4</v>
      </c>
      <c r="P297" s="2">
        <v>7.1015E-4</v>
      </c>
      <c r="Q297">
        <v>0.25241000000000002</v>
      </c>
      <c r="R297">
        <v>0.10946</v>
      </c>
      <c r="S297" s="2">
        <v>3.7553000000000003E-2</v>
      </c>
      <c r="T297">
        <v>0.48971999999999999</v>
      </c>
      <c r="U297" s="2">
        <v>7.9151000000000002E-5</v>
      </c>
      <c r="V297" s="2">
        <v>6.9932999999999996E-5</v>
      </c>
      <c r="W297" s="2">
        <v>2.0865000000000001E-5</v>
      </c>
      <c r="X297" s="2">
        <v>1.6008999999999999E-5</v>
      </c>
      <c r="Y297" s="2">
        <v>1.2466999999999999E-5</v>
      </c>
      <c r="Z297" s="2">
        <v>1.6288000000000001E-5</v>
      </c>
      <c r="AA297" s="2">
        <v>-8.6227999999999998E-6</v>
      </c>
      <c r="AB297" s="2">
        <v>-6.4411E-6</v>
      </c>
      <c r="AC297">
        <v>1.2232000000000001</v>
      </c>
      <c r="AD297">
        <v>1.0394000000000001</v>
      </c>
      <c r="AE297">
        <v>111.95</v>
      </c>
      <c r="AF297">
        <v>-1.5763</v>
      </c>
      <c r="AG297">
        <v>-0.37985000000000002</v>
      </c>
      <c r="AH297" s="2">
        <v>1.1561E-2</v>
      </c>
      <c r="AI297" s="2">
        <v>4.4255000000000002E-8</v>
      </c>
      <c r="AJ297" s="2"/>
      <c r="AK297" s="2"/>
      <c r="AL297" s="2"/>
      <c r="AM297" s="2"/>
      <c r="AN297" s="2"/>
      <c r="AO297" s="2"/>
      <c r="AP297" s="2"/>
      <c r="AQ297"/>
      <c r="AR297"/>
      <c r="AS297"/>
      <c r="AT297"/>
      <c r="AU297"/>
      <c r="AV297"/>
      <c r="AW297" s="2"/>
    </row>
    <row r="298" spans="1:49" x14ac:dyDescent="0.25">
      <c r="A298">
        <v>127</v>
      </c>
      <c r="B298">
        <v>0</v>
      </c>
      <c r="C298">
        <v>30</v>
      </c>
      <c r="D298">
        <v>127</v>
      </c>
      <c r="E298">
        <v>1</v>
      </c>
      <c r="F298">
        <v>0</v>
      </c>
      <c r="G298" s="25">
        <v>100</v>
      </c>
      <c r="H298" s="25">
        <v>100</v>
      </c>
      <c r="I298">
        <v>0.26240999999999998</v>
      </c>
      <c r="J298" s="2">
        <v>-6.8809E-16</v>
      </c>
      <c r="K298" s="2">
        <v>-5.0412E-3</v>
      </c>
      <c r="L298">
        <v>286.02</v>
      </c>
      <c r="M298" s="2">
        <v>8.8237000000000003E-3</v>
      </c>
      <c r="N298" s="2">
        <v>7.2034000000000004E-3</v>
      </c>
      <c r="O298" s="2">
        <v>8.6428000000000004E-4</v>
      </c>
      <c r="P298" s="2">
        <v>7.0554999999999999E-4</v>
      </c>
      <c r="Q298">
        <v>0.14834</v>
      </c>
      <c r="R298">
        <v>0.21920000000000001</v>
      </c>
      <c r="S298" s="2">
        <v>2.7619000000000001E-2</v>
      </c>
      <c r="T298">
        <v>0.51409000000000005</v>
      </c>
      <c r="U298" s="2">
        <v>2.8450999999999999E-5</v>
      </c>
      <c r="V298" s="2">
        <v>2.8761000000000001E-5</v>
      </c>
      <c r="W298" s="2">
        <v>1.4973E-5</v>
      </c>
      <c r="X298" s="2">
        <v>1.1165999999999999E-5</v>
      </c>
      <c r="Y298" s="2">
        <v>2.5948999999999999E-6</v>
      </c>
      <c r="Z298" s="2">
        <v>8.5599999999999994E-6</v>
      </c>
      <c r="AA298" s="2">
        <v>-6.2933999999999997E-6</v>
      </c>
      <c r="AB298" s="2">
        <v>-4.5148999999999998E-6</v>
      </c>
      <c r="AC298">
        <v>1.2250000000000001</v>
      </c>
      <c r="AD298">
        <v>0.26240999999999998</v>
      </c>
      <c r="AE298">
        <v>121.76</v>
      </c>
      <c r="AF298">
        <v>1.0133000000000001</v>
      </c>
      <c r="AG298" s="2">
        <v>-8.2680000000000003E-2</v>
      </c>
      <c r="AH298" s="2">
        <v>2.7220999999999999E-2</v>
      </c>
      <c r="AI298" s="2">
        <v>-1.3437E-9</v>
      </c>
      <c r="AJ298" s="2"/>
      <c r="AK298" s="2"/>
      <c r="AL298" s="2"/>
      <c r="AM298" s="2"/>
      <c r="AN298" s="2"/>
      <c r="AO298" s="2"/>
      <c r="AP298" s="2"/>
      <c r="AQ298"/>
      <c r="AR298"/>
      <c r="AS298"/>
      <c r="AT298"/>
      <c r="AU298"/>
      <c r="AV298"/>
      <c r="AW298" s="2"/>
    </row>
    <row r="299" spans="1:49" x14ac:dyDescent="0.25">
      <c r="A299">
        <v>127</v>
      </c>
      <c r="B299">
        <v>1</v>
      </c>
      <c r="C299">
        <v>0</v>
      </c>
      <c r="D299">
        <v>127</v>
      </c>
      <c r="E299">
        <v>1</v>
      </c>
      <c r="F299">
        <v>30</v>
      </c>
      <c r="G299" s="25">
        <v>100</v>
      </c>
      <c r="H299" s="25">
        <v>100</v>
      </c>
      <c r="I299">
        <v>0.97706999999999999</v>
      </c>
      <c r="J299" s="2">
        <v>6.1296E-16</v>
      </c>
      <c r="K299" s="2">
        <v>-5.633E-3</v>
      </c>
      <c r="L299">
        <v>285.66000000000003</v>
      </c>
      <c r="M299" s="2">
        <v>8.7615999999999996E-3</v>
      </c>
      <c r="N299" s="2">
        <v>7.1433E-3</v>
      </c>
      <c r="O299" s="2">
        <v>8.8725999999999996E-4</v>
      </c>
      <c r="P299" s="2">
        <v>7.2336999999999998E-4</v>
      </c>
      <c r="Q299">
        <v>0.27051999999999998</v>
      </c>
      <c r="R299">
        <v>0.14000000000000001</v>
      </c>
      <c r="S299" s="2">
        <v>3.8033999999999998E-2</v>
      </c>
      <c r="T299">
        <v>0.39016000000000001</v>
      </c>
      <c r="U299" s="2">
        <v>8.2405999999999997E-5</v>
      </c>
      <c r="V299" s="2">
        <v>6.8388999999999999E-5</v>
      </c>
      <c r="W299" s="2">
        <v>1.4928E-5</v>
      </c>
      <c r="X299" s="2">
        <v>1.1671000000000001E-5</v>
      </c>
      <c r="Y299" s="2">
        <v>5.8090000000000002E-7</v>
      </c>
      <c r="Z299" s="2">
        <v>4.1439999999999996E-6</v>
      </c>
      <c r="AA299" s="2">
        <v>-2.9509E-6</v>
      </c>
      <c r="AB299" s="2">
        <v>-2.0339000000000001E-6</v>
      </c>
      <c r="AC299">
        <v>1.2265999999999999</v>
      </c>
      <c r="AD299">
        <v>0.97706999999999999</v>
      </c>
      <c r="AE299">
        <v>104.25</v>
      </c>
      <c r="AF299">
        <v>1.5034000000000001</v>
      </c>
      <c r="AG299">
        <v>0.20548</v>
      </c>
      <c r="AH299" s="2">
        <v>3.3445000000000003E-2</v>
      </c>
      <c r="AI299" s="2">
        <v>-1.8228E-8</v>
      </c>
      <c r="AJ299" s="2"/>
      <c r="AK299" s="2"/>
      <c r="AL299" s="2"/>
      <c r="AM299" s="2"/>
      <c r="AN299" s="2"/>
      <c r="AO299" s="2"/>
      <c r="AP299" s="2"/>
      <c r="AQ299"/>
      <c r="AR299"/>
      <c r="AS299"/>
      <c r="AT299"/>
      <c r="AU299"/>
      <c r="AV299"/>
      <c r="AW299" s="2"/>
    </row>
    <row r="300" spans="1:49" x14ac:dyDescent="0.25">
      <c r="A300">
        <v>127</v>
      </c>
      <c r="B300">
        <v>1</v>
      </c>
      <c r="C300">
        <v>30</v>
      </c>
      <c r="D300">
        <v>127</v>
      </c>
      <c r="E300">
        <v>2</v>
      </c>
      <c r="F300">
        <v>0</v>
      </c>
      <c r="G300" s="25">
        <v>100</v>
      </c>
      <c r="H300" s="25">
        <v>100</v>
      </c>
      <c r="I300">
        <v>0.40648000000000001</v>
      </c>
      <c r="J300" s="2">
        <v>7.1722000000000005E-16</v>
      </c>
      <c r="K300" s="2">
        <v>-3.382E-3</v>
      </c>
      <c r="L300">
        <v>284.95999999999998</v>
      </c>
      <c r="M300" s="2">
        <v>8.6859999999999993E-3</v>
      </c>
      <c r="N300" s="2">
        <v>7.0641000000000002E-3</v>
      </c>
      <c r="O300" s="2">
        <v>9.1965999999999999E-4</v>
      </c>
      <c r="P300" s="2">
        <v>7.4786000000000004E-4</v>
      </c>
      <c r="Q300">
        <v>0.40132000000000001</v>
      </c>
      <c r="R300">
        <v>0.15526999999999999</v>
      </c>
      <c r="S300" s="2">
        <v>6.0506999999999998E-2</v>
      </c>
      <c r="T300">
        <v>0.49947999999999998</v>
      </c>
      <c r="U300" s="2">
        <v>7.0130999999999997E-5</v>
      </c>
      <c r="V300" s="2">
        <v>6.7753E-5</v>
      </c>
      <c r="W300" s="2">
        <v>4.5396999999999999E-5</v>
      </c>
      <c r="X300" s="2">
        <v>3.5766000000000003E-5</v>
      </c>
      <c r="Y300" s="2">
        <v>2.5403999999999999E-5</v>
      </c>
      <c r="Z300" s="2">
        <v>2.6293999999999999E-5</v>
      </c>
      <c r="AA300" s="2">
        <v>-1.6575999999999999E-5</v>
      </c>
      <c r="AB300" s="2">
        <v>-1.2855E-5</v>
      </c>
      <c r="AC300">
        <v>1.2297</v>
      </c>
      <c r="AD300">
        <v>0.40648000000000001</v>
      </c>
      <c r="AE300">
        <v>124.45</v>
      </c>
      <c r="AF300">
        <v>-3.9830000000000001</v>
      </c>
      <c r="AG300">
        <v>-0.60292999999999997</v>
      </c>
      <c r="AH300" s="2">
        <v>4.7435999999999999E-2</v>
      </c>
      <c r="AI300" s="2">
        <v>9.8845999999999997E-8</v>
      </c>
      <c r="AJ300" s="2"/>
      <c r="AK300" s="2"/>
      <c r="AL300" s="2"/>
      <c r="AM300" s="2"/>
      <c r="AN300" s="2"/>
      <c r="AO300" s="2"/>
      <c r="AP300" s="2"/>
      <c r="AQ300"/>
      <c r="AR300"/>
      <c r="AS300"/>
      <c r="AT300"/>
      <c r="AU300"/>
      <c r="AV300"/>
      <c r="AW300" s="2"/>
    </row>
    <row r="301" spans="1:49" x14ac:dyDescent="0.25">
      <c r="A301">
        <v>127</v>
      </c>
      <c r="B301">
        <v>2</v>
      </c>
      <c r="C301">
        <v>0</v>
      </c>
      <c r="D301">
        <v>127</v>
      </c>
      <c r="E301">
        <v>2</v>
      </c>
      <c r="F301">
        <v>30</v>
      </c>
      <c r="G301" s="25">
        <v>100</v>
      </c>
      <c r="H301" s="25">
        <v>100</v>
      </c>
      <c r="I301">
        <v>0.48826999999999998</v>
      </c>
      <c r="J301" s="2">
        <v>-1.7919000000000002E-15</v>
      </c>
      <c r="K301" s="2">
        <v>5.7317000000000002E-3</v>
      </c>
      <c r="L301">
        <v>284.82</v>
      </c>
      <c r="M301" s="2">
        <v>8.6458999999999998E-3</v>
      </c>
      <c r="N301" s="2">
        <v>7.0277999999999998E-3</v>
      </c>
      <c r="O301" s="2">
        <v>8.788E-4</v>
      </c>
      <c r="P301" s="2">
        <v>7.1431999999999995E-4</v>
      </c>
      <c r="Q301">
        <v>0.16969000000000001</v>
      </c>
      <c r="R301">
        <v>0.20280999999999999</v>
      </c>
      <c r="S301" s="2">
        <v>4.1180000000000001E-2</v>
      </c>
      <c r="T301">
        <v>0.33710000000000001</v>
      </c>
      <c r="U301" s="2">
        <v>3.1987999999999999E-5</v>
      </c>
      <c r="V301" s="2">
        <v>2.9505999999999998E-5</v>
      </c>
      <c r="W301" s="2">
        <v>1.0386E-5</v>
      </c>
      <c r="X301" s="2">
        <v>7.7642999999999995E-6</v>
      </c>
      <c r="Y301" s="2">
        <v>2.7485999999999998E-6</v>
      </c>
      <c r="Z301" s="2">
        <v>4.8957999999999998E-6</v>
      </c>
      <c r="AA301" s="2">
        <v>-2.6191999999999998E-6</v>
      </c>
      <c r="AB301" s="2">
        <v>-1.8573E-6</v>
      </c>
      <c r="AC301">
        <v>1.2302999999999999</v>
      </c>
      <c r="AD301">
        <v>0.48826999999999998</v>
      </c>
      <c r="AE301">
        <v>0.38755000000000001</v>
      </c>
      <c r="AF301">
        <v>-1.7598</v>
      </c>
      <c r="AG301">
        <v>-0.26384999999999997</v>
      </c>
      <c r="AH301" s="2">
        <v>6.6046999999999995E-2</v>
      </c>
      <c r="AI301" s="2">
        <v>3.4329999999999997E-8</v>
      </c>
      <c r="AJ301" s="2"/>
      <c r="AK301" s="2"/>
      <c r="AL301" s="2"/>
      <c r="AM301" s="2"/>
      <c r="AN301" s="2"/>
      <c r="AO301" s="2"/>
      <c r="AP301" s="2"/>
      <c r="AQ301"/>
      <c r="AR301"/>
      <c r="AS301"/>
      <c r="AT301"/>
      <c r="AU301"/>
      <c r="AV301"/>
      <c r="AW301" s="2"/>
    </row>
    <row r="302" spans="1:49" x14ac:dyDescent="0.25">
      <c r="A302">
        <v>127</v>
      </c>
      <c r="B302">
        <v>2</v>
      </c>
      <c r="C302">
        <v>30</v>
      </c>
      <c r="D302">
        <v>127</v>
      </c>
      <c r="E302">
        <v>3</v>
      </c>
      <c r="F302">
        <v>0</v>
      </c>
      <c r="G302" s="25">
        <v>100</v>
      </c>
      <c r="H302" s="25">
        <v>100</v>
      </c>
      <c r="I302">
        <v>1.0218</v>
      </c>
      <c r="J302" s="2">
        <v>1.1580000000000001E-15</v>
      </c>
      <c r="K302" s="2">
        <v>-1.2064E-2</v>
      </c>
      <c r="L302">
        <v>283.8</v>
      </c>
      <c r="M302" s="2">
        <v>8.4878000000000002E-3</v>
      </c>
      <c r="N302" s="2">
        <v>6.875E-3</v>
      </c>
      <c r="O302" s="2">
        <v>9.2895E-4</v>
      </c>
      <c r="P302" s="2">
        <v>7.5206000000000003E-4</v>
      </c>
      <c r="Q302">
        <v>0.27073000000000003</v>
      </c>
      <c r="R302">
        <v>0.20657</v>
      </c>
      <c r="S302" s="2">
        <v>4.9840000000000002E-2</v>
      </c>
      <c r="T302">
        <v>1.1827000000000001</v>
      </c>
      <c r="U302" s="2">
        <v>1.9933E-4</v>
      </c>
      <c r="V302" s="2">
        <v>1.8663999999999999E-4</v>
      </c>
      <c r="W302" s="2">
        <v>5.7701000000000002E-5</v>
      </c>
      <c r="X302" s="2">
        <v>4.3606999999999998E-5</v>
      </c>
      <c r="Y302" s="2">
        <v>1.7916000000000001E-4</v>
      </c>
      <c r="Z302" s="2">
        <v>1.7537999999999999E-4</v>
      </c>
      <c r="AA302" s="2">
        <v>-5.5696999999999999E-5</v>
      </c>
      <c r="AB302" s="2">
        <v>-4.1522E-5</v>
      </c>
      <c r="AC302">
        <v>1.2347999999999999</v>
      </c>
      <c r="AD302">
        <v>1.0218</v>
      </c>
      <c r="AE302">
        <v>48.048000000000002</v>
      </c>
      <c r="AF302">
        <v>-5.8700999999999999</v>
      </c>
      <c r="AG302">
        <v>1.2040999999999999</v>
      </c>
      <c r="AH302" s="2">
        <v>5.4779000000000001E-2</v>
      </c>
      <c r="AI302" s="2">
        <v>-3.1939999999999999E-9</v>
      </c>
      <c r="AJ302" s="2"/>
      <c r="AK302" s="2"/>
      <c r="AL302" s="2"/>
      <c r="AM302" s="2"/>
      <c r="AN302" s="2"/>
      <c r="AO302" s="2"/>
      <c r="AP302" s="2"/>
      <c r="AQ302"/>
      <c r="AR302"/>
      <c r="AS302"/>
      <c r="AT302"/>
      <c r="AU302"/>
      <c r="AV302"/>
      <c r="AW302" s="2"/>
    </row>
    <row r="303" spans="1:49" x14ac:dyDescent="0.25">
      <c r="A303">
        <v>127</v>
      </c>
      <c r="B303">
        <v>3</v>
      </c>
      <c r="C303">
        <v>0</v>
      </c>
      <c r="D303">
        <v>127</v>
      </c>
      <c r="E303">
        <v>3</v>
      </c>
      <c r="F303">
        <v>30</v>
      </c>
      <c r="G303" s="25">
        <v>100</v>
      </c>
      <c r="H303" s="25">
        <v>100</v>
      </c>
      <c r="I303">
        <v>0.36248999999999998</v>
      </c>
      <c r="J303" s="2">
        <v>3.9157999999999999E-16</v>
      </c>
      <c r="K303" s="2">
        <v>-1.4766E-2</v>
      </c>
      <c r="L303">
        <v>281.87</v>
      </c>
      <c r="M303" s="2">
        <v>7.8741999999999996E-3</v>
      </c>
      <c r="N303" s="2">
        <v>6.3318000000000003E-3</v>
      </c>
      <c r="O303" s="2">
        <v>1.003E-3</v>
      </c>
      <c r="P303" s="2">
        <v>8.0652000000000002E-4</v>
      </c>
      <c r="Q303">
        <v>0.15537000000000001</v>
      </c>
      <c r="R303">
        <v>0.1234</v>
      </c>
      <c r="S303" s="2">
        <v>3.1330999999999998E-2</v>
      </c>
      <c r="T303">
        <v>0.42061999999999999</v>
      </c>
      <c r="U303" s="2">
        <v>1.0215E-4</v>
      </c>
      <c r="V303" s="2">
        <v>8.3175000000000002E-5</v>
      </c>
      <c r="W303" s="2">
        <v>2.5103999999999999E-5</v>
      </c>
      <c r="X303" s="2">
        <v>1.9171999999999999E-5</v>
      </c>
      <c r="Y303" s="2">
        <v>9.4732000000000004E-7</v>
      </c>
      <c r="Z303" s="2">
        <v>4.3652000000000002E-6</v>
      </c>
      <c r="AA303" s="2">
        <v>-8.8200000000000003E-6</v>
      </c>
      <c r="AB303" s="2">
        <v>-6.6402999999999998E-6</v>
      </c>
      <c r="AC303">
        <v>1.2436</v>
      </c>
      <c r="AD303">
        <v>0.36248999999999998</v>
      </c>
      <c r="AE303">
        <v>92.215000000000003</v>
      </c>
      <c r="AF303">
        <v>-2.0224000000000002</v>
      </c>
      <c r="AG303">
        <v>-1.3019000000000001</v>
      </c>
      <c r="AH303" s="2">
        <v>3.2079000000000003E-2</v>
      </c>
      <c r="AI303" s="2">
        <v>3.2218999999999999E-8</v>
      </c>
      <c r="AJ303" s="2"/>
      <c r="AK303" s="2"/>
      <c r="AL303" s="2"/>
      <c r="AM303" s="2"/>
      <c r="AN303" s="2"/>
      <c r="AO303" s="2"/>
      <c r="AP303" s="2"/>
      <c r="AQ303"/>
      <c r="AR303"/>
      <c r="AS303"/>
      <c r="AT303"/>
      <c r="AU303"/>
      <c r="AV303"/>
      <c r="AW303" s="2"/>
    </row>
    <row r="304" spans="1:49" x14ac:dyDescent="0.25">
      <c r="A304">
        <v>127</v>
      </c>
      <c r="B304">
        <v>3</v>
      </c>
      <c r="C304">
        <v>30</v>
      </c>
      <c r="D304">
        <v>127</v>
      </c>
      <c r="E304">
        <v>4</v>
      </c>
      <c r="F304">
        <v>0</v>
      </c>
      <c r="G304" s="25">
        <v>100</v>
      </c>
      <c r="H304" s="25">
        <v>100</v>
      </c>
      <c r="I304">
        <v>0.61112999999999995</v>
      </c>
      <c r="J304" s="2">
        <v>-1.2285999999999999E-16</v>
      </c>
      <c r="K304" s="2">
        <v>-7.1583000000000003E-3</v>
      </c>
      <c r="L304">
        <v>282.49</v>
      </c>
      <c r="M304" s="2">
        <v>7.4336999999999997E-3</v>
      </c>
      <c r="N304" s="2">
        <v>5.9892000000000001E-3</v>
      </c>
      <c r="O304" s="2">
        <v>9.5529000000000002E-4</v>
      </c>
      <c r="P304" s="2">
        <v>7.6964999999999998E-4</v>
      </c>
      <c r="Q304">
        <v>0.19320999999999999</v>
      </c>
      <c r="R304">
        <v>0.22674</v>
      </c>
      <c r="S304" s="2">
        <v>4.4049999999999999E-2</v>
      </c>
      <c r="T304">
        <v>0.36845</v>
      </c>
      <c r="U304" s="2">
        <v>3.1158999999999999E-4</v>
      </c>
      <c r="V304" s="2">
        <v>2.5029000000000002E-4</v>
      </c>
      <c r="W304" s="2">
        <v>2.1520000000000001E-5</v>
      </c>
      <c r="X304" s="2">
        <v>1.6543999999999999E-5</v>
      </c>
      <c r="Y304" s="2">
        <v>-2.7868000000000002E-5</v>
      </c>
      <c r="Z304" s="2">
        <v>-1.9741999999999998E-5</v>
      </c>
      <c r="AA304" s="2">
        <v>-6.0772E-6</v>
      </c>
      <c r="AB304" s="2">
        <v>-4.5419999999999999E-6</v>
      </c>
      <c r="AC304">
        <v>1.2412000000000001</v>
      </c>
      <c r="AD304">
        <v>0.61112999999999995</v>
      </c>
      <c r="AE304">
        <v>26.917000000000002</v>
      </c>
      <c r="AF304">
        <v>-0.45499000000000001</v>
      </c>
      <c r="AG304">
        <v>8.5680999999999994</v>
      </c>
      <c r="AH304" s="2">
        <v>5.7022000000000003E-2</v>
      </c>
      <c r="AI304" s="2">
        <v>-5.4592000000000003E-9</v>
      </c>
      <c r="AJ304" s="2"/>
      <c r="AK304" s="2"/>
      <c r="AL304" s="2"/>
      <c r="AM304" s="2"/>
      <c r="AN304" s="2"/>
      <c r="AO304" s="2"/>
      <c r="AP304" s="2"/>
      <c r="AQ304"/>
      <c r="AR304"/>
      <c r="AS304"/>
      <c r="AT304"/>
      <c r="AU304"/>
      <c r="AV304"/>
      <c r="AW304" s="2"/>
    </row>
    <row r="305" spans="1:49" x14ac:dyDescent="0.25">
      <c r="A305">
        <v>127</v>
      </c>
      <c r="B305">
        <v>4</v>
      </c>
      <c r="C305">
        <v>0</v>
      </c>
      <c r="D305">
        <v>127</v>
      </c>
      <c r="E305">
        <v>4</v>
      </c>
      <c r="F305">
        <v>30</v>
      </c>
      <c r="G305" s="25">
        <v>100</v>
      </c>
      <c r="H305" s="25">
        <v>100</v>
      </c>
      <c r="I305">
        <v>0.67654999999999998</v>
      </c>
      <c r="J305" s="2">
        <v>1.3186000000000001E-16</v>
      </c>
      <c r="K305" s="2">
        <v>-5.0004000000000003E-3</v>
      </c>
      <c r="L305">
        <v>282.26</v>
      </c>
      <c r="M305" s="2">
        <v>8.3085999999999993E-3</v>
      </c>
      <c r="N305" s="2">
        <v>6.6917000000000001E-3</v>
      </c>
      <c r="O305" s="2">
        <v>9.636E-4</v>
      </c>
      <c r="P305" s="2">
        <v>7.7603999999999998E-4</v>
      </c>
      <c r="Q305">
        <v>0.12235</v>
      </c>
      <c r="R305">
        <v>0.17105000000000001</v>
      </c>
      <c r="S305" s="2">
        <v>4.5992999999999999E-2</v>
      </c>
      <c r="T305">
        <v>0.33511999999999997</v>
      </c>
      <c r="U305" s="2">
        <v>4.7935000000000001E-5</v>
      </c>
      <c r="V305" s="2">
        <v>4.3275999999999997E-5</v>
      </c>
      <c r="W305" s="2">
        <v>2.6094000000000001E-5</v>
      </c>
      <c r="X305" s="2">
        <v>2.0162000000000001E-5</v>
      </c>
      <c r="Y305" s="2">
        <v>7.1176999999999996E-6</v>
      </c>
      <c r="Z305" s="2">
        <v>8.1503000000000006E-6</v>
      </c>
      <c r="AA305" s="2">
        <v>-7.0392999999999997E-6</v>
      </c>
      <c r="AB305" s="2">
        <v>-5.3804000000000002E-6</v>
      </c>
      <c r="AC305">
        <v>1.2417</v>
      </c>
      <c r="AD305">
        <v>0.67654999999999998</v>
      </c>
      <c r="AE305">
        <v>31.152999999999999</v>
      </c>
      <c r="AF305">
        <v>-0.81606999999999996</v>
      </c>
      <c r="AG305">
        <v>-0.69472</v>
      </c>
      <c r="AH305" s="2">
        <v>3.0786999999999998E-2</v>
      </c>
      <c r="AI305" s="2">
        <v>1.2191E-8</v>
      </c>
      <c r="AJ305" s="2"/>
      <c r="AK305" s="2"/>
      <c r="AL305" s="2"/>
      <c r="AM305" s="2"/>
      <c r="AN305" s="2"/>
      <c r="AO305" s="2"/>
      <c r="AP305" s="2"/>
      <c r="AQ305"/>
      <c r="AR305"/>
      <c r="AS305"/>
      <c r="AT305"/>
      <c r="AU305"/>
      <c r="AV305"/>
      <c r="AW305" s="2"/>
    </row>
    <row r="306" spans="1:49" x14ac:dyDescent="0.25">
      <c r="A306">
        <v>127</v>
      </c>
      <c r="B306">
        <v>4</v>
      </c>
      <c r="C306">
        <v>30</v>
      </c>
      <c r="D306">
        <v>127</v>
      </c>
      <c r="E306">
        <v>5</v>
      </c>
      <c r="F306">
        <v>0</v>
      </c>
      <c r="G306" s="25">
        <v>100</v>
      </c>
      <c r="H306" s="25">
        <v>100</v>
      </c>
      <c r="I306">
        <v>0.36215999999999998</v>
      </c>
      <c r="J306" s="2">
        <v>1.1373999999999999E-15</v>
      </c>
      <c r="K306" s="2">
        <v>-7.6008999999999998E-3</v>
      </c>
      <c r="L306">
        <v>282.58</v>
      </c>
      <c r="M306" s="2">
        <v>8.4869000000000003E-3</v>
      </c>
      <c r="N306" s="2">
        <v>6.8437999999999997E-3</v>
      </c>
      <c r="O306" s="2">
        <v>9.5195999999999996E-4</v>
      </c>
      <c r="P306" s="2">
        <v>7.6762E-4</v>
      </c>
      <c r="Q306">
        <v>0.18873999999999999</v>
      </c>
      <c r="R306">
        <v>0.25658999999999998</v>
      </c>
      <c r="S306" s="2">
        <v>3.3777000000000001E-2</v>
      </c>
      <c r="T306">
        <v>0.43923000000000001</v>
      </c>
      <c r="U306" s="2">
        <v>8.5112999999999996E-5</v>
      </c>
      <c r="V306" s="2">
        <v>7.8881000000000006E-5</v>
      </c>
      <c r="W306" s="2">
        <v>1.7220000000000001E-5</v>
      </c>
      <c r="X306" s="2">
        <v>1.2737E-5</v>
      </c>
      <c r="Y306" s="2">
        <v>3.3213000000000002E-5</v>
      </c>
      <c r="Z306" s="2">
        <v>3.1372999999999999E-5</v>
      </c>
      <c r="AA306" s="2">
        <v>-6.7155999999999997E-6</v>
      </c>
      <c r="AB306" s="2">
        <v>-4.8907999999999998E-6</v>
      </c>
      <c r="AC306">
        <v>1.2401</v>
      </c>
      <c r="AD306">
        <v>0.36215999999999998</v>
      </c>
      <c r="AE306">
        <v>127.84</v>
      </c>
      <c r="AF306">
        <v>0.20831</v>
      </c>
      <c r="AG306">
        <v>0.64720999999999995</v>
      </c>
      <c r="AH306" s="2">
        <v>3.4061000000000001E-2</v>
      </c>
      <c r="AI306" s="2">
        <v>6.4644999999999998E-9</v>
      </c>
      <c r="AJ306" s="2"/>
      <c r="AK306" s="2"/>
      <c r="AL306" s="2"/>
      <c r="AM306" s="2"/>
      <c r="AN306" s="2"/>
      <c r="AO306" s="2"/>
      <c r="AP306" s="2"/>
      <c r="AQ306"/>
      <c r="AR306"/>
      <c r="AS306"/>
      <c r="AT306"/>
      <c r="AU306"/>
      <c r="AV306"/>
      <c r="AW306" s="2"/>
    </row>
    <row r="307" spans="1:49" x14ac:dyDescent="0.25">
      <c r="A307">
        <v>127</v>
      </c>
      <c r="B307">
        <v>5</v>
      </c>
      <c r="C307">
        <v>0</v>
      </c>
      <c r="D307">
        <v>127</v>
      </c>
      <c r="E307">
        <v>5</v>
      </c>
      <c r="F307">
        <v>30</v>
      </c>
      <c r="G307" s="25">
        <v>100</v>
      </c>
      <c r="H307" s="25">
        <v>100</v>
      </c>
      <c r="I307">
        <v>1.1124000000000001</v>
      </c>
      <c r="J307" s="2">
        <v>-2.6916999999999999E-16</v>
      </c>
      <c r="K307" s="2">
        <v>2.2640999999999998E-3</v>
      </c>
      <c r="L307">
        <v>284.33999999999997</v>
      </c>
      <c r="M307" s="2">
        <v>8.8444000000000005E-3</v>
      </c>
      <c r="N307" s="2">
        <v>7.1779000000000001E-3</v>
      </c>
      <c r="O307" s="2">
        <v>8.587E-4</v>
      </c>
      <c r="P307" s="2">
        <v>6.9682999999999995E-4</v>
      </c>
      <c r="Q307">
        <v>0.26223000000000002</v>
      </c>
      <c r="R307">
        <v>0.18240000000000001</v>
      </c>
      <c r="S307">
        <v>0.11523</v>
      </c>
      <c r="T307">
        <v>0.27792</v>
      </c>
      <c r="U307" s="2">
        <v>9.9414999999999996E-5</v>
      </c>
      <c r="V307" s="2">
        <v>7.7815E-5</v>
      </c>
      <c r="W307" s="2">
        <v>1.6099999999999998E-5</v>
      </c>
      <c r="X307" s="2">
        <v>1.2809999999999999E-5</v>
      </c>
      <c r="Y307" s="2">
        <v>-1.2723E-5</v>
      </c>
      <c r="Z307" s="2">
        <v>-8.6131000000000006E-6</v>
      </c>
      <c r="AA307" s="2">
        <v>-1.2033E-6</v>
      </c>
      <c r="AB307" s="2">
        <v>-7.9892000000000001E-7</v>
      </c>
      <c r="AC307">
        <v>1.2322</v>
      </c>
      <c r="AD307">
        <v>1.1124000000000001</v>
      </c>
      <c r="AE307">
        <v>130.28</v>
      </c>
      <c r="AF307">
        <v>-11.021000000000001</v>
      </c>
      <c r="AG307">
        <v>4.6440000000000001</v>
      </c>
      <c r="AH307" s="2">
        <v>8.9195999999999998E-2</v>
      </c>
      <c r="AI307" s="2">
        <v>-3.0898000000000003E-8</v>
      </c>
      <c r="AJ307" s="2"/>
      <c r="AK307" s="2"/>
      <c r="AL307" s="2"/>
      <c r="AM307" s="2"/>
      <c r="AN307" s="2"/>
      <c r="AO307" s="2"/>
      <c r="AP307" s="2"/>
      <c r="AQ307"/>
      <c r="AR307"/>
      <c r="AS307"/>
      <c r="AT307"/>
      <c r="AU307"/>
      <c r="AV307"/>
      <c r="AW307" s="2"/>
    </row>
    <row r="308" spans="1:49" x14ac:dyDescent="0.25">
      <c r="A308">
        <v>127</v>
      </c>
      <c r="B308">
        <v>5</v>
      </c>
      <c r="C308">
        <v>30</v>
      </c>
      <c r="D308">
        <v>127</v>
      </c>
      <c r="E308">
        <v>6</v>
      </c>
      <c r="F308">
        <v>0</v>
      </c>
      <c r="G308" s="25">
        <v>100</v>
      </c>
      <c r="H308" s="25">
        <v>100</v>
      </c>
      <c r="I308">
        <v>1.6089</v>
      </c>
      <c r="J308" s="2">
        <v>9.2775999999999991E-16</v>
      </c>
      <c r="K308" s="2">
        <v>-2.9919E-3</v>
      </c>
      <c r="L308">
        <v>286.10000000000002</v>
      </c>
      <c r="M308" s="2">
        <v>9.0916999999999994E-3</v>
      </c>
      <c r="N308" s="2">
        <v>7.4251999999999999E-3</v>
      </c>
      <c r="O308" s="2">
        <v>8.1426999999999997E-4</v>
      </c>
      <c r="P308" s="2">
        <v>6.6500999999999995E-4</v>
      </c>
      <c r="Q308">
        <v>0.41632000000000002</v>
      </c>
      <c r="R308">
        <v>0.27373999999999998</v>
      </c>
      <c r="S308">
        <v>0.16361000000000001</v>
      </c>
      <c r="T308">
        <v>0.42137999999999998</v>
      </c>
      <c r="U308" s="2">
        <v>2.5514999999999999E-4</v>
      </c>
      <c r="V308" s="2">
        <v>2.0672999999999999E-4</v>
      </c>
      <c r="W308" s="2">
        <v>1.1401E-5</v>
      </c>
      <c r="X308" s="2">
        <v>8.6485000000000003E-6</v>
      </c>
      <c r="Y308" s="2">
        <v>-2.7334999999999998E-5</v>
      </c>
      <c r="Z308" s="2">
        <v>-1.8076000000000001E-5</v>
      </c>
      <c r="AA308" s="2">
        <v>-2.9328999999999999E-6</v>
      </c>
      <c r="AB308" s="2">
        <v>-2.0115999999999999E-6</v>
      </c>
      <c r="AC308">
        <v>1.2244999999999999</v>
      </c>
      <c r="AD308">
        <v>1.6089</v>
      </c>
      <c r="AE308">
        <v>124.31</v>
      </c>
      <c r="AF308">
        <v>-9.9068000000000005</v>
      </c>
      <c r="AG308">
        <v>32.862000000000002</v>
      </c>
      <c r="AH308">
        <v>0.11984</v>
      </c>
      <c r="AI308" s="2">
        <v>-3.5041000000000003E-7</v>
      </c>
      <c r="AJ308" s="2"/>
      <c r="AK308" s="2"/>
      <c r="AL308" s="2"/>
      <c r="AM308" s="2"/>
      <c r="AN308" s="2"/>
      <c r="AO308" s="2"/>
      <c r="AP308" s="2"/>
      <c r="AQ308"/>
      <c r="AR308"/>
      <c r="AS308"/>
      <c r="AT308"/>
      <c r="AU308"/>
      <c r="AV308"/>
      <c r="AW308" s="2"/>
    </row>
    <row r="309" spans="1:49" x14ac:dyDescent="0.25">
      <c r="A309">
        <v>127</v>
      </c>
      <c r="B309">
        <v>6</v>
      </c>
      <c r="C309">
        <v>0</v>
      </c>
      <c r="D309">
        <v>127</v>
      </c>
      <c r="E309">
        <v>6</v>
      </c>
      <c r="F309">
        <v>30</v>
      </c>
      <c r="G309" s="25">
        <v>100</v>
      </c>
      <c r="H309" s="25">
        <v>100</v>
      </c>
      <c r="I309">
        <v>2.0640000000000001</v>
      </c>
      <c r="J309" s="2">
        <v>-1.0292E-16</v>
      </c>
      <c r="K309" s="2">
        <v>-7.4606000000000004E-3</v>
      </c>
      <c r="L309">
        <v>287.47000000000003</v>
      </c>
      <c r="M309" s="2">
        <v>8.9606000000000009E-3</v>
      </c>
      <c r="N309" s="2">
        <v>7.3527999999999996E-3</v>
      </c>
      <c r="O309" s="2">
        <v>7.8888999999999999E-4</v>
      </c>
      <c r="P309" s="2">
        <v>6.4734000000000005E-4</v>
      </c>
      <c r="Q309">
        <v>0.42838999999999999</v>
      </c>
      <c r="R309">
        <v>0.39974999999999999</v>
      </c>
      <c r="S309">
        <v>0.21088000000000001</v>
      </c>
      <c r="T309" s="2">
        <v>9.8723000000000005E-2</v>
      </c>
      <c r="U309" s="2">
        <v>3.8274000000000001E-4</v>
      </c>
      <c r="V309" s="2">
        <v>3.1344000000000001E-4</v>
      </c>
      <c r="W309" s="2">
        <v>6.2662000000000002E-6</v>
      </c>
      <c r="X309" s="2">
        <v>5.1935000000000003E-6</v>
      </c>
      <c r="Y309" s="2">
        <v>-3.0212000000000001E-5</v>
      </c>
      <c r="Z309" s="2">
        <v>-2.4610999999999999E-5</v>
      </c>
      <c r="AA309" s="2">
        <v>4.3701999999999998E-7</v>
      </c>
      <c r="AB309" s="2">
        <v>3.7312E-7</v>
      </c>
      <c r="AC309">
        <v>1.2186999999999999</v>
      </c>
      <c r="AD309">
        <v>2.0640000000000001</v>
      </c>
      <c r="AE309">
        <v>136.06</v>
      </c>
      <c r="AF309">
        <v>-9.7201000000000004</v>
      </c>
      <c r="AG309">
        <v>79.643000000000001</v>
      </c>
      <c r="AH309">
        <v>0.17512</v>
      </c>
      <c r="AI309" s="2">
        <v>-5.0144999999999998E-7</v>
      </c>
      <c r="AJ309" s="2"/>
      <c r="AK309" s="2"/>
      <c r="AL309" s="2"/>
      <c r="AM309" s="2"/>
      <c r="AN309" s="2"/>
      <c r="AO309" s="2"/>
      <c r="AP309" s="2"/>
      <c r="AQ309"/>
      <c r="AR309"/>
      <c r="AS309"/>
      <c r="AT309"/>
      <c r="AU309"/>
      <c r="AV309"/>
      <c r="AW309" s="2"/>
    </row>
    <row r="310" spans="1:49" x14ac:dyDescent="0.25">
      <c r="A310">
        <v>127</v>
      </c>
      <c r="B310">
        <v>6</v>
      </c>
      <c r="C310">
        <v>30</v>
      </c>
      <c r="D310">
        <v>127</v>
      </c>
      <c r="E310">
        <v>7</v>
      </c>
      <c r="F310">
        <v>0</v>
      </c>
      <c r="G310" s="25">
        <v>100</v>
      </c>
      <c r="H310" s="25">
        <v>100</v>
      </c>
      <c r="I310">
        <v>2.4449999999999998</v>
      </c>
      <c r="J310" s="2">
        <v>2.3846000000000001E-15</v>
      </c>
      <c r="K310" s="2">
        <v>-3.1112000000000002E-3</v>
      </c>
      <c r="L310">
        <v>288.58</v>
      </c>
      <c r="M310" s="2">
        <v>8.9201999999999997E-3</v>
      </c>
      <c r="N310" s="2">
        <v>7.3480999999999998E-3</v>
      </c>
      <c r="O310" s="2">
        <v>7.7035000000000005E-4</v>
      </c>
      <c r="P310" s="2">
        <v>6.3458000000000004E-4</v>
      </c>
      <c r="Q310">
        <v>0.62190000000000001</v>
      </c>
      <c r="R310">
        <v>0.46366000000000002</v>
      </c>
      <c r="S310">
        <v>0.23769000000000001</v>
      </c>
      <c r="T310">
        <v>0.23185</v>
      </c>
      <c r="U310" s="2">
        <v>4.8181E-4</v>
      </c>
      <c r="V310" s="2">
        <v>3.9863000000000002E-4</v>
      </c>
      <c r="W310" s="2">
        <v>7.9852999999999996E-6</v>
      </c>
      <c r="X310" s="2">
        <v>6.2261999999999998E-6</v>
      </c>
      <c r="Y310" s="2">
        <v>-3.1399000000000002E-6</v>
      </c>
      <c r="Z310" s="2">
        <v>-1.1934000000000001E-6</v>
      </c>
      <c r="AA310" s="2">
        <v>-8.0582E-7</v>
      </c>
      <c r="AB310" s="2">
        <v>-5.4484E-7</v>
      </c>
      <c r="AC310">
        <v>1.214</v>
      </c>
      <c r="AD310">
        <v>2.4449999999999998</v>
      </c>
      <c r="AE310">
        <v>132.46</v>
      </c>
      <c r="AF310">
        <v>2.4104999999999999</v>
      </c>
      <c r="AG310">
        <v>114.36</v>
      </c>
      <c r="AH310">
        <v>0.20560999999999999</v>
      </c>
      <c r="AI310" s="2">
        <v>-6.2440000000000001E-7</v>
      </c>
      <c r="AJ310" s="2"/>
      <c r="AK310" s="2"/>
      <c r="AL310" s="2"/>
      <c r="AM310" s="2"/>
      <c r="AN310" s="2"/>
      <c r="AO310" s="2"/>
      <c r="AP310" s="2"/>
      <c r="AQ310"/>
      <c r="AR310"/>
      <c r="AS310"/>
      <c r="AT310"/>
      <c r="AU310"/>
      <c r="AV310"/>
      <c r="AW310" s="2"/>
    </row>
    <row r="311" spans="1:49" x14ac:dyDescent="0.25">
      <c r="A311">
        <v>127</v>
      </c>
      <c r="B311">
        <v>7</v>
      </c>
      <c r="C311">
        <v>0</v>
      </c>
      <c r="D311">
        <v>127</v>
      </c>
      <c r="E311">
        <v>7</v>
      </c>
      <c r="F311">
        <v>30</v>
      </c>
      <c r="G311" s="25">
        <v>100</v>
      </c>
      <c r="H311" s="25">
        <v>100</v>
      </c>
      <c r="I311">
        <v>2.4773999999999998</v>
      </c>
      <c r="J311" s="2">
        <v>7.3915999999999996E-16</v>
      </c>
      <c r="K311" s="2">
        <v>-1.8588999999999999E-3</v>
      </c>
      <c r="L311">
        <v>289.52999999999997</v>
      </c>
      <c r="M311" s="2">
        <v>8.7483000000000005E-3</v>
      </c>
      <c r="N311" s="2">
        <v>7.2296000000000001E-3</v>
      </c>
      <c r="O311" s="2">
        <v>7.6272000000000004E-4</v>
      </c>
      <c r="P311" s="2">
        <v>6.3029000000000004E-4</v>
      </c>
      <c r="Q311">
        <v>0.59580999999999995</v>
      </c>
      <c r="R311">
        <v>0.58540999999999999</v>
      </c>
      <c r="S311">
        <v>0.24568999999999999</v>
      </c>
      <c r="T311">
        <v>0.12454999999999999</v>
      </c>
      <c r="U311" s="2">
        <v>5.2205000000000003E-4</v>
      </c>
      <c r="V311" s="2">
        <v>4.3523999999999999E-4</v>
      </c>
      <c r="W311" s="2">
        <v>7.6121999999999997E-6</v>
      </c>
      <c r="X311" s="2">
        <v>5.9899E-6</v>
      </c>
      <c r="Y311" s="2">
        <v>3.5836E-5</v>
      </c>
      <c r="Z311" s="2">
        <v>3.0168999999999999E-5</v>
      </c>
      <c r="AA311" s="2">
        <v>-4.8296000000000003E-7</v>
      </c>
      <c r="AB311" s="2">
        <v>-3.5233999999999999E-7</v>
      </c>
      <c r="AC311">
        <v>1.2101</v>
      </c>
      <c r="AD311">
        <v>2.4773999999999998</v>
      </c>
      <c r="AE311">
        <v>143.38</v>
      </c>
      <c r="AF311">
        <v>11.411</v>
      </c>
      <c r="AG311">
        <v>136.83000000000001</v>
      </c>
      <c r="AH311">
        <v>0.21523</v>
      </c>
      <c r="AI311" s="2">
        <v>-6.8805000000000002E-7</v>
      </c>
      <c r="AJ311" s="2"/>
      <c r="AK311" s="2"/>
      <c r="AL311" s="2"/>
      <c r="AM311" s="2"/>
      <c r="AN311" s="2"/>
      <c r="AO311" s="2"/>
      <c r="AP311" s="2"/>
      <c r="AQ311"/>
      <c r="AR311"/>
      <c r="AS311"/>
      <c r="AT311"/>
      <c r="AU311"/>
      <c r="AV311"/>
      <c r="AW311" s="2"/>
    </row>
    <row r="312" spans="1:49" x14ac:dyDescent="0.25">
      <c r="A312">
        <v>127</v>
      </c>
      <c r="B312">
        <v>7</v>
      </c>
      <c r="C312">
        <v>30</v>
      </c>
      <c r="D312">
        <v>127</v>
      </c>
      <c r="E312">
        <v>8</v>
      </c>
      <c r="F312">
        <v>0</v>
      </c>
      <c r="G312" s="25">
        <v>100</v>
      </c>
      <c r="H312" s="25">
        <v>100</v>
      </c>
      <c r="I312">
        <v>2.7193000000000001</v>
      </c>
      <c r="J312" s="2">
        <v>-6.1366E-16</v>
      </c>
      <c r="K312" s="2">
        <v>3.6830000000000001E-4</v>
      </c>
      <c r="L312">
        <v>290.43</v>
      </c>
      <c r="M312" s="2">
        <v>8.6707999999999993E-3</v>
      </c>
      <c r="N312" s="2">
        <v>7.1879999999999999E-3</v>
      </c>
      <c r="O312" s="2">
        <v>7.5389000000000001E-4</v>
      </c>
      <c r="P312" s="2">
        <v>6.2493E-4</v>
      </c>
      <c r="Q312">
        <v>0.64071999999999996</v>
      </c>
      <c r="R312">
        <v>0.60848000000000002</v>
      </c>
      <c r="S312">
        <v>0.27994999999999998</v>
      </c>
      <c r="T312">
        <v>0.29381000000000002</v>
      </c>
      <c r="U312" s="2">
        <v>5.5681999999999997E-4</v>
      </c>
      <c r="V312" s="2">
        <v>4.6706999999999999E-4</v>
      </c>
      <c r="W312" s="2">
        <v>7.9018999999999997E-6</v>
      </c>
      <c r="X312" s="2">
        <v>5.9653999999999997E-6</v>
      </c>
      <c r="Y312" s="2">
        <v>6.7992999999999998E-5</v>
      </c>
      <c r="Z312" s="2">
        <v>5.8779000000000001E-5</v>
      </c>
      <c r="AA312" s="2">
        <v>-1.5451E-6</v>
      </c>
      <c r="AB312" s="2">
        <v>-1.0764E-6</v>
      </c>
      <c r="AC312">
        <v>1.2063999999999999</v>
      </c>
      <c r="AD312">
        <v>2.7193000000000001</v>
      </c>
      <c r="AE312">
        <v>151.99</v>
      </c>
      <c r="AF312">
        <v>18.809999999999999</v>
      </c>
      <c r="AG312">
        <v>163.61000000000001</v>
      </c>
      <c r="AH312">
        <v>0.22137999999999999</v>
      </c>
      <c r="AI312" s="2">
        <v>-7.1765999999999998E-7</v>
      </c>
      <c r="AJ312" s="2"/>
      <c r="AK312" s="2"/>
      <c r="AL312" s="2"/>
      <c r="AM312" s="2"/>
      <c r="AN312" s="2"/>
      <c r="AO312" s="2"/>
      <c r="AP312" s="2"/>
      <c r="AQ312"/>
      <c r="AR312"/>
      <c r="AS312"/>
      <c r="AT312"/>
      <c r="AU312"/>
      <c r="AV312"/>
      <c r="AW312" s="2"/>
    </row>
    <row r="313" spans="1:49" x14ac:dyDescent="0.25">
      <c r="A313">
        <v>127</v>
      </c>
      <c r="B313">
        <v>8</v>
      </c>
      <c r="C313">
        <v>0</v>
      </c>
      <c r="D313">
        <v>127</v>
      </c>
      <c r="E313">
        <v>8</v>
      </c>
      <c r="F313">
        <v>30</v>
      </c>
      <c r="G313" s="25">
        <v>100</v>
      </c>
      <c r="H313" s="25">
        <v>100</v>
      </c>
      <c r="I313">
        <v>2.2755000000000001</v>
      </c>
      <c r="J313" s="2">
        <v>4.5440000000000005E-16</v>
      </c>
      <c r="K313" s="2">
        <v>1.1904E-2</v>
      </c>
      <c r="L313">
        <v>291.32</v>
      </c>
      <c r="M313" s="2">
        <v>8.5786000000000005E-3</v>
      </c>
      <c r="N313" s="2">
        <v>7.1332000000000001E-3</v>
      </c>
      <c r="O313" s="2">
        <v>7.4195999999999995E-4</v>
      </c>
      <c r="P313" s="2">
        <v>6.1689000000000004E-4</v>
      </c>
      <c r="Q313">
        <v>0.67622000000000004</v>
      </c>
      <c r="R313">
        <v>0.73394999999999999</v>
      </c>
      <c r="S313">
        <v>0.26551999999999998</v>
      </c>
      <c r="T313">
        <v>0.25888</v>
      </c>
      <c r="U313" s="2">
        <v>6.9404999999999998E-4</v>
      </c>
      <c r="V313" s="2">
        <v>5.8478999999999996E-4</v>
      </c>
      <c r="W313" s="2">
        <v>8.9645000000000003E-6</v>
      </c>
      <c r="X313" s="2">
        <v>6.8322000000000004E-6</v>
      </c>
      <c r="Y313" s="2">
        <v>1.3102E-4</v>
      </c>
      <c r="Z313" s="2">
        <v>1.1111E-4</v>
      </c>
      <c r="AA313" s="2">
        <v>-1.6857E-6</v>
      </c>
      <c r="AB313" s="2">
        <v>-1.2218000000000001E-6</v>
      </c>
      <c r="AC313">
        <v>1.2028000000000001</v>
      </c>
      <c r="AD313">
        <v>2.2755000000000001</v>
      </c>
      <c r="AE313">
        <v>139.57</v>
      </c>
      <c r="AF313">
        <v>36.223999999999997</v>
      </c>
      <c r="AG313">
        <v>219.8</v>
      </c>
      <c r="AH313">
        <v>0.23991000000000001</v>
      </c>
      <c r="AI313" s="2">
        <v>-9.5875999999999999E-7</v>
      </c>
      <c r="AJ313" s="2"/>
      <c r="AK313" s="2"/>
      <c r="AL313" s="2"/>
      <c r="AM313" s="2"/>
      <c r="AN313" s="2"/>
      <c r="AO313" s="2"/>
      <c r="AP313" s="2"/>
      <c r="AQ313"/>
      <c r="AR313"/>
      <c r="AS313"/>
      <c r="AT313"/>
      <c r="AU313"/>
      <c r="AV313"/>
      <c r="AW313" s="2"/>
    </row>
    <row r="314" spans="1:49" x14ac:dyDescent="0.25">
      <c r="A314">
        <v>127</v>
      </c>
      <c r="B314">
        <v>8</v>
      </c>
      <c r="C314">
        <v>30</v>
      </c>
      <c r="D314">
        <v>127</v>
      </c>
      <c r="E314">
        <v>9</v>
      </c>
      <c r="F314">
        <v>0</v>
      </c>
      <c r="G314" s="25">
        <v>100</v>
      </c>
      <c r="H314" s="25">
        <v>100</v>
      </c>
      <c r="I314">
        <v>1.9943</v>
      </c>
      <c r="J314" s="2">
        <v>1.5464E-15</v>
      </c>
      <c r="K314" s="2">
        <v>-2.4007E-3</v>
      </c>
      <c r="L314">
        <v>291.91000000000003</v>
      </c>
      <c r="M314" s="2">
        <v>8.3272999999999993E-3</v>
      </c>
      <c r="N314" s="2">
        <v>6.9375000000000001E-3</v>
      </c>
      <c r="O314" s="2">
        <v>7.3760999999999998E-4</v>
      </c>
      <c r="P314" s="2">
        <v>6.1443999999999995E-4</v>
      </c>
      <c r="Q314">
        <v>0.73377000000000003</v>
      </c>
      <c r="R314">
        <v>0.72452000000000005</v>
      </c>
      <c r="S314">
        <v>0.27200000000000002</v>
      </c>
      <c r="T314">
        <v>0.30634</v>
      </c>
      <c r="U314" s="2">
        <v>6.6832000000000003E-4</v>
      </c>
      <c r="V314" s="2">
        <v>5.6457999999999996E-4</v>
      </c>
      <c r="W314" s="2">
        <v>8.0700999999999992E-6</v>
      </c>
      <c r="X314" s="2">
        <v>6.0469999999999999E-6</v>
      </c>
      <c r="Y314" s="2">
        <v>1.3391E-4</v>
      </c>
      <c r="Z314" s="2">
        <v>1.1435E-4</v>
      </c>
      <c r="AA314" s="2">
        <v>-1.7933000000000001E-6</v>
      </c>
      <c r="AB314" s="2">
        <v>-1.2588999999999999E-6</v>
      </c>
      <c r="AC314">
        <v>1.2004999999999999</v>
      </c>
      <c r="AD314">
        <v>1.9943</v>
      </c>
      <c r="AE314">
        <v>159.15</v>
      </c>
      <c r="AF314">
        <v>38.378</v>
      </c>
      <c r="AG314">
        <v>211.82</v>
      </c>
      <c r="AH314">
        <v>0.16347999999999999</v>
      </c>
      <c r="AI314" s="2">
        <v>-8.3995E-7</v>
      </c>
      <c r="AJ314" s="2"/>
      <c r="AK314" s="2"/>
      <c r="AL314" s="2"/>
      <c r="AM314" s="2"/>
      <c r="AN314" s="2"/>
      <c r="AO314" s="2"/>
      <c r="AP314" s="2"/>
      <c r="AQ314"/>
      <c r="AR314"/>
      <c r="AS314"/>
      <c r="AT314"/>
      <c r="AU314"/>
      <c r="AV314"/>
      <c r="AW314" s="2"/>
    </row>
    <row r="315" spans="1:49" x14ac:dyDescent="0.25">
      <c r="A315">
        <v>127</v>
      </c>
      <c r="B315">
        <v>9</v>
      </c>
      <c r="C315">
        <v>0</v>
      </c>
      <c r="D315">
        <v>127</v>
      </c>
      <c r="E315">
        <v>9</v>
      </c>
      <c r="F315">
        <v>30</v>
      </c>
      <c r="G315" s="25">
        <v>100</v>
      </c>
      <c r="H315" s="25">
        <v>100</v>
      </c>
      <c r="I315">
        <v>1.3937999999999999</v>
      </c>
      <c r="J315" s="2">
        <v>1.0566000000000001E-15</v>
      </c>
      <c r="K315" s="2">
        <v>1.4839E-2</v>
      </c>
      <c r="L315">
        <v>292.58999999999997</v>
      </c>
      <c r="M315" s="2">
        <v>8.3522000000000006E-3</v>
      </c>
      <c r="N315" s="2">
        <v>6.9750000000000003E-3</v>
      </c>
      <c r="O315" s="2">
        <v>7.3094999999999996E-4</v>
      </c>
      <c r="P315" s="2">
        <v>6.1032999999999997E-4</v>
      </c>
      <c r="Q315">
        <v>0.67249000000000003</v>
      </c>
      <c r="R315">
        <v>0.85260999999999998</v>
      </c>
      <c r="S315">
        <v>0.24954000000000001</v>
      </c>
      <c r="T315">
        <v>0.38550000000000001</v>
      </c>
      <c r="U315" s="2">
        <v>8.0110000000000001E-4</v>
      </c>
      <c r="V315" s="2">
        <v>6.8006999999999996E-4</v>
      </c>
      <c r="W315" s="2">
        <v>9.4493999999999997E-6</v>
      </c>
      <c r="X315" s="2">
        <v>7.0214999999999996E-6</v>
      </c>
      <c r="Y315" s="2">
        <v>2.3732000000000001E-4</v>
      </c>
      <c r="Z315" s="2">
        <v>2.028E-4</v>
      </c>
      <c r="AA315" s="2">
        <v>-2.7932000000000002E-6</v>
      </c>
      <c r="AB315" s="2">
        <v>-1.9591E-6</v>
      </c>
      <c r="AC315">
        <v>1.1977</v>
      </c>
      <c r="AD315">
        <v>1.3937999999999999</v>
      </c>
      <c r="AE315">
        <v>141.71</v>
      </c>
      <c r="AF315">
        <v>59.067999999999998</v>
      </c>
      <c r="AG315">
        <v>277.05</v>
      </c>
      <c r="AH315">
        <v>0.16883000000000001</v>
      </c>
      <c r="AI315" s="2">
        <v>-1.0688E-6</v>
      </c>
      <c r="AJ315" s="2"/>
      <c r="AK315" s="2"/>
      <c r="AL315" s="2"/>
      <c r="AM315" s="2"/>
      <c r="AN315" s="2"/>
      <c r="AO315" s="2"/>
      <c r="AP315" s="2"/>
      <c r="AQ315"/>
      <c r="AR315"/>
      <c r="AS315"/>
      <c r="AT315"/>
      <c r="AU315"/>
      <c r="AV315"/>
      <c r="AW315" s="2"/>
    </row>
    <row r="316" spans="1:49" x14ac:dyDescent="0.25">
      <c r="A316">
        <v>127</v>
      </c>
      <c r="B316">
        <v>9</v>
      </c>
      <c r="C316">
        <v>30</v>
      </c>
      <c r="D316">
        <v>127</v>
      </c>
      <c r="E316">
        <v>10</v>
      </c>
      <c r="F316">
        <v>0</v>
      </c>
      <c r="G316" s="25">
        <v>100</v>
      </c>
      <c r="H316" s="25">
        <v>100</v>
      </c>
      <c r="I316">
        <v>1.8980999999999999</v>
      </c>
      <c r="J316" s="2">
        <v>1.5811E-15</v>
      </c>
      <c r="K316" s="2">
        <v>9.6749000000000002E-3</v>
      </c>
      <c r="L316">
        <v>293.31</v>
      </c>
      <c r="M316" s="2">
        <v>8.4527000000000005E-3</v>
      </c>
      <c r="N316" s="2">
        <v>7.0768999999999997E-3</v>
      </c>
      <c r="O316" s="2">
        <v>7.2455000000000002E-4</v>
      </c>
      <c r="P316" s="2">
        <v>6.0652000000000004E-4</v>
      </c>
      <c r="Q316">
        <v>0.98880000000000001</v>
      </c>
      <c r="R316">
        <v>0.76153000000000004</v>
      </c>
      <c r="S316">
        <v>0.25219999999999998</v>
      </c>
      <c r="T316">
        <v>0.43002000000000001</v>
      </c>
      <c r="U316" s="2">
        <v>8.7423000000000004E-4</v>
      </c>
      <c r="V316" s="2">
        <v>7.4310000000000001E-4</v>
      </c>
      <c r="W316" s="2">
        <v>9.3041999999999998E-6</v>
      </c>
      <c r="X316" s="2">
        <v>6.9135E-6</v>
      </c>
      <c r="Y316" s="2">
        <v>2.5830999999999998E-4</v>
      </c>
      <c r="Z316" s="2">
        <v>2.2180999999999999E-4</v>
      </c>
      <c r="AA316" s="2">
        <v>-2.7420000000000002E-6</v>
      </c>
      <c r="AB316" s="2">
        <v>-1.8427E-6</v>
      </c>
      <c r="AC316">
        <v>1.1946000000000001</v>
      </c>
      <c r="AD316">
        <v>1.8980999999999999</v>
      </c>
      <c r="AE316">
        <v>135.47999999999999</v>
      </c>
      <c r="AF316">
        <v>56.284999999999997</v>
      </c>
      <c r="AG316">
        <v>264.04000000000002</v>
      </c>
      <c r="AH316">
        <v>0.21101</v>
      </c>
      <c r="AI316" s="2">
        <v>-8.9767999999999998E-7</v>
      </c>
      <c r="AJ316" s="2"/>
      <c r="AK316" s="2"/>
      <c r="AL316" s="2"/>
      <c r="AM316" s="2"/>
      <c r="AN316" s="2"/>
      <c r="AO316" s="2"/>
      <c r="AP316" s="2"/>
      <c r="AQ316"/>
      <c r="AR316"/>
      <c r="AS316"/>
      <c r="AT316"/>
      <c r="AU316"/>
      <c r="AV316"/>
      <c r="AW316" s="2"/>
    </row>
    <row r="317" spans="1:49" x14ac:dyDescent="0.25">
      <c r="A317">
        <v>127</v>
      </c>
      <c r="B317">
        <v>10</v>
      </c>
      <c r="C317">
        <v>0</v>
      </c>
      <c r="D317">
        <v>127</v>
      </c>
      <c r="E317">
        <v>10</v>
      </c>
      <c r="F317">
        <v>30</v>
      </c>
      <c r="G317" s="25">
        <v>100</v>
      </c>
      <c r="H317" s="25">
        <v>100</v>
      </c>
      <c r="I317">
        <v>1.998</v>
      </c>
      <c r="J317" s="2">
        <v>-3.6439000000000002E-17</v>
      </c>
      <c r="K317" s="2">
        <v>5.1935999999999996E-3</v>
      </c>
      <c r="L317">
        <v>293.8</v>
      </c>
      <c r="M317" s="2">
        <v>8.3219999999999995E-3</v>
      </c>
      <c r="N317" s="2">
        <v>6.9788000000000003E-3</v>
      </c>
      <c r="O317" s="2">
        <v>7.2157000000000005E-4</v>
      </c>
      <c r="P317" s="2">
        <v>6.0499000000000002E-4</v>
      </c>
      <c r="Q317">
        <v>0.95077</v>
      </c>
      <c r="R317">
        <v>0.92989999999999995</v>
      </c>
      <c r="S317">
        <v>0.29582000000000003</v>
      </c>
      <c r="T317">
        <v>0.40622000000000003</v>
      </c>
      <c r="U317" s="2">
        <v>9.1337000000000005E-4</v>
      </c>
      <c r="V317" s="2">
        <v>7.7764999999999996E-4</v>
      </c>
      <c r="W317" s="2">
        <v>9.7657000000000004E-6</v>
      </c>
      <c r="X317" s="2">
        <v>7.2744000000000002E-6</v>
      </c>
      <c r="Y317" s="2">
        <v>2.8080999999999999E-4</v>
      </c>
      <c r="Z317" s="2">
        <v>2.4062000000000001E-4</v>
      </c>
      <c r="AA317" s="2">
        <v>-2.9846000000000002E-6</v>
      </c>
      <c r="AB317" s="2">
        <v>-2.0864E-6</v>
      </c>
      <c r="AC317">
        <v>1.1927000000000001</v>
      </c>
      <c r="AD317">
        <v>1.998</v>
      </c>
      <c r="AE317">
        <v>137.26</v>
      </c>
      <c r="AF317">
        <v>61.16</v>
      </c>
      <c r="AG317">
        <v>316.87</v>
      </c>
      <c r="AH317">
        <v>0.26366000000000001</v>
      </c>
      <c r="AI317" s="2">
        <v>-1.0916000000000001E-6</v>
      </c>
      <c r="AJ317" s="2"/>
      <c r="AK317" s="2"/>
      <c r="AL317" s="2"/>
      <c r="AM317" s="2"/>
      <c r="AN317" s="2"/>
      <c r="AO317" s="2"/>
      <c r="AP317" s="2"/>
      <c r="AQ317"/>
      <c r="AR317"/>
      <c r="AS317"/>
      <c r="AT317"/>
      <c r="AU317"/>
      <c r="AV317"/>
      <c r="AW317" s="2"/>
    </row>
    <row r="318" spans="1:49" x14ac:dyDescent="0.25">
      <c r="A318">
        <v>127</v>
      </c>
      <c r="B318">
        <v>10</v>
      </c>
      <c r="C318">
        <v>30</v>
      </c>
      <c r="D318">
        <v>127</v>
      </c>
      <c r="E318">
        <v>11</v>
      </c>
      <c r="F318">
        <v>0</v>
      </c>
      <c r="G318" s="25">
        <v>100</v>
      </c>
      <c r="H318" s="25">
        <v>100</v>
      </c>
      <c r="I318">
        <v>1.9921</v>
      </c>
      <c r="J318" s="2">
        <v>8.8170999999999998E-16</v>
      </c>
      <c r="K318" s="2">
        <v>2.1797E-2</v>
      </c>
      <c r="L318">
        <v>294.39</v>
      </c>
      <c r="M318" s="2">
        <v>8.2282999999999992E-3</v>
      </c>
      <c r="N318" s="2">
        <v>6.9138000000000003E-3</v>
      </c>
      <c r="O318" s="2">
        <v>7.1564999999999997E-4</v>
      </c>
      <c r="P318" s="2">
        <v>6.0119999999999998E-4</v>
      </c>
      <c r="Q318">
        <v>0.93659000000000003</v>
      </c>
      <c r="R318">
        <v>1.0679000000000001</v>
      </c>
      <c r="S318">
        <v>0.29942000000000002</v>
      </c>
      <c r="T318">
        <v>0.39851999999999999</v>
      </c>
      <c r="U318" s="2">
        <v>1.0020000000000001E-3</v>
      </c>
      <c r="V318" s="2">
        <v>8.5335999999999995E-4</v>
      </c>
      <c r="W318" s="2">
        <v>9.9301E-6</v>
      </c>
      <c r="X318" s="2">
        <v>7.4377E-6</v>
      </c>
      <c r="Y318" s="2">
        <v>2.9116999999999999E-4</v>
      </c>
      <c r="Z318" s="2">
        <v>2.4962999999999998E-4</v>
      </c>
      <c r="AA318" s="2">
        <v>-2.9322999999999999E-6</v>
      </c>
      <c r="AB318" s="2">
        <v>-2.057E-6</v>
      </c>
      <c r="AC318">
        <v>1.1903999999999999</v>
      </c>
      <c r="AD318">
        <v>1.9921</v>
      </c>
      <c r="AE318">
        <v>151</v>
      </c>
      <c r="AF318">
        <v>63.546999999999997</v>
      </c>
      <c r="AG318">
        <v>368.42</v>
      </c>
      <c r="AH318">
        <v>0.23430999999999999</v>
      </c>
      <c r="AI318" s="2">
        <v>-1.141E-6</v>
      </c>
      <c r="AJ318" s="2"/>
      <c r="AK318" s="2"/>
      <c r="AL318" s="2"/>
      <c r="AM318" s="2"/>
      <c r="AN318" s="2"/>
      <c r="AO318" s="2"/>
      <c r="AP318" s="2"/>
      <c r="AQ318"/>
      <c r="AR318"/>
      <c r="AS318"/>
      <c r="AT318"/>
      <c r="AU318"/>
      <c r="AV318"/>
      <c r="AW318" s="2"/>
    </row>
    <row r="319" spans="1:49" x14ac:dyDescent="0.25">
      <c r="A319">
        <v>127</v>
      </c>
      <c r="B319">
        <v>11</v>
      </c>
      <c r="C319">
        <v>0</v>
      </c>
      <c r="D319">
        <v>127</v>
      </c>
      <c r="E319">
        <v>11</v>
      </c>
      <c r="F319">
        <v>30</v>
      </c>
      <c r="G319" s="25">
        <v>100</v>
      </c>
      <c r="H319" s="25">
        <v>100</v>
      </c>
      <c r="I319">
        <v>2.2542</v>
      </c>
      <c r="J319" s="2">
        <v>-1.3859000000000001E-15</v>
      </c>
      <c r="K319" s="2">
        <v>9.2933000000000009E-3</v>
      </c>
      <c r="L319">
        <v>294.87</v>
      </c>
      <c r="M319" s="2">
        <v>7.9996000000000008E-3</v>
      </c>
      <c r="N319" s="2">
        <v>6.7317000000000002E-3</v>
      </c>
      <c r="O319" s="2">
        <v>7.1307E-4</v>
      </c>
      <c r="P319" s="2">
        <v>5.9995000000000003E-4</v>
      </c>
      <c r="Q319">
        <v>0.98912</v>
      </c>
      <c r="R319">
        <v>0.92179</v>
      </c>
      <c r="S319">
        <v>0.30066999999999999</v>
      </c>
      <c r="T319">
        <v>0.34370000000000001</v>
      </c>
      <c r="U319" s="2">
        <v>9.0284000000000002E-4</v>
      </c>
      <c r="V319" s="2">
        <v>7.6926000000000002E-4</v>
      </c>
      <c r="W319" s="2">
        <v>8.5932999999999995E-6</v>
      </c>
      <c r="X319" s="2">
        <v>6.4498999999999999E-6</v>
      </c>
      <c r="Y319" s="2">
        <v>2.1854E-4</v>
      </c>
      <c r="Z319" s="2">
        <v>1.8751E-4</v>
      </c>
      <c r="AA319" s="2">
        <v>-2.1131000000000001E-6</v>
      </c>
      <c r="AB319" s="2">
        <v>-1.4748000000000001E-6</v>
      </c>
      <c r="AC319">
        <v>1.1886000000000001</v>
      </c>
      <c r="AD319">
        <v>2.2542</v>
      </c>
      <c r="AE319">
        <v>143.47</v>
      </c>
      <c r="AF319">
        <v>51.628999999999998</v>
      </c>
      <c r="AG319">
        <v>328.6</v>
      </c>
      <c r="AH319">
        <v>0.22756999999999999</v>
      </c>
      <c r="AI319" s="2">
        <v>-1.0021999999999999E-6</v>
      </c>
      <c r="AJ319" s="2"/>
      <c r="AK319" s="2"/>
      <c r="AL319" s="2"/>
      <c r="AM319" s="2"/>
      <c r="AN319" s="2"/>
      <c r="AO319" s="2"/>
      <c r="AP319" s="2"/>
      <c r="AQ319"/>
      <c r="AR319"/>
      <c r="AS319"/>
      <c r="AT319"/>
      <c r="AU319"/>
      <c r="AV319"/>
      <c r="AW319" s="2"/>
    </row>
    <row r="320" spans="1:49" x14ac:dyDescent="0.25">
      <c r="A320">
        <v>127</v>
      </c>
      <c r="B320">
        <v>11</v>
      </c>
      <c r="C320">
        <v>30</v>
      </c>
      <c r="D320">
        <v>127</v>
      </c>
      <c r="E320">
        <v>12</v>
      </c>
      <c r="F320">
        <v>0</v>
      </c>
      <c r="G320" s="25">
        <v>100</v>
      </c>
      <c r="H320" s="25">
        <v>100</v>
      </c>
      <c r="I320">
        <v>2.3702999999999999</v>
      </c>
      <c r="J320" s="2">
        <v>1.563E-15</v>
      </c>
      <c r="K320" s="2">
        <v>2.1739000000000001E-2</v>
      </c>
      <c r="L320">
        <v>295.36</v>
      </c>
      <c r="M320" s="2">
        <v>8.4020999999999992E-3</v>
      </c>
      <c r="N320" s="2">
        <v>7.0837000000000001E-3</v>
      </c>
      <c r="O320" s="2">
        <v>7.0587999999999998E-4</v>
      </c>
      <c r="P320" s="2">
        <v>5.9502000000000003E-4</v>
      </c>
      <c r="Q320">
        <v>1.216</v>
      </c>
      <c r="R320">
        <v>1.4259999999999999</v>
      </c>
      <c r="S320">
        <v>0.34550999999999998</v>
      </c>
      <c r="T320">
        <v>0.40473999999999999</v>
      </c>
      <c r="U320" s="2">
        <v>9.7336999999999999E-4</v>
      </c>
      <c r="V320" s="2">
        <v>8.3146999999999995E-4</v>
      </c>
      <c r="W320" s="2">
        <v>8.7434E-6</v>
      </c>
      <c r="X320" s="2">
        <v>6.5541999999999999E-6</v>
      </c>
      <c r="Y320" s="2">
        <v>2.5076999999999999E-4</v>
      </c>
      <c r="Z320" s="2">
        <v>2.1651999999999999E-4</v>
      </c>
      <c r="AA320" s="2">
        <v>-2.3049000000000002E-6</v>
      </c>
      <c r="AB320" s="2">
        <v>-1.5421E-6</v>
      </c>
      <c r="AC320">
        <v>1.1862999999999999</v>
      </c>
      <c r="AD320">
        <v>2.3702999999999999</v>
      </c>
      <c r="AE320">
        <v>124.92</v>
      </c>
      <c r="AF320">
        <v>55.68</v>
      </c>
      <c r="AG320">
        <v>369.35</v>
      </c>
      <c r="AH320">
        <v>0.28320000000000001</v>
      </c>
      <c r="AI320" s="2">
        <v>-1.0354000000000001E-6</v>
      </c>
      <c r="AJ320" s="2"/>
      <c r="AK320" s="2"/>
      <c r="AL320" s="2"/>
      <c r="AM320" s="2"/>
      <c r="AN320" s="2"/>
      <c r="AO320" s="2"/>
      <c r="AP320" s="2"/>
      <c r="AQ320"/>
      <c r="AR320"/>
      <c r="AS320"/>
      <c r="AT320"/>
      <c r="AU320"/>
      <c r="AV320"/>
      <c r="AW320" s="2"/>
    </row>
    <row r="321" spans="1:49" x14ac:dyDescent="0.25">
      <c r="A321">
        <v>127</v>
      </c>
      <c r="B321">
        <v>12</v>
      </c>
      <c r="C321">
        <v>0</v>
      </c>
      <c r="D321">
        <v>127</v>
      </c>
      <c r="E321">
        <v>12</v>
      </c>
      <c r="F321">
        <v>30</v>
      </c>
      <c r="G321" s="25">
        <v>100</v>
      </c>
      <c r="H321" s="25">
        <v>100</v>
      </c>
      <c r="I321">
        <v>2.7097000000000002</v>
      </c>
      <c r="J321" s="2">
        <v>-1.3446E-15</v>
      </c>
      <c r="K321" s="2">
        <v>-4.2487000000000002E-3</v>
      </c>
      <c r="L321">
        <v>295.54000000000002</v>
      </c>
      <c r="M321" s="2">
        <v>8.1858999999999994E-3</v>
      </c>
      <c r="N321" s="2">
        <v>6.9051E-3</v>
      </c>
      <c r="O321" s="2">
        <v>7.0730000000000001E-4</v>
      </c>
      <c r="P321" s="2">
        <v>5.9652000000000001E-4</v>
      </c>
      <c r="Q321">
        <v>1.0809</v>
      </c>
      <c r="R321">
        <v>1.2205999999999999</v>
      </c>
      <c r="S321">
        <v>0.32303999999999999</v>
      </c>
      <c r="T321">
        <v>0.38635000000000003</v>
      </c>
      <c r="U321" s="2">
        <v>9.3099999999999997E-4</v>
      </c>
      <c r="V321" s="2">
        <v>7.9584999999999996E-4</v>
      </c>
      <c r="W321" s="2">
        <v>8.5033000000000004E-6</v>
      </c>
      <c r="X321" s="2">
        <v>6.3326000000000002E-6</v>
      </c>
      <c r="Y321" s="2">
        <v>2.5781000000000003E-4</v>
      </c>
      <c r="Z321" s="2">
        <v>2.2195E-4</v>
      </c>
      <c r="AA321" s="2">
        <v>-2.3232999999999998E-6</v>
      </c>
      <c r="AB321" s="2">
        <v>-1.5863E-6</v>
      </c>
      <c r="AC321">
        <v>1.1857</v>
      </c>
      <c r="AD321">
        <v>2.7097000000000002</v>
      </c>
      <c r="AE321">
        <v>123.27</v>
      </c>
      <c r="AF321">
        <v>50.067999999999998</v>
      </c>
      <c r="AG321">
        <v>332.08</v>
      </c>
      <c r="AH321">
        <v>0.25056</v>
      </c>
      <c r="AI321" s="2">
        <v>-9.8021000000000001E-7</v>
      </c>
      <c r="AJ321" s="2"/>
      <c r="AK321" s="2"/>
      <c r="AL321" s="2"/>
      <c r="AM321" s="2"/>
      <c r="AN321" s="2"/>
      <c r="AO321" s="2"/>
      <c r="AP321" s="2"/>
      <c r="AQ321"/>
      <c r="AR321"/>
      <c r="AS321"/>
      <c r="AT321"/>
      <c r="AU321"/>
      <c r="AV321"/>
      <c r="AW321" s="2"/>
    </row>
    <row r="322" spans="1:49" x14ac:dyDescent="0.25">
      <c r="A322">
        <v>127</v>
      </c>
      <c r="B322">
        <v>12</v>
      </c>
      <c r="C322">
        <v>30</v>
      </c>
      <c r="D322">
        <v>127</v>
      </c>
      <c r="E322">
        <v>13</v>
      </c>
      <c r="F322">
        <v>0</v>
      </c>
      <c r="G322" s="25">
        <v>100</v>
      </c>
      <c r="H322" s="25">
        <v>100</v>
      </c>
      <c r="I322">
        <v>2.9550999999999998</v>
      </c>
      <c r="J322" s="2">
        <v>7.4959000000000002E-16</v>
      </c>
      <c r="K322" s="2">
        <v>-2.4356E-3</v>
      </c>
      <c r="L322">
        <v>295.72000000000003</v>
      </c>
      <c r="M322" s="2">
        <v>7.6737999999999997E-3</v>
      </c>
      <c r="N322" s="2">
        <v>6.4752000000000004E-3</v>
      </c>
      <c r="O322" s="2">
        <v>7.0963999999999999E-4</v>
      </c>
      <c r="P322" s="2">
        <v>5.9871000000000002E-4</v>
      </c>
      <c r="Q322">
        <v>0.93930000000000002</v>
      </c>
      <c r="R322">
        <v>1.0886</v>
      </c>
      <c r="S322">
        <v>0.32721</v>
      </c>
      <c r="T322">
        <v>0.31585000000000002</v>
      </c>
      <c r="U322" s="2">
        <v>9.4529E-4</v>
      </c>
      <c r="V322" s="2">
        <v>8.0588999999999997E-4</v>
      </c>
      <c r="W322" s="2">
        <v>7.6224000000000001E-6</v>
      </c>
      <c r="X322" s="2">
        <v>5.7158000000000004E-6</v>
      </c>
      <c r="Y322" s="2">
        <v>1.9092999999999999E-4</v>
      </c>
      <c r="Z322" s="2">
        <v>1.6405E-4</v>
      </c>
      <c r="AA322" s="2">
        <v>-1.6138999999999999E-6</v>
      </c>
      <c r="AB322" s="2">
        <v>-1.1015E-6</v>
      </c>
      <c r="AC322">
        <v>1.1853</v>
      </c>
      <c r="AD322">
        <v>2.9550999999999998</v>
      </c>
      <c r="AE322">
        <v>107.51</v>
      </c>
      <c r="AF322">
        <v>42.286999999999999</v>
      </c>
      <c r="AG322">
        <v>338.65</v>
      </c>
      <c r="AH322">
        <v>0.24857000000000001</v>
      </c>
      <c r="AI322" s="2">
        <v>-8.8286000000000001E-7</v>
      </c>
      <c r="AJ322" s="2"/>
      <c r="AK322" s="2"/>
      <c r="AL322" s="2"/>
      <c r="AM322" s="2"/>
      <c r="AN322" s="2"/>
      <c r="AO322" s="2"/>
      <c r="AP322" s="2"/>
      <c r="AQ322"/>
      <c r="AR322"/>
      <c r="AS322"/>
      <c r="AT322"/>
      <c r="AU322"/>
      <c r="AV322"/>
      <c r="AW322" s="2"/>
    </row>
    <row r="323" spans="1:49" x14ac:dyDescent="0.25">
      <c r="A323">
        <v>127</v>
      </c>
      <c r="B323">
        <v>13</v>
      </c>
      <c r="C323">
        <v>0</v>
      </c>
      <c r="D323">
        <v>127</v>
      </c>
      <c r="E323">
        <v>13</v>
      </c>
      <c r="F323">
        <v>30</v>
      </c>
      <c r="G323" s="25">
        <v>100</v>
      </c>
      <c r="H323" s="25">
        <v>100</v>
      </c>
      <c r="I323">
        <v>2.72</v>
      </c>
      <c r="J323" s="2">
        <v>1.0704999999999999E-15</v>
      </c>
      <c r="K323" s="2">
        <v>-2.8926999999999998E-3</v>
      </c>
      <c r="L323">
        <v>295.92</v>
      </c>
      <c r="M323" s="2">
        <v>7.4682999999999998E-3</v>
      </c>
      <c r="N323" s="2">
        <v>6.3052999999999998E-3</v>
      </c>
      <c r="O323" s="2">
        <v>7.0695000000000003E-4</v>
      </c>
      <c r="P323" s="2">
        <v>5.9677000000000005E-4</v>
      </c>
      <c r="Q323">
        <v>1.1042000000000001</v>
      </c>
      <c r="R323">
        <v>0.97267000000000003</v>
      </c>
      <c r="S323">
        <v>0.32733000000000001</v>
      </c>
      <c r="T323">
        <v>0.30175000000000002</v>
      </c>
      <c r="U323" s="2">
        <v>9.1186999999999995E-4</v>
      </c>
      <c r="V323" s="2">
        <v>7.7767999999999999E-4</v>
      </c>
      <c r="W323" s="2">
        <v>7.4746999999999998E-6</v>
      </c>
      <c r="X323" s="2">
        <v>5.6413999999999999E-6</v>
      </c>
      <c r="Y323" s="2">
        <v>1.8258E-4</v>
      </c>
      <c r="Z323" s="2">
        <v>1.5677000000000001E-4</v>
      </c>
      <c r="AA323" s="2">
        <v>-1.4527000000000001E-6</v>
      </c>
      <c r="AB323" s="2">
        <v>-9.872400000000001E-7</v>
      </c>
      <c r="AC323">
        <v>1.1846000000000001</v>
      </c>
      <c r="AD323">
        <v>2.72</v>
      </c>
      <c r="AE323">
        <v>104.46</v>
      </c>
      <c r="AF323">
        <v>34.024000000000001</v>
      </c>
      <c r="AG323">
        <v>300.63</v>
      </c>
      <c r="AH323">
        <v>0.25984000000000002</v>
      </c>
      <c r="AI323" s="2">
        <v>-7.8255999999999999E-7</v>
      </c>
      <c r="AJ323" s="2"/>
      <c r="AK323" s="2"/>
      <c r="AL323" s="2"/>
      <c r="AM323" s="2"/>
      <c r="AN323" s="2"/>
      <c r="AO323" s="2"/>
      <c r="AP323" s="2"/>
      <c r="AQ323"/>
      <c r="AR323"/>
      <c r="AS323"/>
      <c r="AT323"/>
      <c r="AU323"/>
      <c r="AV323"/>
      <c r="AW323" s="2"/>
    </row>
    <row r="324" spans="1:49" x14ac:dyDescent="0.25">
      <c r="A324">
        <v>127</v>
      </c>
      <c r="B324">
        <v>13</v>
      </c>
      <c r="C324">
        <v>30</v>
      </c>
      <c r="D324">
        <v>127</v>
      </c>
      <c r="E324">
        <v>14</v>
      </c>
      <c r="F324">
        <v>0</v>
      </c>
      <c r="G324" s="25">
        <v>100</v>
      </c>
      <c r="H324" s="25">
        <v>100</v>
      </c>
      <c r="I324">
        <v>3.2355999999999998</v>
      </c>
      <c r="J324" s="2">
        <v>6.6993000000000002E-16</v>
      </c>
      <c r="K324" s="2">
        <v>-1.2872E-2</v>
      </c>
      <c r="L324">
        <v>296.14999999999998</v>
      </c>
      <c r="M324" s="2">
        <v>7.2074000000000001E-3</v>
      </c>
      <c r="N324" s="2">
        <v>6.0886999999999998E-3</v>
      </c>
      <c r="O324" s="2">
        <v>7.0697000000000002E-4</v>
      </c>
      <c r="P324" s="2">
        <v>5.9718E-4</v>
      </c>
      <c r="Q324">
        <v>1.0611999999999999</v>
      </c>
      <c r="R324">
        <v>1.2847999999999999</v>
      </c>
      <c r="S324">
        <v>0.35748000000000002</v>
      </c>
      <c r="T324">
        <v>0.22287000000000001</v>
      </c>
      <c r="U324" s="2">
        <v>8.4422999999999996E-4</v>
      </c>
      <c r="V324" s="2">
        <v>7.1849999999999995E-4</v>
      </c>
      <c r="W324" s="2">
        <v>6.5827999999999999E-6</v>
      </c>
      <c r="X324" s="2">
        <v>5.0920999999999999E-6</v>
      </c>
      <c r="Y324" s="2">
        <v>9.2021999999999994E-5</v>
      </c>
      <c r="Z324" s="2">
        <v>7.9147000000000006E-5</v>
      </c>
      <c r="AA324" s="2">
        <v>-7.1060000000000002E-7</v>
      </c>
      <c r="AB324" s="2">
        <v>-4.6694999999999998E-7</v>
      </c>
      <c r="AC324">
        <v>1.1839</v>
      </c>
      <c r="AD324">
        <v>3.2355999999999998</v>
      </c>
      <c r="AE324">
        <v>116.39</v>
      </c>
      <c r="AF324">
        <v>17.966999999999999</v>
      </c>
      <c r="AG324">
        <v>292.17</v>
      </c>
      <c r="AH324">
        <v>0.29705999999999999</v>
      </c>
      <c r="AI324" s="2">
        <v>-7.4886999999999996E-7</v>
      </c>
      <c r="AJ324" s="2"/>
      <c r="AK324" s="2"/>
      <c r="AL324" s="2"/>
      <c r="AM324" s="2"/>
      <c r="AN324" s="2"/>
      <c r="AO324" s="2"/>
      <c r="AP324" s="2"/>
      <c r="AQ324"/>
      <c r="AR324"/>
      <c r="AS324"/>
      <c r="AT324"/>
      <c r="AU324"/>
      <c r="AV324"/>
      <c r="AW324" s="2"/>
    </row>
    <row r="325" spans="1:49" x14ac:dyDescent="0.25">
      <c r="A325">
        <v>127</v>
      </c>
      <c r="B325">
        <v>14</v>
      </c>
      <c r="C325">
        <v>0</v>
      </c>
      <c r="D325">
        <v>127</v>
      </c>
      <c r="E325">
        <v>14</v>
      </c>
      <c r="F325">
        <v>30</v>
      </c>
      <c r="G325" s="25">
        <v>100</v>
      </c>
      <c r="H325" s="25">
        <v>100</v>
      </c>
      <c r="I325">
        <v>2.9411</v>
      </c>
      <c r="J325" s="2">
        <v>-1.8746999999999999E-15</v>
      </c>
      <c r="K325" s="2">
        <v>-2.0977000000000001E-3</v>
      </c>
      <c r="L325">
        <v>296.27999999999997</v>
      </c>
      <c r="M325" s="2">
        <v>7.2283E-3</v>
      </c>
      <c r="N325" s="2">
        <v>6.1091000000000001E-3</v>
      </c>
      <c r="O325" s="2">
        <v>7.0613999999999996E-4</v>
      </c>
      <c r="P325" s="2">
        <v>5.9674999999999995E-4</v>
      </c>
      <c r="Q325">
        <v>1.1667000000000001</v>
      </c>
      <c r="R325">
        <v>1.3979999999999999</v>
      </c>
      <c r="S325">
        <v>0.33667000000000002</v>
      </c>
      <c r="T325">
        <v>0.18345</v>
      </c>
      <c r="U325" s="2">
        <v>8.4113000000000005E-4</v>
      </c>
      <c r="V325" s="2">
        <v>7.1518999999999999E-4</v>
      </c>
      <c r="W325" s="2">
        <v>6.6460999999999998E-6</v>
      </c>
      <c r="X325" s="2">
        <v>5.2514000000000002E-6</v>
      </c>
      <c r="Y325" s="2">
        <v>5.5291999999999998E-5</v>
      </c>
      <c r="Z325" s="2">
        <v>4.7707999999999998E-5</v>
      </c>
      <c r="AA325" s="2">
        <v>-4.0685999999999998E-7</v>
      </c>
      <c r="AB325" s="2">
        <v>-2.5072000000000001E-7</v>
      </c>
      <c r="AC325">
        <v>1.1833</v>
      </c>
      <c r="AD325">
        <v>2.9411</v>
      </c>
      <c r="AE325">
        <v>112.11</v>
      </c>
      <c r="AF325">
        <v>9.7988999999999997</v>
      </c>
      <c r="AG325">
        <v>258.83999999999997</v>
      </c>
      <c r="AH325">
        <v>0.25553999999999999</v>
      </c>
      <c r="AI325" s="2">
        <v>-6.5575999999999999E-7</v>
      </c>
      <c r="AJ325" s="2"/>
      <c r="AK325" s="2"/>
      <c r="AL325" s="2"/>
      <c r="AM325" s="2"/>
      <c r="AN325" s="2"/>
      <c r="AO325" s="2"/>
      <c r="AP325" s="2"/>
      <c r="AQ325"/>
      <c r="AR325"/>
      <c r="AS325"/>
      <c r="AT325"/>
      <c r="AU325"/>
      <c r="AV325"/>
      <c r="AW325" s="2"/>
    </row>
    <row r="326" spans="1:49" x14ac:dyDescent="0.25">
      <c r="A326">
        <v>127</v>
      </c>
      <c r="B326">
        <v>14</v>
      </c>
      <c r="C326">
        <v>30</v>
      </c>
      <c r="D326">
        <v>127</v>
      </c>
      <c r="E326">
        <v>15</v>
      </c>
      <c r="F326">
        <v>0</v>
      </c>
      <c r="G326" s="25">
        <v>100</v>
      </c>
      <c r="H326" s="25">
        <v>100</v>
      </c>
      <c r="I326">
        <v>3.4007999999999998</v>
      </c>
      <c r="J326" s="2">
        <v>5.3944000000000004E-16</v>
      </c>
      <c r="K326" s="2">
        <v>-7.1256000000000002E-3</v>
      </c>
      <c r="L326">
        <v>296.48</v>
      </c>
      <c r="M326" s="2">
        <v>7.4909E-3</v>
      </c>
      <c r="N326" s="2">
        <v>6.3359000000000002E-3</v>
      </c>
      <c r="O326" s="2">
        <v>7.0458000000000001E-4</v>
      </c>
      <c r="P326" s="2">
        <v>5.9590999999999995E-4</v>
      </c>
      <c r="Q326">
        <v>0.99856999999999996</v>
      </c>
      <c r="R326">
        <v>1.4206000000000001</v>
      </c>
      <c r="S326">
        <v>0.36119000000000001</v>
      </c>
      <c r="T326">
        <v>0.13664999999999999</v>
      </c>
      <c r="U326" s="2">
        <v>8.1871000000000005E-4</v>
      </c>
      <c r="V326" s="2">
        <v>6.9452000000000001E-4</v>
      </c>
      <c r="W326" s="2">
        <v>6.1545000000000001E-6</v>
      </c>
      <c r="X326" s="2">
        <v>5.0294999999999999E-6</v>
      </c>
      <c r="Y326" s="2">
        <v>-2.2688E-5</v>
      </c>
      <c r="Z326" s="2">
        <v>-1.8712E-5</v>
      </c>
      <c r="AA326" s="2">
        <v>1.4632E-7</v>
      </c>
      <c r="AB326" s="2">
        <v>1.6978E-7</v>
      </c>
      <c r="AC326">
        <v>1.1823999999999999</v>
      </c>
      <c r="AD326">
        <v>3.4007999999999998</v>
      </c>
      <c r="AE326">
        <v>120.78</v>
      </c>
      <c r="AF326">
        <v>-8.2424999999999997</v>
      </c>
      <c r="AG326">
        <v>284.87</v>
      </c>
      <c r="AH326">
        <v>0.31968000000000002</v>
      </c>
      <c r="AI326" s="2">
        <v>-6.9709999999999996E-7</v>
      </c>
      <c r="AJ326" s="2"/>
      <c r="AK326" s="2"/>
      <c r="AL326" s="2"/>
      <c r="AM326" s="2"/>
      <c r="AN326" s="2"/>
      <c r="AO326" s="2"/>
      <c r="AP326" s="2"/>
      <c r="AQ326"/>
      <c r="AR326"/>
      <c r="AS326"/>
      <c r="AT326"/>
      <c r="AU326"/>
      <c r="AV326"/>
      <c r="AW326" s="2"/>
    </row>
    <row r="327" spans="1:49" x14ac:dyDescent="0.25">
      <c r="A327">
        <v>127</v>
      </c>
      <c r="B327">
        <v>15</v>
      </c>
      <c r="C327">
        <v>0</v>
      </c>
      <c r="D327">
        <v>127</v>
      </c>
      <c r="E327">
        <v>15</v>
      </c>
      <c r="F327">
        <v>30</v>
      </c>
      <c r="G327" s="25">
        <v>100</v>
      </c>
      <c r="H327" s="25">
        <v>100</v>
      </c>
      <c r="I327">
        <v>3.2231999999999998</v>
      </c>
      <c r="J327" s="2">
        <v>-7.2472999999999999E-17</v>
      </c>
      <c r="K327" s="2">
        <v>5.5421999999999997E-3</v>
      </c>
      <c r="L327">
        <v>296.57</v>
      </c>
      <c r="M327" s="2">
        <v>7.4955999999999998E-3</v>
      </c>
      <c r="N327" s="2">
        <v>6.3416000000000002E-3</v>
      </c>
      <c r="O327" s="2">
        <v>7.0445999999999996E-4</v>
      </c>
      <c r="P327" s="2">
        <v>5.9599999999999996E-4</v>
      </c>
      <c r="Q327">
        <v>1.0595000000000001</v>
      </c>
      <c r="R327">
        <v>1.0521</v>
      </c>
      <c r="S327">
        <v>0.33288000000000001</v>
      </c>
      <c r="T327">
        <v>0.16219</v>
      </c>
      <c r="U327" s="2">
        <v>7.1927000000000004E-4</v>
      </c>
      <c r="V327" s="2">
        <v>6.0897999999999996E-4</v>
      </c>
      <c r="W327" s="2">
        <v>5.3409E-6</v>
      </c>
      <c r="X327" s="2">
        <v>4.4723000000000004E-6</v>
      </c>
      <c r="Y327" s="2">
        <v>-6.2601000000000006E-5</v>
      </c>
      <c r="Z327" s="2">
        <v>-5.2447000000000001E-5</v>
      </c>
      <c r="AA327" s="2">
        <v>3.9560999999999998E-7</v>
      </c>
      <c r="AB327" s="2">
        <v>3.8272999999999999E-7</v>
      </c>
      <c r="AC327">
        <v>1.1819999999999999</v>
      </c>
      <c r="AD327">
        <v>3.2231999999999998</v>
      </c>
      <c r="AE327">
        <v>118.02</v>
      </c>
      <c r="AF327">
        <v>-15.976000000000001</v>
      </c>
      <c r="AG327">
        <v>197.42</v>
      </c>
      <c r="AH327">
        <v>0.30857000000000001</v>
      </c>
      <c r="AI327" s="2">
        <v>-5.0151000000000005E-7</v>
      </c>
      <c r="AJ327" s="2"/>
      <c r="AK327" s="2"/>
      <c r="AL327" s="2"/>
      <c r="AM327" s="2"/>
      <c r="AN327" s="2"/>
      <c r="AO327" s="2"/>
      <c r="AP327" s="2"/>
      <c r="AQ327"/>
      <c r="AR327"/>
      <c r="AS327"/>
      <c r="AT327"/>
      <c r="AU327"/>
      <c r="AV327"/>
      <c r="AW327" s="2"/>
    </row>
    <row r="328" spans="1:49" x14ac:dyDescent="0.25">
      <c r="A328">
        <v>127</v>
      </c>
      <c r="B328">
        <v>15</v>
      </c>
      <c r="C328">
        <v>30</v>
      </c>
      <c r="D328">
        <v>127</v>
      </c>
      <c r="E328">
        <v>16</v>
      </c>
      <c r="F328">
        <v>0</v>
      </c>
      <c r="G328" s="25">
        <v>100</v>
      </c>
      <c r="H328" s="25">
        <v>100</v>
      </c>
      <c r="I328">
        <v>3.0253999999999999</v>
      </c>
      <c r="J328" s="2">
        <v>4.7128000000000004E-16</v>
      </c>
      <c r="K328" s="2">
        <v>-2.6859000000000002E-3</v>
      </c>
      <c r="L328">
        <v>296.62</v>
      </c>
      <c r="M328" s="2">
        <v>7.6947999999999999E-3</v>
      </c>
      <c r="N328" s="2">
        <v>6.5117999999999999E-3</v>
      </c>
      <c r="O328" s="2">
        <v>7.0335000000000005E-4</v>
      </c>
      <c r="P328" s="2">
        <v>5.9522000000000004E-4</v>
      </c>
      <c r="Q328">
        <v>1.0217000000000001</v>
      </c>
      <c r="R328">
        <v>0.75034999999999996</v>
      </c>
      <c r="S328">
        <v>0.31336999999999998</v>
      </c>
      <c r="T328">
        <v>0.19253000000000001</v>
      </c>
      <c r="U328" s="2">
        <v>7.5821999999999999E-4</v>
      </c>
      <c r="V328" s="2">
        <v>6.4064999999999999E-4</v>
      </c>
      <c r="W328" s="2">
        <v>5.4051000000000001E-6</v>
      </c>
      <c r="X328" s="2">
        <v>4.6596000000000002E-6</v>
      </c>
      <c r="Y328" s="2">
        <v>-1.147E-4</v>
      </c>
      <c r="Z328" s="2">
        <v>-9.6503999999999996E-5</v>
      </c>
      <c r="AA328" s="2">
        <v>7.5382000000000001E-7</v>
      </c>
      <c r="AB328" s="2">
        <v>6.8813000000000001E-7</v>
      </c>
      <c r="AC328">
        <v>1.1817</v>
      </c>
      <c r="AD328">
        <v>3.0253999999999999</v>
      </c>
      <c r="AE328">
        <v>121.4</v>
      </c>
      <c r="AF328">
        <v>-27.942</v>
      </c>
      <c r="AG328">
        <v>207.02</v>
      </c>
      <c r="AH328">
        <v>0.23429</v>
      </c>
      <c r="AI328" s="2">
        <v>-4.9831999999999998E-7</v>
      </c>
      <c r="AJ328" s="2"/>
      <c r="AK328" s="2"/>
      <c r="AL328" s="2"/>
      <c r="AM328" s="2"/>
      <c r="AN328" s="2"/>
      <c r="AO328" s="2"/>
      <c r="AP328" s="2"/>
      <c r="AQ328"/>
      <c r="AR328"/>
      <c r="AS328"/>
      <c r="AT328"/>
      <c r="AU328"/>
      <c r="AV328"/>
      <c r="AW328" s="2"/>
    </row>
    <row r="329" spans="1:49" x14ac:dyDescent="0.25">
      <c r="A329">
        <v>127</v>
      </c>
      <c r="B329">
        <v>16</v>
      </c>
      <c r="C329">
        <v>0</v>
      </c>
      <c r="D329">
        <v>127</v>
      </c>
      <c r="E329">
        <v>16</v>
      </c>
      <c r="F329">
        <v>30</v>
      </c>
      <c r="G329" s="25">
        <v>100</v>
      </c>
      <c r="H329" s="25">
        <v>100</v>
      </c>
      <c r="I329">
        <v>2.6638000000000002</v>
      </c>
      <c r="J329" s="2">
        <v>-1.7208000000000001E-15</v>
      </c>
      <c r="K329" s="2">
        <v>1.1677E-2</v>
      </c>
      <c r="L329">
        <v>296.62</v>
      </c>
      <c r="M329" s="2">
        <v>7.8416000000000007E-3</v>
      </c>
      <c r="N329" s="2">
        <v>6.6363000000000004E-3</v>
      </c>
      <c r="O329" s="2">
        <v>7.0244999999999997E-4</v>
      </c>
      <c r="P329" s="2">
        <v>5.9451000000000003E-4</v>
      </c>
      <c r="Q329">
        <v>0.77510000000000001</v>
      </c>
      <c r="R329">
        <v>0.88068000000000002</v>
      </c>
      <c r="S329">
        <v>0.29883999999999999</v>
      </c>
      <c r="T329">
        <v>0.34089000000000003</v>
      </c>
      <c r="U329" s="2">
        <v>7.7116000000000001E-4</v>
      </c>
      <c r="V329" s="2">
        <v>6.4911000000000005E-4</v>
      </c>
      <c r="W329" s="2">
        <v>5.3121999999999997E-6</v>
      </c>
      <c r="X329" s="2">
        <v>4.7612000000000003E-6</v>
      </c>
      <c r="Y329" s="2">
        <v>-2.0172000000000001E-4</v>
      </c>
      <c r="Z329" s="2">
        <v>-1.6881E-4</v>
      </c>
      <c r="AA329" s="2">
        <v>1.1348999999999999E-6</v>
      </c>
      <c r="AB329" s="2">
        <v>1.1298E-6</v>
      </c>
      <c r="AC329">
        <v>1.1816</v>
      </c>
      <c r="AD329">
        <v>2.6638000000000002</v>
      </c>
      <c r="AE329">
        <v>124.17</v>
      </c>
      <c r="AF329">
        <v>-39.609000000000002</v>
      </c>
      <c r="AG329">
        <v>174.15</v>
      </c>
      <c r="AH329">
        <v>0.25001000000000001</v>
      </c>
      <c r="AI329" s="2">
        <v>-4.1073999999999998E-7</v>
      </c>
      <c r="AJ329" s="2"/>
      <c r="AK329" s="2"/>
      <c r="AL329" s="2"/>
      <c r="AM329" s="2"/>
      <c r="AN329" s="2"/>
      <c r="AO329" s="2"/>
      <c r="AP329" s="2"/>
      <c r="AQ329"/>
      <c r="AR329"/>
      <c r="AS329"/>
      <c r="AT329"/>
      <c r="AU329"/>
      <c r="AV329"/>
      <c r="AW329" s="2"/>
    </row>
    <row r="330" spans="1:49" x14ac:dyDescent="0.25">
      <c r="A330">
        <v>127</v>
      </c>
      <c r="B330">
        <v>16</v>
      </c>
      <c r="C330">
        <v>30</v>
      </c>
      <c r="D330">
        <v>127</v>
      </c>
      <c r="E330">
        <v>17</v>
      </c>
      <c r="F330">
        <v>0</v>
      </c>
      <c r="G330" s="25">
        <v>100</v>
      </c>
      <c r="H330" s="25">
        <v>100</v>
      </c>
      <c r="I330">
        <v>3.3367</v>
      </c>
      <c r="J330" s="2">
        <v>2.1857E-15</v>
      </c>
      <c r="K330" s="2">
        <v>6.3566999999999999E-3</v>
      </c>
      <c r="L330">
        <v>296.5</v>
      </c>
      <c r="M330" s="2">
        <v>7.6083000000000001E-3</v>
      </c>
      <c r="N330" s="2">
        <v>6.4352000000000003E-3</v>
      </c>
      <c r="O330" s="2">
        <v>7.0662000000000003E-4</v>
      </c>
      <c r="P330" s="2">
        <v>5.9770999999999999E-4</v>
      </c>
      <c r="Q330">
        <v>0.86307</v>
      </c>
      <c r="R330">
        <v>0.74460000000000004</v>
      </c>
      <c r="S330">
        <v>0.32056000000000001</v>
      </c>
      <c r="T330">
        <v>0.47116000000000002</v>
      </c>
      <c r="U330" s="2">
        <v>6.0099000000000003E-4</v>
      </c>
      <c r="V330" s="2">
        <v>5.0199000000000001E-4</v>
      </c>
      <c r="W330" s="2">
        <v>2.7852999999999998E-6</v>
      </c>
      <c r="X330" s="2">
        <v>2.7941999999999999E-6</v>
      </c>
      <c r="Y330" s="2">
        <v>-2.1458E-4</v>
      </c>
      <c r="Z330" s="2">
        <v>-1.7761E-4</v>
      </c>
      <c r="AA330" s="2">
        <v>6.2177000000000004E-7</v>
      </c>
      <c r="AB330" s="2">
        <v>8.8428999999999999E-7</v>
      </c>
      <c r="AC330">
        <v>1.1821999999999999</v>
      </c>
      <c r="AD330">
        <v>3.3367</v>
      </c>
      <c r="AE330">
        <v>120.29</v>
      </c>
      <c r="AF330">
        <v>-62.627000000000002</v>
      </c>
      <c r="AG330">
        <v>128.07</v>
      </c>
      <c r="AH330">
        <v>0.27757999999999999</v>
      </c>
      <c r="AI330" s="2">
        <v>-2.3783999999999999E-7</v>
      </c>
      <c r="AJ330" s="2"/>
      <c r="AK330" s="2"/>
      <c r="AL330" s="2"/>
      <c r="AM330" s="2"/>
      <c r="AN330" s="2"/>
      <c r="AO330" s="2"/>
      <c r="AP330" s="2"/>
      <c r="AQ330"/>
      <c r="AR330"/>
      <c r="AS330"/>
      <c r="AT330"/>
      <c r="AU330"/>
      <c r="AV330"/>
      <c r="AW330" s="2"/>
    </row>
    <row r="331" spans="1:49" x14ac:dyDescent="0.25">
      <c r="A331">
        <v>127</v>
      </c>
      <c r="B331">
        <v>17</v>
      </c>
      <c r="C331">
        <v>0</v>
      </c>
      <c r="D331">
        <v>127</v>
      </c>
      <c r="E331">
        <v>17</v>
      </c>
      <c r="F331">
        <v>30</v>
      </c>
      <c r="G331" s="25">
        <v>100</v>
      </c>
      <c r="H331" s="25">
        <v>100</v>
      </c>
      <c r="I331">
        <v>3.1324000000000001</v>
      </c>
      <c r="J331" s="2">
        <v>-1.3428E-15</v>
      </c>
      <c r="K331" s="2">
        <v>-1.6833E-3</v>
      </c>
      <c r="L331">
        <v>296.18</v>
      </c>
      <c r="M331" s="2">
        <v>7.1824000000000002E-3</v>
      </c>
      <c r="N331" s="2">
        <v>6.0667999999999998E-3</v>
      </c>
      <c r="O331" s="2">
        <v>7.1168000000000002E-4</v>
      </c>
      <c r="P331" s="2">
        <v>6.0121000000000003E-4</v>
      </c>
      <c r="Q331">
        <v>0.82325000000000004</v>
      </c>
      <c r="R331">
        <v>0.67757000000000001</v>
      </c>
      <c r="S331">
        <v>0.29424</v>
      </c>
      <c r="T331">
        <v>0.57982</v>
      </c>
      <c r="U331" s="2">
        <v>5.3410999999999997E-4</v>
      </c>
      <c r="V331" s="2">
        <v>4.4282000000000002E-4</v>
      </c>
      <c r="W331" s="2">
        <v>1.7361E-6</v>
      </c>
      <c r="X331" s="2">
        <v>2.1488000000000001E-6</v>
      </c>
      <c r="Y331" s="2">
        <v>-2.4062000000000001E-4</v>
      </c>
      <c r="Z331" s="2">
        <v>-1.975E-4</v>
      </c>
      <c r="AA331" s="2">
        <v>4.4872000000000001E-7</v>
      </c>
      <c r="AB331" s="2">
        <v>9.4298999999999995E-7</v>
      </c>
      <c r="AC331">
        <v>1.1838</v>
      </c>
      <c r="AD331">
        <v>3.1324000000000001</v>
      </c>
      <c r="AE331">
        <v>120.67</v>
      </c>
      <c r="AF331">
        <v>-68.760000000000005</v>
      </c>
      <c r="AG331">
        <v>100.76</v>
      </c>
      <c r="AH331">
        <v>0.24931</v>
      </c>
      <c r="AI331" s="2">
        <v>-1.6038000000000001E-7</v>
      </c>
      <c r="AJ331" s="2"/>
      <c r="AK331" s="2"/>
      <c r="AL331" s="2"/>
      <c r="AM331" s="2"/>
      <c r="AN331" s="2"/>
      <c r="AO331" s="2"/>
      <c r="AP331" s="2"/>
      <c r="AQ331"/>
      <c r="AR331"/>
      <c r="AS331"/>
      <c r="AT331"/>
      <c r="AU331"/>
      <c r="AV331"/>
      <c r="AW331" s="2"/>
    </row>
    <row r="332" spans="1:49" x14ac:dyDescent="0.25">
      <c r="A332">
        <v>127</v>
      </c>
      <c r="B332">
        <v>17</v>
      </c>
      <c r="C332">
        <v>30</v>
      </c>
      <c r="D332">
        <v>127</v>
      </c>
      <c r="E332">
        <v>18</v>
      </c>
      <c r="F332">
        <v>0</v>
      </c>
      <c r="G332" s="25">
        <v>100</v>
      </c>
      <c r="H332" s="25">
        <v>100</v>
      </c>
      <c r="I332">
        <v>2.1074000000000002</v>
      </c>
      <c r="J332" s="2">
        <v>7.9675999999999995E-16</v>
      </c>
      <c r="K332" s="2">
        <v>6.6956000000000003E-3</v>
      </c>
      <c r="L332">
        <v>295.57</v>
      </c>
      <c r="M332" s="2">
        <v>7.4777999999999997E-3</v>
      </c>
      <c r="N332" s="2">
        <v>6.3043999999999999E-3</v>
      </c>
      <c r="O332" s="2">
        <v>7.1805000000000003E-4</v>
      </c>
      <c r="P332" s="2">
        <v>6.0541999999999996E-4</v>
      </c>
      <c r="Q332">
        <v>0.52441000000000004</v>
      </c>
      <c r="R332">
        <v>0.35648000000000002</v>
      </c>
      <c r="S332">
        <v>0.17054</v>
      </c>
      <c r="T332">
        <v>0.63102000000000003</v>
      </c>
      <c r="U332" s="2">
        <v>4.8994999999999996E-4</v>
      </c>
      <c r="V332" s="2">
        <v>4.0356000000000002E-4</v>
      </c>
      <c r="W332" s="2">
        <v>3.5474000000000001E-6</v>
      </c>
      <c r="X332" s="2">
        <v>3.1804999999999999E-6</v>
      </c>
      <c r="Y332" s="2">
        <v>-2.3357E-4</v>
      </c>
      <c r="Z332" s="2">
        <v>-1.8996E-4</v>
      </c>
      <c r="AA332" s="2">
        <v>-1.0765000000000001E-8</v>
      </c>
      <c r="AB332" s="2">
        <v>6.6474999999999997E-7</v>
      </c>
      <c r="AC332">
        <v>1.1860999999999999</v>
      </c>
      <c r="AD332">
        <v>2.1074000000000002</v>
      </c>
      <c r="AE332">
        <v>125.19</v>
      </c>
      <c r="AF332">
        <v>-32.063000000000002</v>
      </c>
      <c r="AG332">
        <v>39.529000000000003</v>
      </c>
      <c r="AH332">
        <v>0.12726999999999999</v>
      </c>
      <c r="AI332" s="2">
        <v>-8.8317999999999997E-8</v>
      </c>
      <c r="AJ332" s="2"/>
      <c r="AK332" s="2"/>
      <c r="AL332" s="2"/>
      <c r="AM332" s="2"/>
      <c r="AN332" s="2"/>
      <c r="AO332" s="2"/>
      <c r="AP332" s="2"/>
      <c r="AQ332"/>
      <c r="AR332"/>
      <c r="AS332"/>
      <c r="AT332"/>
      <c r="AU332"/>
      <c r="AV332"/>
      <c r="AW332" s="2"/>
    </row>
    <row r="333" spans="1:49" x14ac:dyDescent="0.25">
      <c r="A333">
        <v>127</v>
      </c>
      <c r="B333">
        <v>18</v>
      </c>
      <c r="C333">
        <v>0</v>
      </c>
      <c r="D333">
        <v>127</v>
      </c>
      <c r="E333">
        <v>18</v>
      </c>
      <c r="F333">
        <v>30</v>
      </c>
      <c r="G333" s="25">
        <v>100</v>
      </c>
      <c r="H333" s="25">
        <v>100</v>
      </c>
      <c r="I333">
        <v>1.6620999999999999</v>
      </c>
      <c r="J333" s="2">
        <v>3.4884999999999999E-16</v>
      </c>
      <c r="K333" s="2">
        <v>8.4584999999999999E-4</v>
      </c>
      <c r="L333">
        <v>295.24</v>
      </c>
      <c r="M333" s="2">
        <v>7.4295999999999997E-3</v>
      </c>
      <c r="N333" s="2">
        <v>6.2567999999999999E-3</v>
      </c>
      <c r="O333" s="2">
        <v>7.3242000000000001E-4</v>
      </c>
      <c r="P333" s="2">
        <v>6.1682999999999996E-4</v>
      </c>
      <c r="Q333">
        <v>0.34303</v>
      </c>
      <c r="R333">
        <v>0.28619</v>
      </c>
      <c r="S333">
        <v>0.12519</v>
      </c>
      <c r="T333">
        <v>0.64532</v>
      </c>
      <c r="U333" s="2">
        <v>3.6767000000000001E-4</v>
      </c>
      <c r="V333" s="2">
        <v>2.9980000000000002E-4</v>
      </c>
      <c r="W333" s="2">
        <v>4.0802999999999997E-6</v>
      </c>
      <c r="X333" s="2">
        <v>2.6346999999999999E-6</v>
      </c>
      <c r="Y333" s="2">
        <v>-1.7422E-4</v>
      </c>
      <c r="Z333" s="2">
        <v>-1.3922000000000001E-4</v>
      </c>
      <c r="AA333" s="2">
        <v>-1.8104000000000001E-6</v>
      </c>
      <c r="AB333" s="2">
        <v>-7.8273000000000002E-7</v>
      </c>
      <c r="AC333">
        <v>1.1874</v>
      </c>
      <c r="AD333">
        <v>1.6620999999999999</v>
      </c>
      <c r="AE333">
        <v>115.12</v>
      </c>
      <c r="AF333">
        <v>-13.393000000000001</v>
      </c>
      <c r="AG333">
        <v>11.763999999999999</v>
      </c>
      <c r="AH333" s="2">
        <v>9.0236999999999998E-2</v>
      </c>
      <c r="AI333" s="2">
        <v>1.8722E-8</v>
      </c>
      <c r="AJ333" s="2"/>
      <c r="AK333" s="2"/>
      <c r="AL333" s="2"/>
      <c r="AM333" s="2"/>
      <c r="AN333" s="2"/>
      <c r="AO333" s="2"/>
      <c r="AP333" s="2"/>
      <c r="AQ333"/>
      <c r="AR333"/>
      <c r="AS333"/>
      <c r="AT333"/>
      <c r="AU333"/>
      <c r="AV333"/>
      <c r="AW333" s="2"/>
    </row>
    <row r="334" spans="1:49" x14ac:dyDescent="0.25">
      <c r="A334">
        <v>127</v>
      </c>
      <c r="B334">
        <v>18</v>
      </c>
      <c r="C334">
        <v>30</v>
      </c>
      <c r="D334">
        <v>127</v>
      </c>
      <c r="E334">
        <v>19</v>
      </c>
      <c r="F334">
        <v>0</v>
      </c>
      <c r="G334" s="25">
        <v>100</v>
      </c>
      <c r="H334" s="25">
        <v>100</v>
      </c>
      <c r="I334">
        <v>1.4033</v>
      </c>
      <c r="J334" s="2">
        <v>1.2643999999999999E-16</v>
      </c>
      <c r="K334" s="2">
        <v>4.9454E-3</v>
      </c>
      <c r="L334">
        <v>294.69</v>
      </c>
      <c r="M334" s="2">
        <v>7.0667999999999998E-3</v>
      </c>
      <c r="N334" s="2">
        <v>5.9389000000000004E-3</v>
      </c>
      <c r="O334" s="2">
        <v>7.5016999999999998E-4</v>
      </c>
      <c r="P334" s="2">
        <v>6.3047000000000005E-4</v>
      </c>
      <c r="Q334">
        <v>0.37795000000000001</v>
      </c>
      <c r="R334">
        <v>0.33340999999999998</v>
      </c>
      <c r="S334" s="2">
        <v>7.7463000000000004E-2</v>
      </c>
      <c r="T334">
        <v>0.66125</v>
      </c>
      <c r="U334" s="2">
        <v>3.0219999999999997E-4</v>
      </c>
      <c r="V334" s="2">
        <v>2.4399E-4</v>
      </c>
      <c r="W334" s="2">
        <v>9.3123000000000006E-6</v>
      </c>
      <c r="X334" s="2">
        <v>6.7935999999999996E-6</v>
      </c>
      <c r="Y334" s="2">
        <v>-1.3813000000000001E-4</v>
      </c>
      <c r="Z334" s="2">
        <v>-1.0828999999999999E-4</v>
      </c>
      <c r="AA334" s="2">
        <v>-4.3379999999999998E-6</v>
      </c>
      <c r="AB334" s="2">
        <v>-2.8484000000000001E-6</v>
      </c>
      <c r="AC334">
        <v>1.1899</v>
      </c>
      <c r="AD334">
        <v>1.4033</v>
      </c>
      <c r="AE334">
        <v>96.316999999999993</v>
      </c>
      <c r="AF334">
        <v>-10.182</v>
      </c>
      <c r="AG334">
        <v>6.5373000000000001</v>
      </c>
      <c r="AH334" s="2">
        <v>6.4560999999999993E-2</v>
      </c>
      <c r="AI334" s="2">
        <v>6.8924000000000002E-8</v>
      </c>
      <c r="AJ334" s="2"/>
      <c r="AK334" s="2"/>
      <c r="AL334" s="2"/>
      <c r="AM334" s="2"/>
      <c r="AN334" s="2"/>
      <c r="AO334" s="2"/>
      <c r="AP334" s="2"/>
      <c r="AQ334"/>
      <c r="AR334"/>
      <c r="AS334"/>
      <c r="AT334"/>
      <c r="AU334"/>
      <c r="AV334" s="2"/>
      <c r="AW334" s="2"/>
    </row>
    <row r="335" spans="1:49" x14ac:dyDescent="0.25">
      <c r="A335">
        <v>127</v>
      </c>
      <c r="B335">
        <v>19</v>
      </c>
      <c r="C335">
        <v>0</v>
      </c>
      <c r="D335">
        <v>127</v>
      </c>
      <c r="E335">
        <v>19</v>
      </c>
      <c r="F335">
        <v>30</v>
      </c>
      <c r="G335" s="25">
        <v>100</v>
      </c>
      <c r="H335" s="25">
        <v>100</v>
      </c>
      <c r="I335">
        <v>1.3673</v>
      </c>
      <c r="J335" s="2">
        <v>7.1162999999999999E-16</v>
      </c>
      <c r="K335" s="2">
        <v>3.4721999999999999E-3</v>
      </c>
      <c r="L335">
        <v>294.06</v>
      </c>
      <c r="M335" s="2">
        <v>7.1121999999999999E-3</v>
      </c>
      <c r="N335" s="2">
        <v>5.9643999999999999E-3</v>
      </c>
      <c r="O335" s="2">
        <v>7.6002000000000003E-4</v>
      </c>
      <c r="P335" s="2">
        <v>6.3739000000000005E-4</v>
      </c>
      <c r="Q335">
        <v>0.21817</v>
      </c>
      <c r="R335">
        <v>0.23952999999999999</v>
      </c>
      <c r="S335" s="2">
        <v>9.5440999999999998E-2</v>
      </c>
      <c r="T335">
        <v>0.48510999999999999</v>
      </c>
      <c r="U335" s="2">
        <v>7.9456999999999995E-5</v>
      </c>
      <c r="V335" s="2">
        <v>6.1902000000000005E-5</v>
      </c>
      <c r="W335" s="2">
        <v>1.008E-5</v>
      </c>
      <c r="X335" s="2">
        <v>7.7323000000000005E-6</v>
      </c>
      <c r="Y335" s="2">
        <v>-2.0630999999999999E-5</v>
      </c>
      <c r="Z335" s="2">
        <v>-1.3115000000000001E-5</v>
      </c>
      <c r="AA335" s="2">
        <v>-3.4516999999999999E-6</v>
      </c>
      <c r="AB335" s="2">
        <v>-2.4480000000000001E-6</v>
      </c>
      <c r="AC335">
        <v>1.1923999999999999</v>
      </c>
      <c r="AD335">
        <v>1.3673</v>
      </c>
      <c r="AE335">
        <v>70.597999999999999</v>
      </c>
      <c r="AF335">
        <v>-9.5510000000000002</v>
      </c>
      <c r="AG335">
        <v>1.7025999999999999</v>
      </c>
      <c r="AH335" s="2">
        <v>5.5818E-2</v>
      </c>
      <c r="AI335" s="2">
        <v>1.0683E-7</v>
      </c>
      <c r="AJ335" s="2"/>
      <c r="AK335" s="2"/>
      <c r="AL335" s="2"/>
      <c r="AM335" s="2"/>
      <c r="AN335" s="2"/>
      <c r="AO335" s="2"/>
      <c r="AP335" s="2"/>
      <c r="AQ335"/>
      <c r="AR335"/>
      <c r="AS335"/>
      <c r="AT335"/>
      <c r="AU335"/>
      <c r="AV335" s="2"/>
      <c r="AW335" s="2"/>
    </row>
    <row r="336" spans="1:49" x14ac:dyDescent="0.25">
      <c r="A336">
        <v>127</v>
      </c>
      <c r="B336">
        <v>19</v>
      </c>
      <c r="C336">
        <v>30</v>
      </c>
      <c r="D336">
        <v>127</v>
      </c>
      <c r="E336">
        <v>20</v>
      </c>
      <c r="F336">
        <v>0</v>
      </c>
      <c r="G336" s="25">
        <v>100</v>
      </c>
      <c r="H336" s="25">
        <v>100</v>
      </c>
      <c r="I336">
        <v>1.8567</v>
      </c>
      <c r="J336" s="2">
        <v>1.0094999999999999E-15</v>
      </c>
      <c r="K336" s="2">
        <v>9.3762999999999995E-4</v>
      </c>
      <c r="L336">
        <v>292.45999999999998</v>
      </c>
      <c r="M336" s="2">
        <v>8.2223999999999995E-3</v>
      </c>
      <c r="N336" s="2">
        <v>6.8618000000000004E-3</v>
      </c>
      <c r="O336" s="2">
        <v>7.8695000000000002E-4</v>
      </c>
      <c r="P336" s="2">
        <v>6.5675E-4</v>
      </c>
      <c r="Q336">
        <v>0.43112</v>
      </c>
      <c r="R336">
        <v>0.27728000000000003</v>
      </c>
      <c r="S336">
        <v>0.14835000000000001</v>
      </c>
      <c r="T336">
        <v>0.76414000000000004</v>
      </c>
      <c r="U336" s="2">
        <v>2.4204000000000001E-4</v>
      </c>
      <c r="V336" s="2">
        <v>1.9309000000000001E-4</v>
      </c>
      <c r="W336" s="2">
        <v>1.4921E-5</v>
      </c>
      <c r="X336" s="2">
        <v>1.1493E-5</v>
      </c>
      <c r="Y336" s="2">
        <v>-1.0548999999999999E-4</v>
      </c>
      <c r="Z336" s="2">
        <v>-7.4530999999999995E-5</v>
      </c>
      <c r="AA336" s="2">
        <v>-6.8248999999999997E-6</v>
      </c>
      <c r="AB336" s="2">
        <v>-4.4088E-6</v>
      </c>
      <c r="AC336">
        <v>1.1981999999999999</v>
      </c>
      <c r="AD336">
        <v>1.8567</v>
      </c>
      <c r="AE336">
        <v>82.947000000000003</v>
      </c>
      <c r="AF336">
        <v>-29.114999999999998</v>
      </c>
      <c r="AG336">
        <v>3.0627</v>
      </c>
      <c r="AH336" s="2">
        <v>7.9469999999999999E-2</v>
      </c>
      <c r="AI336" s="2">
        <v>3.0783000000000002E-7</v>
      </c>
      <c r="AJ336" s="2"/>
      <c r="AK336" s="2"/>
      <c r="AL336" s="2"/>
      <c r="AM336" s="2"/>
      <c r="AN336" s="2"/>
      <c r="AO336" s="2"/>
      <c r="AP336" s="2"/>
      <c r="AQ336"/>
      <c r="AR336"/>
      <c r="AS336"/>
      <c r="AT336"/>
      <c r="AU336"/>
      <c r="AV336" s="2"/>
      <c r="AW336" s="2"/>
    </row>
    <row r="337" spans="1:49" x14ac:dyDescent="0.25">
      <c r="A337">
        <v>127</v>
      </c>
      <c r="B337">
        <v>20</v>
      </c>
      <c r="C337">
        <v>0</v>
      </c>
      <c r="D337">
        <v>127</v>
      </c>
      <c r="E337">
        <v>20</v>
      </c>
      <c r="F337">
        <v>30</v>
      </c>
      <c r="G337" s="25">
        <v>100</v>
      </c>
      <c r="H337" s="25">
        <v>100</v>
      </c>
      <c r="I337">
        <v>2.0876000000000001</v>
      </c>
      <c r="J337" s="2">
        <v>9.7919000000000004E-17</v>
      </c>
      <c r="K337" s="2">
        <v>-4.4822999999999998E-3</v>
      </c>
      <c r="L337">
        <v>291.66000000000003</v>
      </c>
      <c r="M337" s="2">
        <v>8.8359000000000007E-3</v>
      </c>
      <c r="N337" s="2">
        <v>7.3559999999999997E-3</v>
      </c>
      <c r="O337" s="2">
        <v>7.7313000000000002E-4</v>
      </c>
      <c r="P337" s="2">
        <v>6.4364000000000001E-4</v>
      </c>
      <c r="Q337">
        <v>0.37458000000000002</v>
      </c>
      <c r="R337">
        <v>0.30163000000000001</v>
      </c>
      <c r="S337">
        <v>0.14591999999999999</v>
      </c>
      <c r="T337">
        <v>0.74097999999999997</v>
      </c>
      <c r="U337" s="2">
        <v>1.1544000000000001E-4</v>
      </c>
      <c r="V337" s="2">
        <v>8.1959000000000006E-5</v>
      </c>
      <c r="W337" s="2">
        <v>8.4061000000000007E-6</v>
      </c>
      <c r="X337" s="2">
        <v>5.7223000000000003E-6</v>
      </c>
      <c r="Y337" s="2">
        <v>-6.2137000000000005E-5</v>
      </c>
      <c r="Z337" s="2">
        <v>-3.9520000000000001E-5</v>
      </c>
      <c r="AA337" s="2">
        <v>-4.6399000000000002E-6</v>
      </c>
      <c r="AB337" s="2">
        <v>-2.7922999999999999E-6</v>
      </c>
      <c r="AC337">
        <v>1.2012</v>
      </c>
      <c r="AD337">
        <v>2.0876000000000001</v>
      </c>
      <c r="AE337">
        <v>89.471999999999994</v>
      </c>
      <c r="AF337">
        <v>-31.28</v>
      </c>
      <c r="AG337">
        <v>5.0096999999999996</v>
      </c>
      <c r="AH337">
        <v>0.11201</v>
      </c>
      <c r="AI337" s="2">
        <v>1.5996000000000001E-7</v>
      </c>
      <c r="AJ337" s="2"/>
      <c r="AK337" s="2"/>
      <c r="AL337" s="2"/>
      <c r="AM337" s="2"/>
      <c r="AN337" s="2"/>
      <c r="AO337" s="2"/>
      <c r="AP337" s="2"/>
      <c r="AQ337"/>
      <c r="AR337"/>
      <c r="AS337"/>
      <c r="AT337"/>
      <c r="AU337"/>
      <c r="AV337" s="2"/>
      <c r="AW337" s="2"/>
    </row>
    <row r="338" spans="1:49" x14ac:dyDescent="0.25">
      <c r="A338">
        <v>127</v>
      </c>
      <c r="B338">
        <v>20</v>
      </c>
      <c r="C338">
        <v>30</v>
      </c>
      <c r="D338">
        <v>127</v>
      </c>
      <c r="E338">
        <v>21</v>
      </c>
      <c r="F338">
        <v>0</v>
      </c>
      <c r="G338" s="25">
        <v>100</v>
      </c>
      <c r="H338" s="25">
        <v>100</v>
      </c>
      <c r="I338">
        <v>2.4914000000000001</v>
      </c>
      <c r="J338" s="2">
        <v>-8.3977000000000004E-16</v>
      </c>
      <c r="K338" s="2">
        <v>-1.0383E-2</v>
      </c>
      <c r="L338">
        <v>290.95</v>
      </c>
      <c r="M338" s="2">
        <v>8.9540999999999996E-3</v>
      </c>
      <c r="N338" s="2">
        <v>7.4368000000000004E-3</v>
      </c>
      <c r="O338" s="2">
        <v>7.7227000000000003E-4</v>
      </c>
      <c r="P338" s="2">
        <v>6.4141000000000003E-4</v>
      </c>
      <c r="Q338">
        <v>0.49697999999999998</v>
      </c>
      <c r="R338">
        <v>0.37020999999999998</v>
      </c>
      <c r="S338">
        <v>0.17921000000000001</v>
      </c>
      <c r="T338">
        <v>0.76268999999999998</v>
      </c>
      <c r="U338" s="2">
        <v>1.1809E-4</v>
      </c>
      <c r="V338" s="2">
        <v>8.4183000000000004E-5</v>
      </c>
      <c r="W338" s="2">
        <v>8.8988000000000002E-6</v>
      </c>
      <c r="X338" s="2">
        <v>6.6092000000000002E-6</v>
      </c>
      <c r="Y338" s="2">
        <v>-6.2828000000000002E-5</v>
      </c>
      <c r="Z338" s="2">
        <v>-3.9063999999999997E-5</v>
      </c>
      <c r="AA338" s="2">
        <v>-3.4058999999999999E-6</v>
      </c>
      <c r="AB338" s="2">
        <v>-1.6950000000000001E-6</v>
      </c>
      <c r="AC338">
        <v>1.204</v>
      </c>
      <c r="AD338">
        <v>2.4914000000000001</v>
      </c>
      <c r="AE338">
        <v>104.46</v>
      </c>
      <c r="AF338">
        <v>-50.981999999999999</v>
      </c>
      <c r="AG338">
        <v>9.0631000000000004</v>
      </c>
      <c r="AH338">
        <v>0.14172999999999999</v>
      </c>
      <c r="AI338" s="2">
        <v>1.7653999999999999E-7</v>
      </c>
      <c r="AJ338" s="2"/>
      <c r="AK338" s="2"/>
      <c r="AL338" s="2"/>
      <c r="AM338" s="2"/>
      <c r="AN338" s="2"/>
      <c r="AO338" s="2"/>
      <c r="AP338" s="2"/>
      <c r="AQ338"/>
      <c r="AR338"/>
      <c r="AS338"/>
      <c r="AT338"/>
      <c r="AU338"/>
      <c r="AV338" s="2"/>
      <c r="AW338" s="2"/>
    </row>
    <row r="339" spans="1:49" x14ac:dyDescent="0.25">
      <c r="A339">
        <v>127</v>
      </c>
      <c r="B339">
        <v>21</v>
      </c>
      <c r="C339">
        <v>0</v>
      </c>
      <c r="D339">
        <v>127</v>
      </c>
      <c r="E339">
        <v>21</v>
      </c>
      <c r="F339">
        <v>30</v>
      </c>
      <c r="G339" s="25">
        <v>100</v>
      </c>
      <c r="H339" s="25">
        <v>100</v>
      </c>
      <c r="I339">
        <v>2.4491999999999998</v>
      </c>
      <c r="J339" s="2">
        <v>1.9427E-16</v>
      </c>
      <c r="K339" s="2">
        <v>-1.0225E-2</v>
      </c>
      <c r="L339">
        <v>290.52</v>
      </c>
      <c r="M339" s="2">
        <v>8.9198000000000003E-3</v>
      </c>
      <c r="N339" s="2">
        <v>7.3971000000000002E-3</v>
      </c>
      <c r="O339" s="2">
        <v>7.7178999999999995E-4</v>
      </c>
      <c r="P339" s="2">
        <v>6.4004999999999997E-4</v>
      </c>
      <c r="Q339">
        <v>0.42120999999999997</v>
      </c>
      <c r="R339">
        <v>0.34127999999999997</v>
      </c>
      <c r="S339">
        <v>0.17016999999999999</v>
      </c>
      <c r="T339">
        <v>0.71435999999999999</v>
      </c>
      <c r="U339" s="2">
        <v>1.1875E-4</v>
      </c>
      <c r="V339" s="2">
        <v>8.5594999999999996E-5</v>
      </c>
      <c r="W339" s="2">
        <v>6.7352000000000003E-6</v>
      </c>
      <c r="X339" s="2">
        <v>4.4703000000000002E-6</v>
      </c>
      <c r="Y339" s="2">
        <v>-5.8665999999999997E-5</v>
      </c>
      <c r="Z339" s="2">
        <v>-3.7205E-5</v>
      </c>
      <c r="AA339" s="2">
        <v>-3.4081999999999998E-6</v>
      </c>
      <c r="AB339" s="2">
        <v>-1.8339999999999999E-6</v>
      </c>
      <c r="AC339">
        <v>1.2059</v>
      </c>
      <c r="AD339">
        <v>2.4491999999999998</v>
      </c>
      <c r="AE339">
        <v>111.6</v>
      </c>
      <c r="AF339">
        <v>-47.694000000000003</v>
      </c>
      <c r="AG339">
        <v>8.9772999999999996</v>
      </c>
      <c r="AH339">
        <v>0.13589999999999999</v>
      </c>
      <c r="AI339" s="2">
        <v>2.0102000000000001E-7</v>
      </c>
      <c r="AJ339" s="2"/>
      <c r="AK339" s="2"/>
      <c r="AL339" s="2"/>
      <c r="AM339" s="2"/>
      <c r="AN339" s="2"/>
      <c r="AO339" s="2"/>
      <c r="AP339" s="2"/>
      <c r="AQ339"/>
      <c r="AR339"/>
      <c r="AS339"/>
      <c r="AT339"/>
      <c r="AU339"/>
      <c r="AV339" s="2"/>
      <c r="AW339" s="2"/>
    </row>
    <row r="340" spans="1:49" x14ac:dyDescent="0.25">
      <c r="A340">
        <v>127</v>
      </c>
      <c r="B340">
        <v>21</v>
      </c>
      <c r="C340">
        <v>30</v>
      </c>
      <c r="D340">
        <v>127</v>
      </c>
      <c r="E340">
        <v>22</v>
      </c>
      <c r="F340">
        <v>0</v>
      </c>
      <c r="G340" s="25">
        <v>100</v>
      </c>
      <c r="H340" s="25">
        <v>100</v>
      </c>
      <c r="I340">
        <v>2.2968000000000002</v>
      </c>
      <c r="J340" s="2">
        <v>1.7868999999999999E-15</v>
      </c>
      <c r="K340" s="2">
        <v>-9.2893000000000003E-3</v>
      </c>
      <c r="L340">
        <v>290.27</v>
      </c>
      <c r="M340" s="2">
        <v>8.8167000000000002E-3</v>
      </c>
      <c r="N340" s="2">
        <v>7.3048000000000002E-3</v>
      </c>
      <c r="O340" s="2">
        <v>7.7371000000000004E-4</v>
      </c>
      <c r="P340" s="2">
        <v>6.4103000000000001E-4</v>
      </c>
      <c r="Q340">
        <v>0.42216999999999999</v>
      </c>
      <c r="R340">
        <v>0.35813</v>
      </c>
      <c r="S340">
        <v>0.15584999999999999</v>
      </c>
      <c r="T340">
        <v>0.66639999999999999</v>
      </c>
      <c r="U340" s="2">
        <v>1.2018E-4</v>
      </c>
      <c r="V340" s="2">
        <v>8.9012999999999996E-5</v>
      </c>
      <c r="W340" s="2">
        <v>7.7663000000000005E-6</v>
      </c>
      <c r="X340" s="2">
        <v>5.3415999999999998E-6</v>
      </c>
      <c r="Y340" s="2">
        <v>-5.0297000000000003E-5</v>
      </c>
      <c r="Z340" s="2">
        <v>-3.1754999999999997E-5</v>
      </c>
      <c r="AA340" s="2">
        <v>-3.7233E-6</v>
      </c>
      <c r="AB340" s="2">
        <v>-2.2131999999999998E-6</v>
      </c>
      <c r="AC340">
        <v>1.2070000000000001</v>
      </c>
      <c r="AD340">
        <v>2.2968000000000002</v>
      </c>
      <c r="AE340">
        <v>125.01</v>
      </c>
      <c r="AF340">
        <v>-34.384</v>
      </c>
      <c r="AG340">
        <v>7.4017999999999997</v>
      </c>
      <c r="AH340">
        <v>0.12515000000000001</v>
      </c>
      <c r="AI340" s="2">
        <v>1.3999E-7</v>
      </c>
      <c r="AJ340" s="2"/>
      <c r="AK340" s="2"/>
      <c r="AL340" s="2"/>
      <c r="AM340" s="2"/>
      <c r="AN340" s="2"/>
      <c r="AO340" s="2"/>
      <c r="AP340" s="2"/>
      <c r="AQ340"/>
      <c r="AR340"/>
      <c r="AS340"/>
      <c r="AT340"/>
      <c r="AU340"/>
      <c r="AV340" s="2"/>
      <c r="AW340" s="2"/>
    </row>
    <row r="341" spans="1:49" x14ac:dyDescent="0.25">
      <c r="A341">
        <v>127</v>
      </c>
      <c r="B341">
        <v>22</v>
      </c>
      <c r="C341">
        <v>0</v>
      </c>
      <c r="D341">
        <v>127</v>
      </c>
      <c r="E341">
        <v>22</v>
      </c>
      <c r="F341">
        <v>30</v>
      </c>
      <c r="G341" s="25">
        <v>100</v>
      </c>
      <c r="H341" s="25">
        <v>100</v>
      </c>
      <c r="I341">
        <v>2.0105</v>
      </c>
      <c r="J341" s="2">
        <v>1.5423E-15</v>
      </c>
      <c r="K341" s="2">
        <v>-5.4856999999999996E-3</v>
      </c>
      <c r="L341">
        <v>289.58999999999997</v>
      </c>
      <c r="M341" s="2">
        <v>8.7979000000000009E-3</v>
      </c>
      <c r="N341" s="2">
        <v>7.2719999999999998E-3</v>
      </c>
      <c r="O341" s="2">
        <v>7.8713000000000003E-4</v>
      </c>
      <c r="P341" s="2">
        <v>6.5059999999999998E-4</v>
      </c>
      <c r="Q341">
        <v>0.26906000000000002</v>
      </c>
      <c r="R341">
        <v>0.20535</v>
      </c>
      <c r="S341">
        <v>0.10134</v>
      </c>
      <c r="T341">
        <v>0.62014999999999998</v>
      </c>
      <c r="U341" s="2">
        <v>8.2175000000000005E-5</v>
      </c>
      <c r="V341" s="2">
        <v>5.8526999999999997E-5</v>
      </c>
      <c r="W341" s="2">
        <v>9.0389000000000008E-6</v>
      </c>
      <c r="X341" s="2">
        <v>6.4822000000000004E-6</v>
      </c>
      <c r="Y341" s="2">
        <v>-3.0905999999999999E-5</v>
      </c>
      <c r="Z341" s="2">
        <v>-1.7095000000000001E-5</v>
      </c>
      <c r="AA341" s="2">
        <v>-3.7324999999999998E-6</v>
      </c>
      <c r="AB341" s="2">
        <v>-2.3267000000000001E-6</v>
      </c>
      <c r="AC341">
        <v>1.2098</v>
      </c>
      <c r="AD341">
        <v>2.0105</v>
      </c>
      <c r="AE341">
        <v>118.32</v>
      </c>
      <c r="AF341">
        <v>-18.178000000000001</v>
      </c>
      <c r="AG341">
        <v>2.5533999999999999</v>
      </c>
      <c r="AH341" s="2">
        <v>8.1679000000000002E-2</v>
      </c>
      <c r="AI341" s="2">
        <v>1.1636E-7</v>
      </c>
      <c r="AJ341" s="2"/>
      <c r="AK341" s="2"/>
      <c r="AL341" s="2"/>
      <c r="AM341" s="2"/>
      <c r="AN341" s="2"/>
      <c r="AO341" s="2"/>
      <c r="AP341" s="2"/>
      <c r="AQ341"/>
      <c r="AR341"/>
      <c r="AS341"/>
      <c r="AT341"/>
      <c r="AU341"/>
      <c r="AV341" s="2"/>
      <c r="AW341" s="2"/>
    </row>
    <row r="342" spans="1:49" x14ac:dyDescent="0.25">
      <c r="A342">
        <v>127</v>
      </c>
      <c r="B342">
        <v>22</v>
      </c>
      <c r="C342">
        <v>30</v>
      </c>
      <c r="D342">
        <v>127</v>
      </c>
      <c r="E342">
        <v>23</v>
      </c>
      <c r="F342">
        <v>0</v>
      </c>
      <c r="G342" s="25">
        <v>100</v>
      </c>
      <c r="H342" s="25">
        <v>100</v>
      </c>
      <c r="I342">
        <v>1.4778</v>
      </c>
      <c r="J342" s="2">
        <v>1.2070000000000001E-15</v>
      </c>
      <c r="K342" s="2">
        <v>-6.5392E-4</v>
      </c>
      <c r="L342">
        <v>288.55</v>
      </c>
      <c r="M342" s="2">
        <v>8.6972000000000004E-3</v>
      </c>
      <c r="N342" s="2">
        <v>7.1625999999999999E-3</v>
      </c>
      <c r="O342" s="2">
        <v>8.1222E-4</v>
      </c>
      <c r="P342" s="2">
        <v>6.6887999999999995E-4</v>
      </c>
      <c r="Q342">
        <v>0.40078000000000003</v>
      </c>
      <c r="R342">
        <v>0.15623000000000001</v>
      </c>
      <c r="S342" s="2">
        <v>8.1731999999999999E-2</v>
      </c>
      <c r="T342">
        <v>0.77090999999999998</v>
      </c>
      <c r="U342" s="2">
        <v>9.6360000000000006E-5</v>
      </c>
      <c r="V342" s="2">
        <v>7.4579000000000005E-5</v>
      </c>
      <c r="W342" s="2">
        <v>1.6969999999999998E-5</v>
      </c>
      <c r="X342" s="2">
        <v>1.2493E-5</v>
      </c>
      <c r="Y342" s="2">
        <v>-2.8663999999999999E-5</v>
      </c>
      <c r="Z342" s="2">
        <v>-8.9160000000000007E-6</v>
      </c>
      <c r="AA342" s="2">
        <v>-1.1021E-5</v>
      </c>
      <c r="AB342" s="2">
        <v>-7.6916999999999996E-6</v>
      </c>
      <c r="AC342">
        <v>1.2142999999999999</v>
      </c>
      <c r="AD342">
        <v>1.4778</v>
      </c>
      <c r="AE342">
        <v>115.01</v>
      </c>
      <c r="AF342">
        <v>-10.039</v>
      </c>
      <c r="AG342">
        <v>0.25780999999999998</v>
      </c>
      <c r="AH342" s="2">
        <v>3.6000999999999998E-2</v>
      </c>
      <c r="AI342" s="2">
        <v>8.6528000000000006E-8</v>
      </c>
      <c r="AJ342"/>
      <c r="AK342" s="2"/>
      <c r="AL342"/>
      <c r="AM342"/>
      <c r="AN342"/>
      <c r="AO342" s="2"/>
      <c r="AP342"/>
      <c r="AQ342"/>
      <c r="AR342"/>
      <c r="AS342"/>
      <c r="AT342"/>
      <c r="AU342"/>
      <c r="AV342" s="2"/>
      <c r="AW342"/>
    </row>
    <row r="343" spans="1:49" x14ac:dyDescent="0.25">
      <c r="A343">
        <v>127</v>
      </c>
      <c r="B343">
        <v>23</v>
      </c>
      <c r="C343">
        <v>0</v>
      </c>
      <c r="D343">
        <v>127</v>
      </c>
      <c r="E343">
        <v>23</v>
      </c>
      <c r="F343">
        <v>30</v>
      </c>
      <c r="G343" s="25">
        <v>100</v>
      </c>
      <c r="H343" s="25">
        <v>100</v>
      </c>
      <c r="I343">
        <v>2.1972</v>
      </c>
      <c r="J343" s="2">
        <v>5.5096999999999996E-16</v>
      </c>
      <c r="K343" s="2">
        <v>-3.3281000000000001E-3</v>
      </c>
      <c r="L343">
        <v>288.58</v>
      </c>
      <c r="M343" s="2">
        <v>8.4548999999999996E-3</v>
      </c>
      <c r="N343" s="2">
        <v>6.9629999999999996E-3</v>
      </c>
      <c r="O343" s="2">
        <v>8.0263000000000003E-4</v>
      </c>
      <c r="P343" s="2">
        <v>6.6100000000000002E-4</v>
      </c>
      <c r="Q343">
        <v>0.32602999999999999</v>
      </c>
      <c r="R343">
        <v>0.20580000000000001</v>
      </c>
      <c r="S343">
        <v>0.10639</v>
      </c>
      <c r="T343">
        <v>0.63622000000000001</v>
      </c>
      <c r="U343" s="2">
        <v>7.6956E-5</v>
      </c>
      <c r="V343" s="2">
        <v>5.7012000000000002E-5</v>
      </c>
      <c r="W343" s="2">
        <v>1.1902000000000001E-5</v>
      </c>
      <c r="X343" s="2">
        <v>8.8473999999999994E-6</v>
      </c>
      <c r="Y343" s="2">
        <v>-2.2764000000000001E-5</v>
      </c>
      <c r="Z343" s="2">
        <v>-1.0182E-5</v>
      </c>
      <c r="AA343" s="2">
        <v>-4.5916999999999996E-6</v>
      </c>
      <c r="AB343" s="2">
        <v>-2.9641999999999999E-6</v>
      </c>
      <c r="AC343">
        <v>1.2142999999999999</v>
      </c>
      <c r="AD343">
        <v>2.1972</v>
      </c>
      <c r="AE343">
        <v>116.63</v>
      </c>
      <c r="AF343">
        <v>-19.797999999999998</v>
      </c>
      <c r="AG343">
        <v>1.6591</v>
      </c>
      <c r="AH343" s="2">
        <v>8.5587999999999997E-2</v>
      </c>
      <c r="AI343" s="2">
        <v>8.8326999999999994E-8</v>
      </c>
      <c r="AJ343"/>
      <c r="AK343" s="2"/>
      <c r="AL343"/>
      <c r="AM343"/>
      <c r="AN343"/>
      <c r="AO343" s="2"/>
      <c r="AP343"/>
      <c r="AQ343"/>
      <c r="AR343"/>
      <c r="AS343"/>
      <c r="AT343" s="2"/>
      <c r="AU343"/>
      <c r="AV343" s="2"/>
      <c r="AW343"/>
    </row>
    <row r="344" spans="1:49" x14ac:dyDescent="0.25">
      <c r="A344">
        <v>127</v>
      </c>
      <c r="B344">
        <v>23</v>
      </c>
      <c r="C344">
        <v>30</v>
      </c>
      <c r="D344">
        <v>128</v>
      </c>
      <c r="E344">
        <v>0</v>
      </c>
      <c r="F344">
        <v>0</v>
      </c>
      <c r="G344" s="25">
        <v>99.99722222222222</v>
      </c>
      <c r="H344" s="25">
        <v>99.99722222222222</v>
      </c>
      <c r="I344">
        <v>1.9548000000000001</v>
      </c>
      <c r="J344" s="2">
        <v>1.8319E-15</v>
      </c>
      <c r="K344" s="2">
        <v>-2.7926000000000001E-3</v>
      </c>
      <c r="L344">
        <v>287.86</v>
      </c>
      <c r="M344" s="2">
        <v>8.3926000000000001E-3</v>
      </c>
      <c r="N344" s="2">
        <v>6.8941999999999996E-3</v>
      </c>
      <c r="O344" s="2">
        <v>8.0856000000000005E-4</v>
      </c>
      <c r="P344" s="2">
        <v>6.6419000000000005E-4</v>
      </c>
      <c r="Q344">
        <v>0.38299</v>
      </c>
      <c r="R344">
        <v>0.22414999999999999</v>
      </c>
      <c r="S344">
        <v>0.11433</v>
      </c>
      <c r="T344">
        <v>0.61324000000000001</v>
      </c>
      <c r="U344" s="2">
        <v>6.0479999999999997E-5</v>
      </c>
      <c r="V344" s="2">
        <v>4.4614999999999999E-5</v>
      </c>
      <c r="W344" s="2">
        <v>8.1729999999999995E-6</v>
      </c>
      <c r="X344" s="2">
        <v>5.6741999999999998E-6</v>
      </c>
      <c r="Y344" s="2">
        <v>-1.6056999999999999E-5</v>
      </c>
      <c r="Z344" s="2">
        <v>-5.1920999999999998E-6</v>
      </c>
      <c r="AA344" s="2">
        <v>-3.4771999999999999E-6</v>
      </c>
      <c r="AB344" s="2">
        <v>-2.0847999999999999E-6</v>
      </c>
      <c r="AC344">
        <v>1.2174</v>
      </c>
      <c r="AD344">
        <v>1.9548000000000001</v>
      </c>
      <c r="AE344">
        <v>122.88</v>
      </c>
      <c r="AF344">
        <v>-23.206</v>
      </c>
      <c r="AG344">
        <v>1.8753</v>
      </c>
      <c r="AH344" s="2">
        <v>9.4739000000000004E-2</v>
      </c>
      <c r="AI344" s="2">
        <v>1.0723E-7</v>
      </c>
      <c r="AJ344" s="2"/>
      <c r="AK344" s="2"/>
      <c r="AL344" s="2"/>
      <c r="AM344" s="2"/>
      <c r="AN344" s="2"/>
      <c r="AO344" s="2"/>
      <c r="AP344" s="2"/>
      <c r="AQ344"/>
      <c r="AR344"/>
      <c r="AS344"/>
      <c r="AT344"/>
      <c r="AU344"/>
      <c r="AV344" s="2"/>
      <c r="AW344" s="2"/>
    </row>
    <row r="345" spans="1:49" x14ac:dyDescent="0.25">
      <c r="A345">
        <v>128</v>
      </c>
      <c r="B345">
        <v>0</v>
      </c>
      <c r="C345">
        <v>0</v>
      </c>
      <c r="D345">
        <v>128</v>
      </c>
      <c r="E345">
        <v>0</v>
      </c>
      <c r="F345">
        <v>30</v>
      </c>
      <c r="G345" s="25">
        <v>99.99722222222222</v>
      </c>
      <c r="H345" s="25">
        <v>99.99722222222222</v>
      </c>
      <c r="I345">
        <v>1.339</v>
      </c>
      <c r="J345" s="2">
        <v>-6.3154E-16</v>
      </c>
      <c r="K345" s="2">
        <v>-2.4350000000000001E-3</v>
      </c>
      <c r="L345">
        <v>287.38</v>
      </c>
      <c r="M345" s="2">
        <v>8.2848000000000002E-3</v>
      </c>
      <c r="N345" s="2">
        <v>6.7939000000000003E-3</v>
      </c>
      <c r="O345" s="2">
        <v>8.2638000000000004E-4</v>
      </c>
      <c r="P345" s="2">
        <v>6.7763999999999997E-4</v>
      </c>
      <c r="Q345">
        <v>0.23818</v>
      </c>
      <c r="R345">
        <v>0.17829</v>
      </c>
      <c r="S345" s="2">
        <v>6.0092E-2</v>
      </c>
      <c r="T345">
        <v>0.63022</v>
      </c>
      <c r="U345" s="2">
        <v>5.5269999999999998E-5</v>
      </c>
      <c r="V345" s="2">
        <v>4.6239000000000002E-5</v>
      </c>
      <c r="W345" s="2">
        <v>1.3151E-5</v>
      </c>
      <c r="X345" s="2">
        <v>9.5392000000000001E-6</v>
      </c>
      <c r="Y345" s="2">
        <v>-3.4850000000000001E-6</v>
      </c>
      <c r="Z345" s="2">
        <v>5.3902999999999999E-6</v>
      </c>
      <c r="AA345" s="2">
        <v>-6.9210999999999997E-6</v>
      </c>
      <c r="AB345" s="2">
        <v>-4.843E-6</v>
      </c>
      <c r="AC345">
        <v>1.2195</v>
      </c>
      <c r="AD345">
        <v>1.339</v>
      </c>
      <c r="AE345">
        <v>125.01</v>
      </c>
      <c r="AF345">
        <v>-6.2061999999999999</v>
      </c>
      <c r="AG345">
        <v>0.67500000000000004</v>
      </c>
      <c r="AH345" s="2">
        <v>4.8321000000000003E-2</v>
      </c>
      <c r="AI345" s="2">
        <v>5.4715999999999998E-8</v>
      </c>
      <c r="AJ345" s="2"/>
      <c r="AK345" s="2"/>
      <c r="AL345" s="2"/>
      <c r="AM345" s="2"/>
      <c r="AN345" s="2"/>
      <c r="AO345" s="2"/>
      <c r="AP345" s="2"/>
      <c r="AQ345"/>
      <c r="AR345"/>
      <c r="AS345"/>
      <c r="AT345"/>
      <c r="AU345"/>
      <c r="AV345" s="2"/>
      <c r="AW345" s="2"/>
    </row>
    <row r="346" spans="1:49" x14ac:dyDescent="0.25">
      <c r="A346">
        <v>128</v>
      </c>
      <c r="B346">
        <v>0</v>
      </c>
      <c r="C346">
        <v>30</v>
      </c>
      <c r="D346">
        <v>128</v>
      </c>
      <c r="E346">
        <v>1</v>
      </c>
      <c r="F346">
        <v>0</v>
      </c>
      <c r="G346" s="25">
        <v>100</v>
      </c>
      <c r="H346" s="25">
        <v>100</v>
      </c>
      <c r="I346">
        <v>0.91547999999999996</v>
      </c>
      <c r="J346" s="2">
        <v>-3.4379000000000001E-16</v>
      </c>
      <c r="K346" s="2">
        <v>-3.8230999999999998E-3</v>
      </c>
      <c r="L346">
        <v>286.04000000000002</v>
      </c>
      <c r="M346" s="2">
        <v>8.3134000000000003E-3</v>
      </c>
      <c r="N346" s="2">
        <v>6.7854999999999999E-3</v>
      </c>
      <c r="O346" s="2">
        <v>8.6757000000000002E-4</v>
      </c>
      <c r="P346" s="2">
        <v>7.0808999999999998E-4</v>
      </c>
      <c r="Q346">
        <v>0.32413999999999998</v>
      </c>
      <c r="R346">
        <v>0.13395000000000001</v>
      </c>
      <c r="S346" s="2">
        <v>5.9291999999999997E-2</v>
      </c>
      <c r="T346">
        <v>0.59721000000000002</v>
      </c>
      <c r="U346" s="2">
        <v>4.7800999999999999E-5</v>
      </c>
      <c r="V346" s="2">
        <v>4.3339E-5</v>
      </c>
      <c r="W346" s="2">
        <v>2.0322E-5</v>
      </c>
      <c r="X346" s="2">
        <v>1.5258E-5</v>
      </c>
      <c r="Y346" s="2">
        <v>3.6030000000000001E-6</v>
      </c>
      <c r="Z346" s="2">
        <v>1.1426999999999999E-5</v>
      </c>
      <c r="AA346" s="2">
        <v>-1.0781999999999999E-5</v>
      </c>
      <c r="AB346" s="2">
        <v>-7.9040999999999994E-6</v>
      </c>
      <c r="AC346">
        <v>1.2252000000000001</v>
      </c>
      <c r="AD346">
        <v>0.91547999999999996</v>
      </c>
      <c r="AE346">
        <v>113.05</v>
      </c>
      <c r="AF346">
        <v>-4.7836999999999996</v>
      </c>
      <c r="AG346" s="2">
        <v>-9.8726999999999999E-3</v>
      </c>
      <c r="AH346" s="2">
        <v>2.8466999999999999E-2</v>
      </c>
      <c r="AI346" s="2">
        <v>8.2547000000000005E-8</v>
      </c>
      <c r="AJ346" s="2"/>
      <c r="AK346" s="2"/>
      <c r="AL346" s="2"/>
      <c r="AM346" s="2"/>
      <c r="AN346" s="2"/>
      <c r="AO346" s="2"/>
      <c r="AP346" s="2"/>
      <c r="AQ346"/>
      <c r="AR346"/>
      <c r="AS346"/>
      <c r="AT346"/>
      <c r="AU346"/>
      <c r="AV346" s="2"/>
      <c r="AW346" s="2"/>
    </row>
    <row r="347" spans="1:49" x14ac:dyDescent="0.25">
      <c r="A347">
        <v>128</v>
      </c>
      <c r="B347">
        <v>1</v>
      </c>
      <c r="C347">
        <v>0</v>
      </c>
      <c r="D347">
        <v>128</v>
      </c>
      <c r="E347">
        <v>1</v>
      </c>
      <c r="F347">
        <v>30</v>
      </c>
      <c r="G347" s="25">
        <v>100</v>
      </c>
      <c r="H347" s="25">
        <v>100</v>
      </c>
      <c r="I347">
        <v>0.50566999999999995</v>
      </c>
      <c r="J347" s="2">
        <v>2.4859999999999999E-16</v>
      </c>
      <c r="K347" s="2">
        <v>-1.1067E-2</v>
      </c>
      <c r="L347">
        <v>285.76</v>
      </c>
      <c r="M347" s="2">
        <v>8.2733000000000008E-3</v>
      </c>
      <c r="N347" s="2">
        <v>6.7460999999999997E-3</v>
      </c>
      <c r="O347" s="2">
        <v>8.6755000000000003E-4</v>
      </c>
      <c r="P347" s="2">
        <v>7.0739000000000002E-4</v>
      </c>
      <c r="Q347">
        <v>0.27875</v>
      </c>
      <c r="R347">
        <v>0.14782999999999999</v>
      </c>
      <c r="S347" s="2">
        <v>4.1731999999999998E-2</v>
      </c>
      <c r="T347">
        <v>0.29447000000000001</v>
      </c>
      <c r="U347" s="2">
        <v>2.9006E-5</v>
      </c>
      <c r="V347" s="2">
        <v>2.2600999999999999E-5</v>
      </c>
      <c r="W347" s="2">
        <v>9.7803000000000002E-6</v>
      </c>
      <c r="X347" s="2">
        <v>7.3830000000000003E-6</v>
      </c>
      <c r="Y347" s="2">
        <v>-2.3499999999999999E-6</v>
      </c>
      <c r="Z347" s="2">
        <v>-7.5464000000000007E-8</v>
      </c>
      <c r="AA347" s="2">
        <v>-2.1314999999999998E-6</v>
      </c>
      <c r="AB347" s="2">
        <v>-1.5456000000000001E-6</v>
      </c>
      <c r="AC347">
        <v>1.2263999999999999</v>
      </c>
      <c r="AD347">
        <v>0.50566999999999995</v>
      </c>
      <c r="AE347">
        <v>94.822999999999993</v>
      </c>
      <c r="AF347">
        <v>-2.3498000000000001</v>
      </c>
      <c r="AG347">
        <v>-0.18531</v>
      </c>
      <c r="AH347" s="2">
        <v>4.0228E-2</v>
      </c>
      <c r="AI347" s="2">
        <v>2.8333E-8</v>
      </c>
      <c r="AJ347" s="2"/>
      <c r="AK347" s="2"/>
      <c r="AL347" s="2"/>
      <c r="AM347" s="2"/>
      <c r="AN347" s="2"/>
      <c r="AO347" s="2"/>
      <c r="AP347" s="2"/>
      <c r="AQ347"/>
      <c r="AR347"/>
      <c r="AS347"/>
      <c r="AT347"/>
      <c r="AU347"/>
      <c r="AV347" s="2"/>
      <c r="AW347" s="2"/>
    </row>
    <row r="348" spans="1:49" x14ac:dyDescent="0.25">
      <c r="A348">
        <v>128</v>
      </c>
      <c r="B348">
        <v>1</v>
      </c>
      <c r="C348">
        <v>30</v>
      </c>
      <c r="D348">
        <v>128</v>
      </c>
      <c r="E348">
        <v>2</v>
      </c>
      <c r="F348">
        <v>0</v>
      </c>
      <c r="G348" s="25">
        <v>100</v>
      </c>
      <c r="H348" s="25">
        <v>100</v>
      </c>
      <c r="I348">
        <v>0.44490000000000002</v>
      </c>
      <c r="J348" s="2">
        <v>-3.3226E-16</v>
      </c>
      <c r="K348" s="2">
        <v>-1.2938E-2</v>
      </c>
      <c r="L348">
        <v>285.12</v>
      </c>
      <c r="M348" s="2">
        <v>8.2571999999999993E-3</v>
      </c>
      <c r="N348" s="2">
        <v>6.7177000000000001E-3</v>
      </c>
      <c r="O348" s="2">
        <v>8.9382999999999997E-4</v>
      </c>
      <c r="P348" s="2">
        <v>7.2716000000000002E-4</v>
      </c>
      <c r="Q348">
        <v>0.24429999999999999</v>
      </c>
      <c r="R348">
        <v>0.12665999999999999</v>
      </c>
      <c r="S348" s="2">
        <v>3.3459999999999997E-2</v>
      </c>
      <c r="T348">
        <v>0.35632999999999998</v>
      </c>
      <c r="U348" s="2">
        <v>2.3671000000000001E-5</v>
      </c>
      <c r="V348" s="2">
        <v>2.3116E-5</v>
      </c>
      <c r="W348" s="2">
        <v>1.3295000000000001E-5</v>
      </c>
      <c r="X348" s="2">
        <v>1.0005E-5</v>
      </c>
      <c r="Y348" s="2">
        <v>2.3045000000000001E-6</v>
      </c>
      <c r="Z348" s="2">
        <v>4.8895000000000004E-6</v>
      </c>
      <c r="AA348" s="2">
        <v>-4.3072E-6</v>
      </c>
      <c r="AB348" s="2">
        <v>-3.1841000000000001E-6</v>
      </c>
      <c r="AC348">
        <v>1.2292000000000001</v>
      </c>
      <c r="AD348">
        <v>0.44490000000000002</v>
      </c>
      <c r="AE348">
        <v>87.24</v>
      </c>
      <c r="AF348">
        <v>-2.7246000000000001</v>
      </c>
      <c r="AG348">
        <v>-0.26494000000000001</v>
      </c>
      <c r="AH348" s="2">
        <v>2.5551000000000001E-2</v>
      </c>
      <c r="AI348" s="2">
        <v>5.3470000000000002E-8</v>
      </c>
      <c r="AJ348" s="2"/>
      <c r="AK348" s="2"/>
      <c r="AL348" s="2"/>
      <c r="AM348" s="2"/>
      <c r="AN348" s="2"/>
      <c r="AO348" s="2"/>
      <c r="AP348" s="2"/>
      <c r="AQ348"/>
      <c r="AR348"/>
      <c r="AS348"/>
      <c r="AT348" s="2"/>
      <c r="AU348" s="2"/>
      <c r="AV348" s="2"/>
      <c r="AW348" s="2"/>
    </row>
    <row r="349" spans="1:49" x14ac:dyDescent="0.25">
      <c r="A349">
        <v>128</v>
      </c>
      <c r="B349">
        <v>2</v>
      </c>
      <c r="C349">
        <v>0</v>
      </c>
      <c r="D349">
        <v>128</v>
      </c>
      <c r="E349">
        <v>2</v>
      </c>
      <c r="F349">
        <v>30</v>
      </c>
      <c r="G349" s="25">
        <v>100</v>
      </c>
      <c r="H349" s="25">
        <v>100</v>
      </c>
      <c r="I349">
        <v>0.81803999999999999</v>
      </c>
      <c r="J349" s="2">
        <v>6.9130000000000001E-16</v>
      </c>
      <c r="K349" s="2">
        <v>-7.0926000000000001E-3</v>
      </c>
      <c r="L349">
        <v>285.72000000000003</v>
      </c>
      <c r="M349" s="2">
        <v>8.3333999999999995E-3</v>
      </c>
      <c r="N349" s="2">
        <v>6.7941E-3</v>
      </c>
      <c r="O349" s="2">
        <v>8.5853999999999998E-4</v>
      </c>
      <c r="P349" s="2">
        <v>6.9994999999999996E-4</v>
      </c>
      <c r="Q349">
        <v>0.20830000000000001</v>
      </c>
      <c r="R349" s="2">
        <v>7.1029999999999996E-2</v>
      </c>
      <c r="S349" s="2">
        <v>1.3488E-2</v>
      </c>
      <c r="T349">
        <v>0.27007999999999999</v>
      </c>
      <c r="U349" s="2">
        <v>1.2808000000000001E-4</v>
      </c>
      <c r="V349" s="2">
        <v>1.0656E-4</v>
      </c>
      <c r="W349" s="2">
        <v>7.6294000000000002E-6</v>
      </c>
      <c r="X349" s="2">
        <v>5.9035000000000003E-6</v>
      </c>
      <c r="Y349" s="2">
        <v>8.7816999999999993E-6</v>
      </c>
      <c r="Z349" s="2">
        <v>8.9230000000000008E-6</v>
      </c>
      <c r="AA349" s="2">
        <v>-1.1196E-6</v>
      </c>
      <c r="AB349" s="2">
        <v>-7.3111000000000004E-7</v>
      </c>
      <c r="AC349">
        <v>1.2265999999999999</v>
      </c>
      <c r="AD349">
        <v>0.81803999999999999</v>
      </c>
      <c r="AE349">
        <v>118.73</v>
      </c>
      <c r="AF349">
        <v>-0.43042000000000002</v>
      </c>
      <c r="AG349">
        <v>-0.49680999999999997</v>
      </c>
      <c r="AH349" s="2">
        <v>7.2227999999999997E-3</v>
      </c>
      <c r="AI349" s="2">
        <v>-1.0885999999999999E-9</v>
      </c>
      <c r="AJ349" s="2"/>
      <c r="AK349" s="2"/>
      <c r="AL349" s="2"/>
      <c r="AM349" s="2"/>
      <c r="AN349" s="2"/>
      <c r="AO349" s="2"/>
      <c r="AP349" s="2"/>
      <c r="AQ349"/>
      <c r="AR349"/>
      <c r="AS349"/>
      <c r="AT349"/>
      <c r="AU349" s="2"/>
      <c r="AV349" s="2"/>
      <c r="AW349" s="2"/>
    </row>
    <row r="350" spans="1:49" x14ac:dyDescent="0.25">
      <c r="A350">
        <v>128</v>
      </c>
      <c r="B350">
        <v>2</v>
      </c>
      <c r="C350">
        <v>30</v>
      </c>
      <c r="D350">
        <v>128</v>
      </c>
      <c r="E350">
        <v>3</v>
      </c>
      <c r="F350">
        <v>0</v>
      </c>
      <c r="G350" s="25">
        <v>100</v>
      </c>
      <c r="H350" s="25">
        <v>100</v>
      </c>
      <c r="I350">
        <v>1.2767999999999999</v>
      </c>
      <c r="J350" s="2">
        <v>2.2655E-16</v>
      </c>
      <c r="K350" s="2">
        <v>3.7556E-3</v>
      </c>
      <c r="L350">
        <v>284.88</v>
      </c>
      <c r="M350" s="2">
        <v>8.4519E-3</v>
      </c>
      <c r="N350" s="2">
        <v>6.8707000000000004E-3</v>
      </c>
      <c r="O350" s="2">
        <v>9.2073999999999997E-4</v>
      </c>
      <c r="P350" s="2">
        <v>7.4843000000000002E-4</v>
      </c>
      <c r="Q350">
        <v>0.13361000000000001</v>
      </c>
      <c r="R350">
        <v>0.13333</v>
      </c>
      <c r="S350" s="2">
        <v>2.3640000000000001E-2</v>
      </c>
      <c r="T350">
        <v>0.45906000000000002</v>
      </c>
      <c r="U350" s="2">
        <v>1.916E-4</v>
      </c>
      <c r="V350" s="2">
        <v>1.4757999999999999E-4</v>
      </c>
      <c r="W350" s="2">
        <v>7.4967000000000002E-5</v>
      </c>
      <c r="X350" s="2">
        <v>5.9925E-5</v>
      </c>
      <c r="Y350" s="2">
        <v>-6.5864999999999994E-5</v>
      </c>
      <c r="Z350" s="2">
        <v>-4.8794000000000001E-5</v>
      </c>
      <c r="AA350" s="2">
        <v>-2.6735000000000001E-5</v>
      </c>
      <c r="AB350" s="2">
        <v>-2.1192999999999999E-5</v>
      </c>
      <c r="AC350">
        <v>1.2301</v>
      </c>
      <c r="AD350">
        <v>1.2767999999999999</v>
      </c>
      <c r="AE350">
        <v>112.07</v>
      </c>
      <c r="AF350">
        <v>1.9165000000000001</v>
      </c>
      <c r="AG350">
        <v>-0.89773999999999998</v>
      </c>
      <c r="AH350" s="2">
        <v>2.5101999999999999E-2</v>
      </c>
      <c r="AI350" s="2">
        <v>-2.7001000000000002E-7</v>
      </c>
      <c r="AJ350" s="2"/>
      <c r="AK350" s="2"/>
      <c r="AL350" s="2"/>
      <c r="AM350" s="2"/>
      <c r="AN350" s="2"/>
      <c r="AO350" s="2"/>
      <c r="AP350" s="2"/>
      <c r="AQ350"/>
      <c r="AR350"/>
      <c r="AS350"/>
      <c r="AT350"/>
      <c r="AU350" s="2"/>
      <c r="AV350" s="2"/>
      <c r="AW350" s="2"/>
    </row>
    <row r="351" spans="1:49" x14ac:dyDescent="0.25">
      <c r="A351">
        <v>128</v>
      </c>
      <c r="B351">
        <v>3</v>
      </c>
      <c r="C351">
        <v>0</v>
      </c>
      <c r="D351">
        <v>128</v>
      </c>
      <c r="E351">
        <v>3</v>
      </c>
      <c r="F351">
        <v>30</v>
      </c>
      <c r="G351" s="25">
        <v>100</v>
      </c>
      <c r="H351" s="25">
        <v>100</v>
      </c>
      <c r="I351">
        <v>1.2914000000000001</v>
      </c>
      <c r="J351" s="2">
        <v>7.4159999999999996E-16</v>
      </c>
      <c r="K351" s="2">
        <v>-4.7042000000000004E-3</v>
      </c>
      <c r="L351">
        <v>285.11</v>
      </c>
      <c r="M351" s="2">
        <v>8.2959999999999996E-3</v>
      </c>
      <c r="N351" s="2">
        <v>6.7491000000000001E-3</v>
      </c>
      <c r="O351" s="2">
        <v>8.8048E-4</v>
      </c>
      <c r="P351" s="2">
        <v>7.1628999999999996E-4</v>
      </c>
      <c r="Q351" s="2">
        <v>7.6174000000000006E-2</v>
      </c>
      <c r="R351" s="2">
        <v>7.9091999999999996E-2</v>
      </c>
      <c r="S351" s="2">
        <v>2.5354000000000002E-2</v>
      </c>
      <c r="T351">
        <v>0.27787000000000001</v>
      </c>
      <c r="U351" s="2">
        <v>4.3074000000000001E-5</v>
      </c>
      <c r="V351" s="2">
        <v>3.2873000000000002E-5</v>
      </c>
      <c r="W351" s="2">
        <v>1.1507E-5</v>
      </c>
      <c r="X351" s="2">
        <v>8.7757999999999999E-6</v>
      </c>
      <c r="Y351" s="2">
        <v>-5.164E-6</v>
      </c>
      <c r="Z351" s="2">
        <v>-2.3821E-6</v>
      </c>
      <c r="AA351" s="2">
        <v>-2.7259E-6</v>
      </c>
      <c r="AB351" s="2">
        <v>-2.0246000000000001E-6</v>
      </c>
      <c r="AC351">
        <v>1.2292000000000001</v>
      </c>
      <c r="AD351">
        <v>1.2914000000000001</v>
      </c>
      <c r="AE351">
        <v>127.67</v>
      </c>
      <c r="AF351">
        <v>-0.45384999999999998</v>
      </c>
      <c r="AG351" s="2">
        <v>6.1532000000000003E-2</v>
      </c>
      <c r="AH351" s="2">
        <v>1.4456999999999999E-2</v>
      </c>
      <c r="AI351" s="2">
        <v>5.4636E-9</v>
      </c>
      <c r="AJ351" s="2"/>
      <c r="AK351" s="2"/>
      <c r="AL351" s="2"/>
      <c r="AM351" s="2"/>
      <c r="AN351" s="2"/>
      <c r="AO351" s="2"/>
      <c r="AP351" s="2"/>
      <c r="AQ351"/>
      <c r="AR351"/>
      <c r="AS351"/>
      <c r="AT351"/>
      <c r="AU351"/>
      <c r="AV351" s="2"/>
      <c r="AW351" s="2"/>
    </row>
    <row r="352" spans="1:49" x14ac:dyDescent="0.25">
      <c r="A352">
        <v>128</v>
      </c>
      <c r="B352">
        <v>3</v>
      </c>
      <c r="C352">
        <v>30</v>
      </c>
      <c r="D352">
        <v>128</v>
      </c>
      <c r="E352">
        <v>4</v>
      </c>
      <c r="F352">
        <v>0</v>
      </c>
      <c r="G352" s="25">
        <v>100</v>
      </c>
      <c r="H352" s="25">
        <v>100</v>
      </c>
      <c r="I352">
        <v>1.3452</v>
      </c>
      <c r="J352" s="2">
        <v>9.8338999999999999E-16</v>
      </c>
      <c r="K352" s="2">
        <v>-7.6252999999999998E-3</v>
      </c>
      <c r="L352">
        <v>284.68</v>
      </c>
      <c r="M352" s="2">
        <v>8.2576000000000004E-3</v>
      </c>
      <c r="N352" s="2">
        <v>6.7076999999999996E-3</v>
      </c>
      <c r="O352" s="2">
        <v>9.0406000000000004E-4</v>
      </c>
      <c r="P352" s="2">
        <v>7.3433999999999999E-4</v>
      </c>
      <c r="Q352">
        <v>0.16178999999999999</v>
      </c>
      <c r="R352">
        <v>0.12059</v>
      </c>
      <c r="S352" s="2">
        <v>4.0218999999999998E-2</v>
      </c>
      <c r="T352">
        <v>0.44675999999999999</v>
      </c>
      <c r="U352" s="2">
        <v>6.4752000000000006E-5</v>
      </c>
      <c r="V352" s="2">
        <v>5.8223000000000001E-5</v>
      </c>
      <c r="W352" s="2">
        <v>1.9159000000000001E-5</v>
      </c>
      <c r="X352" s="2">
        <v>1.4541E-5</v>
      </c>
      <c r="Y352" s="2">
        <v>1.2893E-5</v>
      </c>
      <c r="Z352" s="2">
        <v>1.5204999999999999E-5</v>
      </c>
      <c r="AA352" s="2">
        <v>-7.3053000000000002E-6</v>
      </c>
      <c r="AB352" s="2">
        <v>-5.3936999999999997E-6</v>
      </c>
      <c r="AC352">
        <v>1.2311000000000001</v>
      </c>
      <c r="AD352">
        <v>1.3452</v>
      </c>
      <c r="AE352">
        <v>122.29</v>
      </c>
      <c r="AF352">
        <v>-2.5552000000000001</v>
      </c>
      <c r="AG352">
        <v>-0.40506999999999999</v>
      </c>
      <c r="AH352" s="2">
        <v>2.6759000000000002E-2</v>
      </c>
      <c r="AI352" s="2">
        <v>8.1986000000000004E-8</v>
      </c>
      <c r="AJ352" s="2"/>
      <c r="AK352" s="2"/>
      <c r="AL352" s="2"/>
      <c r="AM352" s="2"/>
      <c r="AN352" s="2"/>
      <c r="AO352" s="2"/>
      <c r="AP352" s="2"/>
      <c r="AQ352"/>
      <c r="AR352"/>
      <c r="AS352"/>
      <c r="AT352"/>
      <c r="AU352"/>
      <c r="AV352" s="2"/>
      <c r="AW352" s="2"/>
    </row>
    <row r="353" spans="1:49" x14ac:dyDescent="0.25">
      <c r="A353">
        <v>128</v>
      </c>
      <c r="B353">
        <v>4</v>
      </c>
      <c r="C353">
        <v>0</v>
      </c>
      <c r="D353">
        <v>128</v>
      </c>
      <c r="E353">
        <v>4</v>
      </c>
      <c r="F353">
        <v>30</v>
      </c>
      <c r="G353" s="25">
        <v>100</v>
      </c>
      <c r="H353" s="25">
        <v>100</v>
      </c>
      <c r="I353">
        <v>1.0924</v>
      </c>
      <c r="J353" s="2">
        <v>1.1506999999999999E-16</v>
      </c>
      <c r="K353" s="2">
        <v>-5.0067000000000002E-3</v>
      </c>
      <c r="L353">
        <v>284.58</v>
      </c>
      <c r="M353" s="2">
        <v>8.3015999999999993E-3</v>
      </c>
      <c r="N353" s="2">
        <v>6.7410999999999999E-3</v>
      </c>
      <c r="O353" s="2">
        <v>8.9561999999999997E-4</v>
      </c>
      <c r="P353" s="2">
        <v>7.2725000000000003E-4</v>
      </c>
      <c r="Q353">
        <v>0.19431000000000001</v>
      </c>
      <c r="R353">
        <v>0.14457</v>
      </c>
      <c r="S353" s="2">
        <v>5.4352999999999999E-2</v>
      </c>
      <c r="T353">
        <v>0.39234999999999998</v>
      </c>
      <c r="U353" s="2">
        <v>5.3715999999999999E-5</v>
      </c>
      <c r="V353" s="2">
        <v>4.1335000000000003E-5</v>
      </c>
      <c r="W353" s="2">
        <v>1.9891999999999999E-5</v>
      </c>
      <c r="X353" s="2">
        <v>1.5367E-5</v>
      </c>
      <c r="Y353" s="2">
        <v>-6.8210000000000004E-6</v>
      </c>
      <c r="Z353" s="2">
        <v>-2.2836E-6</v>
      </c>
      <c r="AA353" s="2">
        <v>-5.5675999999999999E-6</v>
      </c>
      <c r="AB353" s="2">
        <v>-4.1681E-6</v>
      </c>
      <c r="AC353">
        <v>1.2315</v>
      </c>
      <c r="AD353">
        <v>1.0924</v>
      </c>
      <c r="AE353">
        <v>117.64</v>
      </c>
      <c r="AF353">
        <v>-1.504</v>
      </c>
      <c r="AG353" s="2">
        <v>-4.9861000000000003E-2</v>
      </c>
      <c r="AH353" s="2">
        <v>3.6611999999999999E-2</v>
      </c>
      <c r="AI353" s="2">
        <v>1.9359000000000001E-8</v>
      </c>
      <c r="AJ353" s="2"/>
      <c r="AK353" s="2"/>
      <c r="AL353" s="2"/>
      <c r="AM353" s="2"/>
      <c r="AN353" s="2"/>
      <c r="AO353" s="2"/>
      <c r="AP353" s="2"/>
      <c r="AQ353"/>
      <c r="AR353"/>
      <c r="AS353"/>
      <c r="AT353"/>
      <c r="AU353"/>
      <c r="AV353" s="2"/>
      <c r="AW353" s="2"/>
    </row>
    <row r="354" spans="1:49" x14ac:dyDescent="0.25">
      <c r="A354">
        <v>128</v>
      </c>
      <c r="B354">
        <v>4</v>
      </c>
      <c r="C354">
        <v>30</v>
      </c>
      <c r="D354">
        <v>128</v>
      </c>
      <c r="E354">
        <v>5</v>
      </c>
      <c r="F354">
        <v>0</v>
      </c>
      <c r="G354" s="25">
        <v>100</v>
      </c>
      <c r="H354" s="25">
        <v>100</v>
      </c>
      <c r="I354">
        <v>1.1140000000000001</v>
      </c>
      <c r="J354" s="2">
        <v>4.0648E-16</v>
      </c>
      <c r="K354" s="2">
        <v>-2.7954999999999998E-3</v>
      </c>
      <c r="L354">
        <v>285</v>
      </c>
      <c r="M354" s="2">
        <v>8.3119999999999999E-3</v>
      </c>
      <c r="N354" s="2">
        <v>6.7594999999999999E-3</v>
      </c>
      <c r="O354" s="2">
        <v>8.6414E-4</v>
      </c>
      <c r="P354" s="2">
        <v>7.0273000000000004E-4</v>
      </c>
      <c r="Q354">
        <v>0.16947999999999999</v>
      </c>
      <c r="R354">
        <v>0.16545000000000001</v>
      </c>
      <c r="S354" s="2">
        <v>6.6975000000000007E-2</v>
      </c>
      <c r="T354">
        <v>0.43345</v>
      </c>
      <c r="U354" s="2">
        <v>9.2278E-5</v>
      </c>
      <c r="V354" s="2">
        <v>7.6235000000000004E-5</v>
      </c>
      <c r="W354" s="2">
        <v>1.4768E-5</v>
      </c>
      <c r="X354" s="2">
        <v>1.1124000000000001E-5</v>
      </c>
      <c r="Y354" s="2">
        <v>7.6659000000000004E-7</v>
      </c>
      <c r="Z354" s="2">
        <v>4.5985000000000001E-6</v>
      </c>
      <c r="AA354" s="2">
        <v>-4.5584999999999996E-6</v>
      </c>
      <c r="AB354" s="2">
        <v>-3.2849000000000001E-6</v>
      </c>
      <c r="AC354">
        <v>1.2297</v>
      </c>
      <c r="AD354">
        <v>1.1140000000000001</v>
      </c>
      <c r="AE354">
        <v>120.52</v>
      </c>
      <c r="AF354">
        <v>-6.3880999999999997</v>
      </c>
      <c r="AG354">
        <v>1.1154999999999999</v>
      </c>
      <c r="AH354" s="2">
        <v>5.4914999999999999E-2</v>
      </c>
      <c r="AI354" s="2">
        <v>7.4733999999999999E-8</v>
      </c>
      <c r="AJ354" s="2"/>
      <c r="AK354" s="2"/>
      <c r="AL354" s="2"/>
      <c r="AM354" s="2"/>
      <c r="AN354" s="2"/>
      <c r="AO354" s="2"/>
      <c r="AP354" s="2"/>
      <c r="AQ354"/>
      <c r="AR354"/>
      <c r="AS354"/>
      <c r="AT354"/>
      <c r="AU354" s="2"/>
      <c r="AV354" s="2"/>
      <c r="AW354" s="2"/>
    </row>
    <row r="355" spans="1:49" x14ac:dyDescent="0.25">
      <c r="A355">
        <v>128</v>
      </c>
      <c r="B355">
        <v>5</v>
      </c>
      <c r="C355">
        <v>0</v>
      </c>
      <c r="D355">
        <v>128</v>
      </c>
      <c r="E355">
        <v>5</v>
      </c>
      <c r="F355">
        <v>30</v>
      </c>
      <c r="G355" s="25">
        <v>100</v>
      </c>
      <c r="H355" s="25">
        <v>100</v>
      </c>
      <c r="I355">
        <v>1.3666</v>
      </c>
      <c r="J355" s="2">
        <v>-8.2632999999999996E-16</v>
      </c>
      <c r="K355" s="2">
        <v>-7.3099000000000003E-3</v>
      </c>
      <c r="L355">
        <v>285.74</v>
      </c>
      <c r="M355" s="2">
        <v>8.7253000000000001E-3</v>
      </c>
      <c r="N355" s="2">
        <v>7.1155999999999997E-3</v>
      </c>
      <c r="O355" s="2">
        <v>8.2613999999999995E-4</v>
      </c>
      <c r="P355" s="2">
        <v>6.7372999999999999E-4</v>
      </c>
      <c r="Q355">
        <v>0.20818</v>
      </c>
      <c r="R355">
        <v>0.16303000000000001</v>
      </c>
      <c r="S355" s="2">
        <v>9.2592999999999995E-2</v>
      </c>
      <c r="T355">
        <v>0.2571</v>
      </c>
      <c r="U355" s="2">
        <v>1.6024999999999999E-4</v>
      </c>
      <c r="V355" s="2">
        <v>1.2634000000000001E-4</v>
      </c>
      <c r="W355" s="2">
        <v>5.3751999999999998E-6</v>
      </c>
      <c r="X355" s="2">
        <v>4.7565000000000001E-6</v>
      </c>
      <c r="Y355" s="2">
        <v>-2.9047000000000002E-5</v>
      </c>
      <c r="Z355" s="2">
        <v>-2.2285000000000001E-5</v>
      </c>
      <c r="AA355" s="2">
        <v>8.1218999999999997E-7</v>
      </c>
      <c r="AB355" s="2">
        <v>7.9538000000000002E-7</v>
      </c>
      <c r="AC355">
        <v>1.2262</v>
      </c>
      <c r="AD355">
        <v>1.3666</v>
      </c>
      <c r="AE355">
        <v>121.97</v>
      </c>
      <c r="AF355">
        <v>-6.6947000000000001</v>
      </c>
      <c r="AG355">
        <v>7.6097999999999999</v>
      </c>
      <c r="AH355" s="2">
        <v>6.9893999999999998E-2</v>
      </c>
      <c r="AI355" s="2">
        <v>-1.0528E-7</v>
      </c>
      <c r="AJ355" s="2"/>
      <c r="AK355" s="2"/>
      <c r="AL355" s="2"/>
      <c r="AM355" s="2"/>
      <c r="AN355" s="2"/>
      <c r="AO355" s="2"/>
      <c r="AP355" s="2"/>
      <c r="AQ355"/>
      <c r="AR355"/>
      <c r="AS355"/>
      <c r="AT355"/>
      <c r="AU355"/>
      <c r="AV355" s="2"/>
      <c r="AW355" s="2"/>
    </row>
    <row r="356" spans="1:49" x14ac:dyDescent="0.25">
      <c r="A356">
        <v>128</v>
      </c>
      <c r="B356">
        <v>5</v>
      </c>
      <c r="C356">
        <v>30</v>
      </c>
      <c r="D356">
        <v>128</v>
      </c>
      <c r="E356">
        <v>6</v>
      </c>
      <c r="F356">
        <v>0</v>
      </c>
      <c r="G356" s="25">
        <v>100</v>
      </c>
      <c r="H356" s="25">
        <v>100</v>
      </c>
      <c r="I356">
        <v>1.7988</v>
      </c>
      <c r="J356" s="2">
        <v>7.208E-16</v>
      </c>
      <c r="K356" s="2">
        <v>-1.4670000000000001E-2</v>
      </c>
      <c r="L356">
        <v>287.01</v>
      </c>
      <c r="M356" s="2">
        <v>8.9733E-3</v>
      </c>
      <c r="N356" s="2">
        <v>7.3512999999999998E-3</v>
      </c>
      <c r="O356" s="2">
        <v>8.0062000000000004E-4</v>
      </c>
      <c r="P356" s="2">
        <v>6.5591E-4</v>
      </c>
      <c r="Q356">
        <v>0.51249999999999996</v>
      </c>
      <c r="R356">
        <v>0.27464</v>
      </c>
      <c r="S356">
        <v>0.17013</v>
      </c>
      <c r="T356">
        <v>0.39417999999999997</v>
      </c>
      <c r="U356" s="2">
        <v>3.055E-4</v>
      </c>
      <c r="V356" s="2">
        <v>2.4593E-4</v>
      </c>
      <c r="W356" s="2">
        <v>6.1131E-6</v>
      </c>
      <c r="X356" s="2">
        <v>5.0849999999999996E-6</v>
      </c>
      <c r="Y356" s="2">
        <v>-6.4086999999999998E-5</v>
      </c>
      <c r="Z356" s="2">
        <v>-4.8983000000000002E-5</v>
      </c>
      <c r="AA356" s="2">
        <v>2.1561999999999999E-7</v>
      </c>
      <c r="AB356" s="2">
        <v>4.9376999999999995E-7</v>
      </c>
      <c r="AC356">
        <v>1.2205999999999999</v>
      </c>
      <c r="AD356">
        <v>1.7988</v>
      </c>
      <c r="AE356">
        <v>132.16999999999999</v>
      </c>
      <c r="AF356">
        <v>-16.600999999999999</v>
      </c>
      <c r="AG356">
        <v>39.226999999999997</v>
      </c>
      <c r="AH356">
        <v>0.15739</v>
      </c>
      <c r="AI356" s="2">
        <v>-2.9514999999999999E-7</v>
      </c>
      <c r="AJ356" s="2"/>
      <c r="AK356" s="2"/>
      <c r="AL356" s="2"/>
      <c r="AM356" s="2"/>
      <c r="AN356" s="2"/>
      <c r="AO356" s="2"/>
      <c r="AP356" s="2"/>
      <c r="AQ356"/>
      <c r="AR356"/>
      <c r="AS356"/>
      <c r="AT356"/>
      <c r="AU356"/>
      <c r="AV356"/>
      <c r="AW356" s="2"/>
    </row>
    <row r="357" spans="1:49" x14ac:dyDescent="0.25">
      <c r="A357">
        <v>128</v>
      </c>
      <c r="B357">
        <v>6</v>
      </c>
      <c r="C357">
        <v>0</v>
      </c>
      <c r="D357">
        <v>128</v>
      </c>
      <c r="E357">
        <v>6</v>
      </c>
      <c r="F357">
        <v>30</v>
      </c>
      <c r="G357" s="25">
        <v>100</v>
      </c>
      <c r="H357" s="25">
        <v>100</v>
      </c>
      <c r="I357">
        <v>2.2376</v>
      </c>
      <c r="J357" s="2">
        <v>-1.3027999999999999E-16</v>
      </c>
      <c r="K357" s="2">
        <v>5.6531999999999997E-3</v>
      </c>
      <c r="L357">
        <v>288.24</v>
      </c>
      <c r="M357" s="2">
        <v>9.0563999999999992E-3</v>
      </c>
      <c r="N357" s="2">
        <v>7.4517999999999997E-3</v>
      </c>
      <c r="O357" s="2">
        <v>7.8605000000000005E-4</v>
      </c>
      <c r="P357" s="2">
        <v>6.4676999999999996E-4</v>
      </c>
      <c r="Q357">
        <v>0.54342000000000001</v>
      </c>
      <c r="R357">
        <v>0.46966999999999998</v>
      </c>
      <c r="S357">
        <v>0.224</v>
      </c>
      <c r="T357">
        <v>0.11842</v>
      </c>
      <c r="U357" s="2">
        <v>4.1218E-4</v>
      </c>
      <c r="V357" s="2">
        <v>3.3848999999999999E-4</v>
      </c>
      <c r="W357" s="2">
        <v>6.6850000000000004E-6</v>
      </c>
      <c r="X357" s="2">
        <v>5.5439999999999998E-6</v>
      </c>
      <c r="Y357" s="2">
        <v>-3.5491999999999998E-5</v>
      </c>
      <c r="Z357" s="2">
        <v>-2.8926000000000001E-5</v>
      </c>
      <c r="AA357" s="2">
        <v>4.5516000000000001E-7</v>
      </c>
      <c r="AB357" s="2">
        <v>3.9723000000000002E-7</v>
      </c>
      <c r="AC357">
        <v>1.2154</v>
      </c>
      <c r="AD357">
        <v>2.2376</v>
      </c>
      <c r="AE357">
        <v>137.88</v>
      </c>
      <c r="AF357">
        <v>-9.4894999999999996</v>
      </c>
      <c r="AG357">
        <v>77.876000000000005</v>
      </c>
      <c r="AH357">
        <v>0.17513000000000001</v>
      </c>
      <c r="AI357" s="2">
        <v>-4.6558999999999998E-7</v>
      </c>
      <c r="AJ357" s="2"/>
      <c r="AK357" s="2"/>
      <c r="AL357" s="2"/>
      <c r="AM357" s="2"/>
      <c r="AN357" s="2"/>
      <c r="AO357" s="2"/>
      <c r="AP357" s="2"/>
      <c r="AQ357"/>
      <c r="AR357"/>
      <c r="AS357"/>
      <c r="AT357"/>
      <c r="AU357"/>
      <c r="AV357"/>
      <c r="AW357" s="2"/>
    </row>
    <row r="358" spans="1:49" x14ac:dyDescent="0.25">
      <c r="A358">
        <v>128</v>
      </c>
      <c r="B358">
        <v>6</v>
      </c>
      <c r="C358">
        <v>30</v>
      </c>
      <c r="D358">
        <v>128</v>
      </c>
      <c r="E358">
        <v>7</v>
      </c>
      <c r="F358">
        <v>0</v>
      </c>
      <c r="G358" s="25">
        <v>100</v>
      </c>
      <c r="H358" s="25">
        <v>100</v>
      </c>
      <c r="I358">
        <v>2.3424999999999998</v>
      </c>
      <c r="J358" s="2">
        <v>3.0578999999999999E-16</v>
      </c>
      <c r="K358" s="2">
        <v>7.5332000000000003E-4</v>
      </c>
      <c r="L358">
        <v>289.52</v>
      </c>
      <c r="M358" s="2">
        <v>9.1573999999999996E-3</v>
      </c>
      <c r="N358" s="2">
        <v>7.5690000000000002E-3</v>
      </c>
      <c r="O358" s="2">
        <v>7.6988000000000002E-4</v>
      </c>
      <c r="P358" s="2">
        <v>6.3632999999999995E-4</v>
      </c>
      <c r="Q358">
        <v>0.55286000000000002</v>
      </c>
      <c r="R358">
        <v>0.41992000000000002</v>
      </c>
      <c r="S358">
        <v>0.22458</v>
      </c>
      <c r="T358">
        <v>0.34577999999999998</v>
      </c>
      <c r="U358" s="2">
        <v>4.8662E-4</v>
      </c>
      <c r="V358" s="2">
        <v>4.0496999999999999E-4</v>
      </c>
      <c r="W358" s="2">
        <v>8.6639000000000002E-6</v>
      </c>
      <c r="X358" s="2">
        <v>6.6401000000000002E-6</v>
      </c>
      <c r="Y358" s="2">
        <v>1.3417E-5</v>
      </c>
      <c r="Z358" s="2">
        <v>1.4233000000000001E-5</v>
      </c>
      <c r="AA358" s="2">
        <v>-1.5260000000000001E-6</v>
      </c>
      <c r="AB358" s="2">
        <v>-9.9827999999999991E-7</v>
      </c>
      <c r="AC358">
        <v>1.2099</v>
      </c>
      <c r="AD358">
        <v>2.3424999999999998</v>
      </c>
      <c r="AE358">
        <v>130.16</v>
      </c>
      <c r="AF358">
        <v>3.9302000000000001</v>
      </c>
      <c r="AG358">
        <v>115.94</v>
      </c>
      <c r="AH358">
        <v>0.20760999999999999</v>
      </c>
      <c r="AI358" s="2">
        <v>-6.6932999999999997E-7</v>
      </c>
      <c r="AJ358" s="2"/>
      <c r="AK358" s="2"/>
      <c r="AL358" s="2"/>
      <c r="AM358" s="2"/>
      <c r="AN358" s="2"/>
      <c r="AO358" s="2"/>
      <c r="AP358" s="2"/>
      <c r="AQ358"/>
      <c r="AR358"/>
      <c r="AS358"/>
      <c r="AT358"/>
      <c r="AU358"/>
      <c r="AV358"/>
      <c r="AW358" s="2"/>
    </row>
    <row r="359" spans="1:49" x14ac:dyDescent="0.25">
      <c r="A359">
        <v>128</v>
      </c>
      <c r="B359">
        <v>7</v>
      </c>
      <c r="C359">
        <v>0</v>
      </c>
      <c r="D359">
        <v>128</v>
      </c>
      <c r="E359">
        <v>7</v>
      </c>
      <c r="F359">
        <v>30</v>
      </c>
      <c r="G359" s="25">
        <v>100</v>
      </c>
      <c r="H359" s="25">
        <v>100</v>
      </c>
      <c r="I359">
        <v>2.4456000000000002</v>
      </c>
      <c r="J359" s="2">
        <v>9.8516000000000002E-16</v>
      </c>
      <c r="K359" s="2">
        <v>-1.1672999999999999E-2</v>
      </c>
      <c r="L359">
        <v>290.81</v>
      </c>
      <c r="M359" s="2">
        <v>9.0605000000000008E-3</v>
      </c>
      <c r="N359" s="2">
        <v>7.5221000000000003E-3</v>
      </c>
      <c r="O359" s="2">
        <v>7.5551999999999998E-4</v>
      </c>
      <c r="P359" s="2">
        <v>6.2721000000000001E-4</v>
      </c>
      <c r="Q359">
        <v>0.56298000000000004</v>
      </c>
      <c r="R359">
        <v>0.43872</v>
      </c>
      <c r="S359">
        <v>0.23061999999999999</v>
      </c>
      <c r="T359">
        <v>0.11928</v>
      </c>
      <c r="U359" s="2">
        <v>5.7337000000000002E-4</v>
      </c>
      <c r="V359" s="2">
        <v>4.8015999999999998E-4</v>
      </c>
      <c r="W359" s="2">
        <v>8.4852999999999999E-6</v>
      </c>
      <c r="X359" s="2">
        <v>6.7043000000000003E-6</v>
      </c>
      <c r="Y359" s="2">
        <v>3.8945000000000001E-5</v>
      </c>
      <c r="Z359" s="2">
        <v>3.2894E-5</v>
      </c>
      <c r="AA359" s="2">
        <v>-6.1154999999999999E-7</v>
      </c>
      <c r="AB359" s="2">
        <v>-4.6249000000000001E-7</v>
      </c>
      <c r="AC359">
        <v>1.2045999999999999</v>
      </c>
      <c r="AD359">
        <v>2.4456000000000002</v>
      </c>
      <c r="AE359">
        <v>128.66</v>
      </c>
      <c r="AF359">
        <v>9.3978000000000002</v>
      </c>
      <c r="AG359">
        <v>145.07</v>
      </c>
      <c r="AH359">
        <v>0.21013999999999999</v>
      </c>
      <c r="AI359" s="2">
        <v>-7.4758000000000003E-7</v>
      </c>
      <c r="AJ359" s="2"/>
      <c r="AK359" s="2"/>
      <c r="AL359" s="2"/>
      <c r="AM359" s="2"/>
      <c r="AN359" s="2"/>
      <c r="AO359" s="2"/>
      <c r="AP359" s="2"/>
      <c r="AQ359"/>
      <c r="AR359"/>
      <c r="AS359"/>
      <c r="AT359"/>
      <c r="AU359"/>
      <c r="AV359"/>
      <c r="AW359" s="2"/>
    </row>
    <row r="360" spans="1:49" x14ac:dyDescent="0.25">
      <c r="A360">
        <v>128</v>
      </c>
      <c r="B360">
        <v>7</v>
      </c>
      <c r="C360">
        <v>30</v>
      </c>
      <c r="D360">
        <v>128</v>
      </c>
      <c r="E360">
        <v>8</v>
      </c>
      <c r="F360">
        <v>0</v>
      </c>
      <c r="G360" s="25">
        <v>100</v>
      </c>
      <c r="H360" s="25">
        <v>100</v>
      </c>
      <c r="I360">
        <v>2.3431999999999999</v>
      </c>
      <c r="J360" s="2">
        <v>-1.3436999999999999E-15</v>
      </c>
      <c r="K360" s="2">
        <v>-1.3701E-3</v>
      </c>
      <c r="L360">
        <v>291.91000000000003</v>
      </c>
      <c r="M360" s="2">
        <v>9.1220999999999993E-3</v>
      </c>
      <c r="N360" s="2">
        <v>7.6026000000000002E-3</v>
      </c>
      <c r="O360" s="2">
        <v>7.4591999999999996E-4</v>
      </c>
      <c r="P360" s="2">
        <v>6.2162000000000003E-4</v>
      </c>
      <c r="Q360">
        <v>0.63673000000000002</v>
      </c>
      <c r="R360">
        <v>0.59448000000000001</v>
      </c>
      <c r="S360">
        <v>0.23809</v>
      </c>
      <c r="T360">
        <v>0.37569999999999998</v>
      </c>
      <c r="U360" s="2">
        <v>6.4771999999999996E-4</v>
      </c>
      <c r="V360" s="2">
        <v>5.4788999999999999E-4</v>
      </c>
      <c r="W360" s="2">
        <v>9.3966999999999993E-6</v>
      </c>
      <c r="X360" s="2">
        <v>7.0988999999999999E-6</v>
      </c>
      <c r="Y360" s="2">
        <v>1.215E-4</v>
      </c>
      <c r="Z360" s="2">
        <v>1.0543E-4</v>
      </c>
      <c r="AA360" s="2">
        <v>-2.3402000000000001E-6</v>
      </c>
      <c r="AB360" s="2">
        <v>-1.6176E-6</v>
      </c>
      <c r="AC360">
        <v>1.2</v>
      </c>
      <c r="AD360">
        <v>2.3431999999999999</v>
      </c>
      <c r="AE360">
        <v>130.68</v>
      </c>
      <c r="AF360">
        <v>24.300999999999998</v>
      </c>
      <c r="AG360">
        <v>176.04</v>
      </c>
      <c r="AH360">
        <v>0.23155000000000001</v>
      </c>
      <c r="AI360" s="2">
        <v>-8.2132E-7</v>
      </c>
      <c r="AJ360" s="2"/>
      <c r="AK360" s="2"/>
      <c r="AL360" s="2"/>
      <c r="AM360" s="2"/>
      <c r="AN360" s="2"/>
      <c r="AO360" s="2"/>
      <c r="AP360" s="2"/>
      <c r="AQ360"/>
      <c r="AR360"/>
      <c r="AS360"/>
      <c r="AT360"/>
      <c r="AU360"/>
      <c r="AV360"/>
      <c r="AW360" s="2"/>
    </row>
    <row r="361" spans="1:49" x14ac:dyDescent="0.25">
      <c r="A361">
        <v>128</v>
      </c>
      <c r="B361">
        <v>8</v>
      </c>
      <c r="C361">
        <v>0</v>
      </c>
      <c r="D361">
        <v>128</v>
      </c>
      <c r="E361">
        <v>8</v>
      </c>
      <c r="F361">
        <v>30</v>
      </c>
      <c r="G361" s="25">
        <v>100</v>
      </c>
      <c r="H361" s="25">
        <v>100</v>
      </c>
      <c r="I361">
        <v>2.4297</v>
      </c>
      <c r="J361" s="2">
        <v>-1.0089000000000001E-15</v>
      </c>
      <c r="K361" s="2">
        <v>-2.294E-3</v>
      </c>
      <c r="L361">
        <v>292.97000000000003</v>
      </c>
      <c r="M361" s="2">
        <v>9.0752000000000003E-3</v>
      </c>
      <c r="N361" s="2">
        <v>7.5910999999999999E-3</v>
      </c>
      <c r="O361" s="2">
        <v>7.3534000000000002E-4</v>
      </c>
      <c r="P361" s="2">
        <v>6.1503999999999997E-4</v>
      </c>
      <c r="Q361">
        <v>0.62392000000000003</v>
      </c>
      <c r="R361">
        <v>0.80051000000000005</v>
      </c>
      <c r="S361">
        <v>0.25942999999999999</v>
      </c>
      <c r="T361">
        <v>0.23507</v>
      </c>
      <c r="U361" s="2">
        <v>7.2836000000000005E-4</v>
      </c>
      <c r="V361" s="2">
        <v>6.1678999999999998E-4</v>
      </c>
      <c r="W361" s="2">
        <v>9.0391999999999998E-6</v>
      </c>
      <c r="X361" s="2">
        <v>6.9874000000000002E-6</v>
      </c>
      <c r="Y361" s="2">
        <v>1.1854E-4</v>
      </c>
      <c r="Z361" s="2">
        <v>1.0111999999999999E-4</v>
      </c>
      <c r="AA361" s="2">
        <v>-1.4687E-6</v>
      </c>
      <c r="AB361" s="2">
        <v>-1.0763E-6</v>
      </c>
      <c r="AC361">
        <v>1.1956</v>
      </c>
      <c r="AD361">
        <v>2.4297</v>
      </c>
      <c r="AE361">
        <v>140.32</v>
      </c>
      <c r="AF361">
        <v>27.271999999999998</v>
      </c>
      <c r="AG361">
        <v>211.93</v>
      </c>
      <c r="AH361">
        <v>0.22861999999999999</v>
      </c>
      <c r="AI361" s="2">
        <v>-8.7479000000000001E-7</v>
      </c>
      <c r="AJ361" s="2"/>
      <c r="AK361" s="2"/>
      <c r="AL361" s="2"/>
      <c r="AM361" s="2"/>
      <c r="AN361" s="2"/>
      <c r="AO361" s="2"/>
      <c r="AP361" s="2"/>
      <c r="AQ361"/>
      <c r="AR361"/>
      <c r="AS361"/>
      <c r="AT361"/>
      <c r="AU361"/>
      <c r="AV361"/>
      <c r="AW361" s="2"/>
    </row>
    <row r="362" spans="1:49" x14ac:dyDescent="0.25">
      <c r="A362">
        <v>128</v>
      </c>
      <c r="B362">
        <v>8</v>
      </c>
      <c r="C362">
        <v>30</v>
      </c>
      <c r="D362">
        <v>128</v>
      </c>
      <c r="E362">
        <v>9</v>
      </c>
      <c r="F362">
        <v>0</v>
      </c>
      <c r="G362" s="25">
        <v>100</v>
      </c>
      <c r="H362" s="25">
        <v>100</v>
      </c>
      <c r="I362">
        <v>2.2989000000000002</v>
      </c>
      <c r="J362" s="2">
        <v>-4.6009000000000005E-16</v>
      </c>
      <c r="K362" s="2">
        <v>4.3721999999999997E-3</v>
      </c>
      <c r="L362">
        <v>294.02999999999997</v>
      </c>
      <c r="M362" s="2">
        <v>9.0182999999999999E-3</v>
      </c>
      <c r="N362" s="2">
        <v>7.5707999999999999E-3</v>
      </c>
      <c r="O362" s="2">
        <v>7.2137999999999998E-4</v>
      </c>
      <c r="P362" s="2">
        <v>6.0552999999999996E-4</v>
      </c>
      <c r="Q362">
        <v>0.72099000000000002</v>
      </c>
      <c r="R362">
        <v>0.76844000000000001</v>
      </c>
      <c r="S362">
        <v>0.28169</v>
      </c>
      <c r="T362">
        <v>0.39296999999999999</v>
      </c>
      <c r="U362" s="2">
        <v>8.1415000000000003E-4</v>
      </c>
      <c r="V362" s="2">
        <v>6.9162E-4</v>
      </c>
      <c r="W362" s="2">
        <v>9.5443999999999996E-6</v>
      </c>
      <c r="X362" s="2">
        <v>7.2230000000000001E-6</v>
      </c>
      <c r="Y362" s="2">
        <v>1.3501E-4</v>
      </c>
      <c r="Z362" s="2">
        <v>1.1796E-4</v>
      </c>
      <c r="AA362" s="2">
        <v>-2.5762E-6</v>
      </c>
      <c r="AB362" s="2">
        <v>-1.8037E-6</v>
      </c>
      <c r="AC362">
        <v>1.1913</v>
      </c>
      <c r="AD362">
        <v>2.2989000000000002</v>
      </c>
      <c r="AE362">
        <v>136.44999999999999</v>
      </c>
      <c r="AF362">
        <v>41.454000000000001</v>
      </c>
      <c r="AG362">
        <v>276.11</v>
      </c>
      <c r="AH362">
        <v>0.21373</v>
      </c>
      <c r="AI362" s="2">
        <v>-1.0729999999999999E-6</v>
      </c>
      <c r="AJ362" s="2"/>
      <c r="AK362" s="2"/>
      <c r="AL362" s="2"/>
      <c r="AM362" s="2"/>
      <c r="AN362" s="2"/>
      <c r="AO362" s="2"/>
      <c r="AP362" s="2"/>
      <c r="AQ362"/>
      <c r="AR362"/>
      <c r="AS362"/>
      <c r="AT362"/>
      <c r="AU362"/>
      <c r="AV362"/>
      <c r="AW362" s="2"/>
    </row>
    <row r="363" spans="1:49" x14ac:dyDescent="0.25">
      <c r="A363">
        <v>128</v>
      </c>
      <c r="B363">
        <v>9</v>
      </c>
      <c r="C363">
        <v>0</v>
      </c>
      <c r="D363">
        <v>128</v>
      </c>
      <c r="E363">
        <v>9</v>
      </c>
      <c r="F363">
        <v>30</v>
      </c>
      <c r="G363" s="25">
        <v>100</v>
      </c>
      <c r="H363" s="25">
        <v>100</v>
      </c>
      <c r="I363">
        <v>2.2029999999999998</v>
      </c>
      <c r="J363" s="2">
        <v>1.3206999999999999E-15</v>
      </c>
      <c r="K363" s="2">
        <v>3.0662999999999999E-2</v>
      </c>
      <c r="L363">
        <v>294.79000000000002</v>
      </c>
      <c r="M363" s="2">
        <v>8.7825999999999998E-3</v>
      </c>
      <c r="N363" s="2">
        <v>7.3913E-3</v>
      </c>
      <c r="O363" s="2">
        <v>7.1414999999999998E-4</v>
      </c>
      <c r="P363" s="2">
        <v>6.0094E-4</v>
      </c>
      <c r="Q363">
        <v>0.85707999999999995</v>
      </c>
      <c r="R363">
        <v>0.90900000000000003</v>
      </c>
      <c r="S363">
        <v>0.28460000000000002</v>
      </c>
      <c r="T363">
        <v>0.30071999999999999</v>
      </c>
      <c r="U363" s="2">
        <v>8.8199999999999997E-4</v>
      </c>
      <c r="V363" s="2">
        <v>7.5144000000000003E-4</v>
      </c>
      <c r="W363" s="2">
        <v>9.2165000000000006E-6</v>
      </c>
      <c r="X363" s="2">
        <v>7.0643999999999997E-6</v>
      </c>
      <c r="Y363" s="2">
        <v>1.8275999999999999E-4</v>
      </c>
      <c r="Z363" s="2">
        <v>1.5687000000000001E-4</v>
      </c>
      <c r="AA363" s="2">
        <v>-1.8969E-6</v>
      </c>
      <c r="AB363" s="2">
        <v>-1.3571000000000001E-6</v>
      </c>
      <c r="AC363">
        <v>1.1883999999999999</v>
      </c>
      <c r="AD363">
        <v>2.2029999999999998</v>
      </c>
      <c r="AE363">
        <v>142.80000000000001</v>
      </c>
      <c r="AF363">
        <v>40.988</v>
      </c>
      <c r="AG363">
        <v>296.16000000000003</v>
      </c>
      <c r="AH363">
        <v>0.25274999999999997</v>
      </c>
      <c r="AI363" s="2">
        <v>-9.7689999999999991E-7</v>
      </c>
      <c r="AJ363" s="2"/>
      <c r="AK363" s="2"/>
      <c r="AL363" s="2"/>
      <c r="AM363" s="2"/>
      <c r="AN363" s="2"/>
      <c r="AO363" s="2"/>
      <c r="AP363" s="2"/>
      <c r="AQ363"/>
      <c r="AR363"/>
      <c r="AS363"/>
      <c r="AT363"/>
      <c r="AU363"/>
      <c r="AV363"/>
      <c r="AW363" s="2"/>
    </row>
    <row r="364" spans="1:49" x14ac:dyDescent="0.25">
      <c r="A364">
        <v>128</v>
      </c>
      <c r="B364">
        <v>9</v>
      </c>
      <c r="C364">
        <v>30</v>
      </c>
      <c r="D364">
        <v>128</v>
      </c>
      <c r="E364">
        <v>10</v>
      </c>
      <c r="F364">
        <v>0</v>
      </c>
      <c r="G364" s="25">
        <v>100</v>
      </c>
      <c r="H364" s="25">
        <v>100</v>
      </c>
      <c r="I364">
        <v>2.4977999999999998</v>
      </c>
      <c r="J364" s="2">
        <v>1.9217E-15</v>
      </c>
      <c r="K364" s="2">
        <v>-8.6721000000000003E-3</v>
      </c>
      <c r="L364">
        <v>295.5</v>
      </c>
      <c r="M364" s="2">
        <v>8.3978999999999998E-3</v>
      </c>
      <c r="N364" s="2">
        <v>7.0832999999999998E-3</v>
      </c>
      <c r="O364" s="2">
        <v>7.0925000000000003E-4</v>
      </c>
      <c r="P364" s="2">
        <v>5.9814999999999998E-4</v>
      </c>
      <c r="Q364">
        <v>0.74699000000000004</v>
      </c>
      <c r="R364">
        <v>1.0664</v>
      </c>
      <c r="S364">
        <v>0.29615999999999998</v>
      </c>
      <c r="T364">
        <v>0.36048999999999998</v>
      </c>
      <c r="U364" s="2">
        <v>8.6010999999999998E-4</v>
      </c>
      <c r="V364" s="2">
        <v>7.3402999999999999E-4</v>
      </c>
      <c r="W364" s="2">
        <v>8.5201E-6</v>
      </c>
      <c r="X364" s="2">
        <v>6.4291E-6</v>
      </c>
      <c r="Y364" s="2">
        <v>1.7249E-4</v>
      </c>
      <c r="Z364" s="2">
        <v>1.4935E-4</v>
      </c>
      <c r="AA364" s="2">
        <v>-2.1198E-6</v>
      </c>
      <c r="AB364" s="2">
        <v>-1.4733999999999999E-6</v>
      </c>
      <c r="AC364">
        <v>1.1858</v>
      </c>
      <c r="AD364">
        <v>2.4977999999999998</v>
      </c>
      <c r="AE364">
        <v>139.55000000000001</v>
      </c>
      <c r="AF364">
        <v>37.15</v>
      </c>
      <c r="AG364">
        <v>272.27999999999997</v>
      </c>
      <c r="AH364">
        <v>0.24396999999999999</v>
      </c>
      <c r="AI364" s="2">
        <v>-8.4723999999999996E-7</v>
      </c>
      <c r="AJ364" s="2"/>
      <c r="AK364" s="2"/>
      <c r="AL364" s="2"/>
      <c r="AM364" s="2"/>
      <c r="AN364" s="2"/>
      <c r="AO364" s="2"/>
      <c r="AP364" s="2"/>
      <c r="AQ364"/>
      <c r="AR364"/>
      <c r="AS364"/>
      <c r="AT364"/>
      <c r="AU364"/>
      <c r="AV364"/>
      <c r="AW364" s="2"/>
    </row>
    <row r="365" spans="1:49" x14ac:dyDescent="0.25">
      <c r="A365">
        <v>128</v>
      </c>
      <c r="B365">
        <v>10</v>
      </c>
      <c r="C365">
        <v>0</v>
      </c>
      <c r="D365">
        <v>128</v>
      </c>
      <c r="E365">
        <v>10</v>
      </c>
      <c r="F365">
        <v>30</v>
      </c>
      <c r="G365" s="25">
        <v>100</v>
      </c>
      <c r="H365" s="25">
        <v>100</v>
      </c>
      <c r="I365">
        <v>3.1070000000000002</v>
      </c>
      <c r="J365" s="2">
        <v>-3.6376999999999999E-15</v>
      </c>
      <c r="K365" s="2">
        <v>9.8561999999999999E-4</v>
      </c>
      <c r="L365">
        <v>296.08</v>
      </c>
      <c r="M365" s="2">
        <v>8.1244999999999998E-3</v>
      </c>
      <c r="N365" s="2">
        <v>6.8653999999999998E-3</v>
      </c>
      <c r="O365" s="2">
        <v>7.0332999999999995E-4</v>
      </c>
      <c r="P365" s="2">
        <v>5.9425000000000005E-4</v>
      </c>
      <c r="Q365">
        <v>1.131</v>
      </c>
      <c r="R365">
        <v>1.0395000000000001</v>
      </c>
      <c r="S365">
        <v>0.35482000000000002</v>
      </c>
      <c r="T365">
        <v>0.30475999999999998</v>
      </c>
      <c r="U365" s="2">
        <v>9.0959000000000005E-4</v>
      </c>
      <c r="V365" s="2">
        <v>7.7713000000000001E-4</v>
      </c>
      <c r="W365" s="2">
        <v>8.2182000000000004E-6</v>
      </c>
      <c r="X365" s="2">
        <v>6.3001E-6</v>
      </c>
      <c r="Y365" s="2">
        <v>1.7250999999999999E-4</v>
      </c>
      <c r="Z365" s="2">
        <v>1.4872999999999999E-4</v>
      </c>
      <c r="AA365" s="2">
        <v>-1.5400000000000001E-6</v>
      </c>
      <c r="AB365" s="2">
        <v>-1.0633000000000001E-6</v>
      </c>
      <c r="AC365">
        <v>1.1836</v>
      </c>
      <c r="AD365">
        <v>3.1070000000000002</v>
      </c>
      <c r="AE365">
        <v>144.93</v>
      </c>
      <c r="AF365">
        <v>39.832000000000001</v>
      </c>
      <c r="AG365">
        <v>350.23</v>
      </c>
      <c r="AH365">
        <v>0.32534999999999997</v>
      </c>
      <c r="AI365" s="2">
        <v>-1.0361999999999999E-6</v>
      </c>
      <c r="AJ365" s="2"/>
      <c r="AK365" s="2"/>
      <c r="AL365" s="2"/>
      <c r="AM365" s="2"/>
      <c r="AN365" s="2"/>
      <c r="AO365" s="2"/>
      <c r="AP365" s="2"/>
      <c r="AQ365"/>
      <c r="AR365"/>
      <c r="AS365"/>
      <c r="AT365"/>
      <c r="AU365"/>
      <c r="AV365"/>
      <c r="AW365" s="2"/>
    </row>
    <row r="366" spans="1:49" x14ac:dyDescent="0.25">
      <c r="A366">
        <v>128</v>
      </c>
      <c r="B366">
        <v>10</v>
      </c>
      <c r="C366">
        <v>30</v>
      </c>
      <c r="D366">
        <v>128</v>
      </c>
      <c r="E366">
        <v>11</v>
      </c>
      <c r="F366">
        <v>0</v>
      </c>
      <c r="G366" s="25">
        <v>100</v>
      </c>
      <c r="H366" s="25">
        <v>100</v>
      </c>
      <c r="I366">
        <v>3.2812999999999999</v>
      </c>
      <c r="J366" s="2">
        <v>3.4596999999999998E-16</v>
      </c>
      <c r="K366" s="2">
        <v>3.0724000000000001E-2</v>
      </c>
      <c r="L366">
        <v>296.69</v>
      </c>
      <c r="M366" s="2">
        <v>7.4183000000000001E-3</v>
      </c>
      <c r="N366" s="2">
        <v>6.2792999999999998E-3</v>
      </c>
      <c r="O366" s="2">
        <v>7.0091999999999995E-4</v>
      </c>
      <c r="P366" s="2">
        <v>5.9321999999999999E-4</v>
      </c>
      <c r="Q366">
        <v>0.96680999999999995</v>
      </c>
      <c r="R366">
        <v>1.2016</v>
      </c>
      <c r="S366">
        <v>0.41691</v>
      </c>
      <c r="T366">
        <v>0.30525000000000002</v>
      </c>
      <c r="U366" s="2">
        <v>9.3851000000000004E-4</v>
      </c>
      <c r="V366" s="2">
        <v>8.0166999999999999E-4</v>
      </c>
      <c r="W366" s="2">
        <v>7.0628999999999998E-6</v>
      </c>
      <c r="X366" s="2">
        <v>5.3519999999999997E-6</v>
      </c>
      <c r="Y366" s="2">
        <v>1.5892E-4</v>
      </c>
      <c r="Z366" s="2">
        <v>1.3715E-4</v>
      </c>
      <c r="AA366" s="2">
        <v>-1.2870999999999999E-6</v>
      </c>
      <c r="AB366" s="2">
        <v>-8.5272000000000003E-7</v>
      </c>
      <c r="AC366">
        <v>1.1816</v>
      </c>
      <c r="AD366">
        <v>3.2812999999999999</v>
      </c>
      <c r="AE366">
        <v>160.81</v>
      </c>
      <c r="AF366">
        <v>35.045999999999999</v>
      </c>
      <c r="AG366">
        <v>338.02</v>
      </c>
      <c r="AH366">
        <v>0.30976999999999999</v>
      </c>
      <c r="AI366" s="2">
        <v>-8.7792000000000002E-7</v>
      </c>
      <c r="AJ366" s="2"/>
      <c r="AK366" s="2"/>
      <c r="AL366" s="2"/>
      <c r="AM366" s="2"/>
      <c r="AN366" s="2"/>
      <c r="AO366" s="2"/>
      <c r="AP366" s="2"/>
      <c r="AQ366"/>
      <c r="AR366"/>
      <c r="AS366"/>
      <c r="AT366"/>
      <c r="AU366"/>
      <c r="AV366"/>
      <c r="AW366" s="2"/>
    </row>
    <row r="367" spans="1:49" x14ac:dyDescent="0.25">
      <c r="A367">
        <v>128</v>
      </c>
      <c r="B367">
        <v>11</v>
      </c>
      <c r="C367">
        <v>0</v>
      </c>
      <c r="D367">
        <v>128</v>
      </c>
      <c r="E367">
        <v>11</v>
      </c>
      <c r="F367">
        <v>30</v>
      </c>
      <c r="G367" s="25">
        <v>100</v>
      </c>
      <c r="H367" s="25">
        <v>100</v>
      </c>
      <c r="I367">
        <v>3.6715</v>
      </c>
      <c r="J367" s="2">
        <v>2.6142000000000002E-15</v>
      </c>
      <c r="K367" s="2">
        <v>5.6454000000000001E-3</v>
      </c>
      <c r="L367">
        <v>297.13</v>
      </c>
      <c r="M367" s="2">
        <v>7.4863000000000004E-3</v>
      </c>
      <c r="N367" s="2">
        <v>6.3463E-3</v>
      </c>
      <c r="O367" s="2">
        <v>6.9746999999999995E-4</v>
      </c>
      <c r="P367" s="2">
        <v>5.9117999999999996E-4</v>
      </c>
      <c r="Q367">
        <v>1.1720999999999999</v>
      </c>
      <c r="R367">
        <v>1.1006</v>
      </c>
      <c r="S367">
        <v>0.39307999999999998</v>
      </c>
      <c r="T367">
        <v>0.3337</v>
      </c>
      <c r="U367" s="2">
        <v>8.4480000000000004E-4</v>
      </c>
      <c r="V367" s="2">
        <v>7.2376999999999999E-4</v>
      </c>
      <c r="W367" s="2">
        <v>6.4922999999999997E-6</v>
      </c>
      <c r="X367" s="2">
        <v>4.9053999999999997E-6</v>
      </c>
      <c r="Y367" s="2">
        <v>1.7314000000000001E-4</v>
      </c>
      <c r="Z367" s="2">
        <v>1.4972999999999999E-4</v>
      </c>
      <c r="AA367" s="2">
        <v>-1.1867E-6</v>
      </c>
      <c r="AB367" s="2">
        <v>-7.3457000000000005E-7</v>
      </c>
      <c r="AC367">
        <v>1.1798</v>
      </c>
      <c r="AD367">
        <v>3.6715</v>
      </c>
      <c r="AE367">
        <v>139.88</v>
      </c>
      <c r="AF367">
        <v>49.97</v>
      </c>
      <c r="AG367">
        <v>336.1</v>
      </c>
      <c r="AH367">
        <v>0.32654</v>
      </c>
      <c r="AI367" s="2">
        <v>-7.639E-7</v>
      </c>
      <c r="AJ367" s="2"/>
      <c r="AK367" s="2"/>
      <c r="AL367" s="2"/>
      <c r="AM367" s="2"/>
      <c r="AN367" s="2"/>
      <c r="AO367" s="2"/>
      <c r="AP367" s="2"/>
      <c r="AQ367"/>
      <c r="AR367"/>
      <c r="AS367"/>
      <c r="AT367"/>
      <c r="AU367"/>
      <c r="AV367"/>
      <c r="AW367" s="2"/>
    </row>
    <row r="368" spans="1:49" x14ac:dyDescent="0.25">
      <c r="A368">
        <v>128</v>
      </c>
      <c r="B368">
        <v>11</v>
      </c>
      <c r="C368">
        <v>30</v>
      </c>
      <c r="D368">
        <v>128</v>
      </c>
      <c r="E368">
        <v>12</v>
      </c>
      <c r="F368">
        <v>0</v>
      </c>
      <c r="G368" s="25">
        <v>100</v>
      </c>
      <c r="H368" s="25">
        <v>100</v>
      </c>
      <c r="I368">
        <v>4.3322000000000003</v>
      </c>
      <c r="J368" s="2">
        <v>3.9575000000000002E-16</v>
      </c>
      <c r="K368" s="2">
        <v>-2.4652E-2</v>
      </c>
      <c r="L368">
        <v>297.36</v>
      </c>
      <c r="M368" s="2">
        <v>7.2973999999999999E-3</v>
      </c>
      <c r="N368" s="2">
        <v>6.1904000000000004E-3</v>
      </c>
      <c r="O368" s="2">
        <v>6.9685999999999999E-4</v>
      </c>
      <c r="P368" s="2">
        <v>5.9108000000000001E-4</v>
      </c>
      <c r="Q368">
        <v>1.3391</v>
      </c>
      <c r="R368">
        <v>1.3522000000000001</v>
      </c>
      <c r="S368">
        <v>0.45437</v>
      </c>
      <c r="T368">
        <v>0.31447999999999998</v>
      </c>
      <c r="U368" s="2">
        <v>7.7317E-4</v>
      </c>
      <c r="V368" s="2">
        <v>6.625E-4</v>
      </c>
      <c r="W368" s="2">
        <v>5.1873000000000003E-6</v>
      </c>
      <c r="X368" s="2">
        <v>3.8449000000000002E-6</v>
      </c>
      <c r="Y368" s="2">
        <v>1.3793E-4</v>
      </c>
      <c r="Z368" s="2">
        <v>1.195E-4</v>
      </c>
      <c r="AA368" s="2">
        <v>-8.9080000000000001E-7</v>
      </c>
      <c r="AB368" s="2">
        <v>-5.1958000000000005E-7</v>
      </c>
      <c r="AC368">
        <v>1.179</v>
      </c>
      <c r="AD368">
        <v>4.3322000000000003</v>
      </c>
      <c r="AE368">
        <v>137.76</v>
      </c>
      <c r="AF368">
        <v>40.975999999999999</v>
      </c>
      <c r="AG368">
        <v>334.09</v>
      </c>
      <c r="AH368">
        <v>0.42564000000000002</v>
      </c>
      <c r="AI368" s="2">
        <v>-7.0446000000000005E-7</v>
      </c>
      <c r="AJ368" s="2"/>
      <c r="AK368" s="2"/>
      <c r="AL368" s="2"/>
      <c r="AM368" s="2"/>
      <c r="AN368" s="2"/>
      <c r="AO368" s="2"/>
      <c r="AP368" s="2"/>
      <c r="AQ368"/>
      <c r="AR368"/>
      <c r="AS368"/>
      <c r="AT368"/>
      <c r="AU368"/>
      <c r="AV368"/>
      <c r="AW368" s="2"/>
    </row>
    <row r="369" spans="1:49" x14ac:dyDescent="0.25">
      <c r="A369">
        <v>128</v>
      </c>
      <c r="B369">
        <v>12</v>
      </c>
      <c r="C369">
        <v>0</v>
      </c>
      <c r="D369">
        <v>128</v>
      </c>
      <c r="E369">
        <v>12</v>
      </c>
      <c r="F369">
        <v>30</v>
      </c>
      <c r="G369" s="25">
        <v>100</v>
      </c>
      <c r="H369" s="25">
        <v>100</v>
      </c>
      <c r="I369">
        <v>3.8723999999999998</v>
      </c>
      <c r="J369" s="2">
        <v>9.7062999999999996E-16</v>
      </c>
      <c r="K369" s="2">
        <v>1.9909E-2</v>
      </c>
      <c r="L369">
        <v>297.58999999999997</v>
      </c>
      <c r="M369" s="2">
        <v>7.3806999999999996E-3</v>
      </c>
      <c r="N369" s="2">
        <v>6.2661000000000001E-3</v>
      </c>
      <c r="O369" s="2">
        <v>6.9528000000000005E-4</v>
      </c>
      <c r="P369" s="2">
        <v>5.9022000000000002E-4</v>
      </c>
      <c r="Q369">
        <v>1.4252</v>
      </c>
      <c r="R369">
        <v>1.3597999999999999</v>
      </c>
      <c r="S369">
        <v>0.44230999999999998</v>
      </c>
      <c r="T369">
        <v>0.31881999999999999</v>
      </c>
      <c r="U369" s="2">
        <v>7.6451999999999998E-4</v>
      </c>
      <c r="V369" s="2">
        <v>6.5587000000000002E-4</v>
      </c>
      <c r="W369" s="2">
        <v>5.3793000000000003E-6</v>
      </c>
      <c r="X369" s="2">
        <v>4.0142999999999998E-6</v>
      </c>
      <c r="Y369" s="2">
        <v>1.4329999999999999E-4</v>
      </c>
      <c r="Z369" s="2">
        <v>1.2425000000000001E-4</v>
      </c>
      <c r="AA369" s="2">
        <v>-9.3753999999999996E-7</v>
      </c>
      <c r="AB369" s="2">
        <v>-5.5352999999999995E-7</v>
      </c>
      <c r="AC369">
        <v>1.1779999999999999</v>
      </c>
      <c r="AD369">
        <v>3.8723999999999998</v>
      </c>
      <c r="AE369">
        <v>139.19</v>
      </c>
      <c r="AF369">
        <v>42.584000000000003</v>
      </c>
      <c r="AG369">
        <v>307.31</v>
      </c>
      <c r="AH369">
        <v>0.30835000000000001</v>
      </c>
      <c r="AI369" s="2">
        <v>-6.1971000000000003E-7</v>
      </c>
      <c r="AJ369" s="2"/>
      <c r="AK369" s="2"/>
      <c r="AL369" s="2"/>
      <c r="AM369" s="2"/>
      <c r="AN369" s="2"/>
      <c r="AO369" s="2"/>
      <c r="AP369" s="2"/>
      <c r="AQ369"/>
      <c r="AR369"/>
      <c r="AS369"/>
      <c r="AT369"/>
      <c r="AU369"/>
      <c r="AV369" s="2"/>
      <c r="AW369" s="2"/>
    </row>
    <row r="370" spans="1:49" x14ac:dyDescent="0.25">
      <c r="A370">
        <v>128</v>
      </c>
      <c r="B370">
        <v>12</v>
      </c>
      <c r="C370">
        <v>30</v>
      </c>
      <c r="D370">
        <v>128</v>
      </c>
      <c r="E370">
        <v>13</v>
      </c>
      <c r="F370">
        <v>0</v>
      </c>
      <c r="G370" s="25">
        <v>100</v>
      </c>
      <c r="H370" s="25">
        <v>100</v>
      </c>
      <c r="I370">
        <v>3.1118999999999999</v>
      </c>
      <c r="J370" s="2">
        <v>5.1635E-16</v>
      </c>
      <c r="K370" s="2">
        <v>2.2963000000000001E-2</v>
      </c>
      <c r="L370">
        <v>297.87</v>
      </c>
      <c r="M370" s="2">
        <v>6.8485999999999998E-3</v>
      </c>
      <c r="N370" s="2">
        <v>5.8183000000000002E-3</v>
      </c>
      <c r="O370" s="2">
        <v>6.9466000000000005E-4</v>
      </c>
      <c r="P370" s="2">
        <v>5.9009000000000004E-4</v>
      </c>
      <c r="Q370">
        <v>1.1452</v>
      </c>
      <c r="R370">
        <v>1.4072</v>
      </c>
      <c r="S370">
        <v>0.38036999999999999</v>
      </c>
      <c r="T370">
        <v>0.28716000000000003</v>
      </c>
      <c r="U370" s="2">
        <v>8.3611999999999998E-4</v>
      </c>
      <c r="V370" s="2">
        <v>7.1586999999999996E-4</v>
      </c>
      <c r="W370" s="2">
        <v>5.7563000000000003E-6</v>
      </c>
      <c r="X370" s="2">
        <v>4.4352999999999997E-6</v>
      </c>
      <c r="Y370" s="2">
        <v>1.1068E-4</v>
      </c>
      <c r="Z370" s="2">
        <v>9.6051999999999994E-5</v>
      </c>
      <c r="AA370" s="2">
        <v>-6.7899000000000002E-7</v>
      </c>
      <c r="AB370" s="2">
        <v>-3.7613999999999998E-7</v>
      </c>
      <c r="AC370">
        <v>1.1772</v>
      </c>
      <c r="AD370">
        <v>3.1118999999999999</v>
      </c>
      <c r="AE370">
        <v>152.27000000000001</v>
      </c>
      <c r="AF370">
        <v>27.193000000000001</v>
      </c>
      <c r="AG370">
        <v>292.26</v>
      </c>
      <c r="AH370">
        <v>0.27958</v>
      </c>
      <c r="AI370" s="2">
        <v>-6.6321000000000002E-7</v>
      </c>
      <c r="AJ370" s="2"/>
      <c r="AK370" s="2"/>
      <c r="AL370" s="2"/>
      <c r="AM370" s="2"/>
      <c r="AN370" s="2"/>
      <c r="AO370" s="2"/>
      <c r="AP370" s="2"/>
      <c r="AQ370"/>
      <c r="AR370"/>
      <c r="AS370"/>
      <c r="AT370"/>
      <c r="AU370"/>
      <c r="AV370"/>
      <c r="AW370" s="2"/>
    </row>
    <row r="371" spans="1:49" x14ac:dyDescent="0.25">
      <c r="A371">
        <v>128</v>
      </c>
      <c r="B371">
        <v>13</v>
      </c>
      <c r="C371">
        <v>0</v>
      </c>
      <c r="D371">
        <v>128</v>
      </c>
      <c r="E371">
        <v>13</v>
      </c>
      <c r="F371">
        <v>30</v>
      </c>
      <c r="G371" s="25">
        <v>100</v>
      </c>
      <c r="H371" s="25">
        <v>100</v>
      </c>
      <c r="I371">
        <v>3.4908999999999999</v>
      </c>
      <c r="J371" s="2">
        <v>-2.2674000000000001E-16</v>
      </c>
      <c r="K371" s="2">
        <v>7.4189E-3</v>
      </c>
      <c r="L371">
        <v>298.08999999999997</v>
      </c>
      <c r="M371" s="2">
        <v>6.5754000000000003E-3</v>
      </c>
      <c r="N371" s="2">
        <v>5.5896000000000001E-3</v>
      </c>
      <c r="O371" s="2">
        <v>6.9636000000000003E-4</v>
      </c>
      <c r="P371" s="2">
        <v>5.9188999999999997E-4</v>
      </c>
      <c r="Q371">
        <v>1.2629999999999999</v>
      </c>
      <c r="R371">
        <v>1.1858</v>
      </c>
      <c r="S371">
        <v>0.39742</v>
      </c>
      <c r="T371">
        <v>0.25907000000000002</v>
      </c>
      <c r="U371" s="2">
        <v>8.2655999999999995E-4</v>
      </c>
      <c r="V371" s="2">
        <v>7.0764999999999999E-4</v>
      </c>
      <c r="W371" s="2">
        <v>5.6999000000000003E-6</v>
      </c>
      <c r="X371" s="2">
        <v>4.5369999999999999E-6</v>
      </c>
      <c r="Y371" s="2">
        <v>1.0171E-4</v>
      </c>
      <c r="Z371" s="2">
        <v>8.8052000000000003E-5</v>
      </c>
      <c r="AA371" s="2">
        <v>-4.0707E-7</v>
      </c>
      <c r="AB371" s="2">
        <v>-1.7767E-7</v>
      </c>
      <c r="AC371">
        <v>1.1765000000000001</v>
      </c>
      <c r="AD371">
        <v>3.4908999999999999</v>
      </c>
      <c r="AE371">
        <v>143.41</v>
      </c>
      <c r="AF371">
        <v>28.129000000000001</v>
      </c>
      <c r="AG371">
        <v>336.79</v>
      </c>
      <c r="AH371">
        <v>0.33957999999999999</v>
      </c>
      <c r="AI371" s="2">
        <v>-6.0689E-7</v>
      </c>
      <c r="AJ371" s="2"/>
      <c r="AK371" s="2"/>
      <c r="AL371" s="2"/>
      <c r="AM371" s="2"/>
      <c r="AN371" s="2"/>
      <c r="AO371" s="2"/>
      <c r="AP371" s="2"/>
      <c r="AQ371"/>
      <c r="AR371"/>
      <c r="AS371"/>
      <c r="AT371"/>
      <c r="AU371"/>
      <c r="AV371"/>
      <c r="AW371" s="2"/>
    </row>
    <row r="372" spans="1:49" x14ac:dyDescent="0.25">
      <c r="A372">
        <v>128</v>
      </c>
      <c r="B372">
        <v>13</v>
      </c>
      <c r="C372">
        <v>30</v>
      </c>
      <c r="D372">
        <v>128</v>
      </c>
      <c r="E372">
        <v>14</v>
      </c>
      <c r="F372">
        <v>0</v>
      </c>
      <c r="G372" s="25">
        <v>99.974999999999994</v>
      </c>
      <c r="H372" s="25">
        <v>99.974999999999994</v>
      </c>
      <c r="I372">
        <v>3.4674999999999998</v>
      </c>
      <c r="J372" s="2">
        <v>3.3913000000000001E-15</v>
      </c>
      <c r="K372" s="2">
        <v>2.2323999999999998E-3</v>
      </c>
      <c r="L372">
        <v>298.33</v>
      </c>
      <c r="M372" s="2">
        <v>6.2661000000000001E-3</v>
      </c>
      <c r="N372" s="2">
        <v>5.3299000000000003E-3</v>
      </c>
      <c r="O372" s="2">
        <v>6.9647000000000003E-4</v>
      </c>
      <c r="P372" s="2">
        <v>5.9237000000000005E-4</v>
      </c>
      <c r="Q372">
        <v>1.1901999999999999</v>
      </c>
      <c r="R372">
        <v>1.3631</v>
      </c>
      <c r="S372">
        <v>0.38442999999999999</v>
      </c>
      <c r="T372">
        <v>0.29293999999999998</v>
      </c>
      <c r="U372" s="2">
        <v>7.8324000000000004E-4</v>
      </c>
      <c r="V372" s="2">
        <v>6.7011000000000002E-4</v>
      </c>
      <c r="W372" s="2">
        <v>4.7678999999999997E-6</v>
      </c>
      <c r="X372" s="2">
        <v>3.8704999999999996E-6</v>
      </c>
      <c r="Y372" s="2">
        <v>6.5568000000000006E-5</v>
      </c>
      <c r="Z372" s="2">
        <v>5.7559999999999998E-5</v>
      </c>
      <c r="AA372" s="2">
        <v>-6.2649999999999995E-8</v>
      </c>
      <c r="AB372" s="2">
        <v>1.4205999999999999E-7</v>
      </c>
      <c r="AC372">
        <v>1.1758</v>
      </c>
      <c r="AD372">
        <v>3.4674999999999998</v>
      </c>
      <c r="AE372">
        <v>136.69999999999999</v>
      </c>
      <c r="AF372">
        <v>11.032999999999999</v>
      </c>
      <c r="AG372">
        <v>298.41000000000003</v>
      </c>
      <c r="AH372">
        <v>0.37019000000000002</v>
      </c>
      <c r="AI372" s="2">
        <v>-5.7489000000000003E-7</v>
      </c>
      <c r="AJ372" s="2"/>
      <c r="AK372" s="2"/>
      <c r="AL372" s="2"/>
      <c r="AM372" s="2"/>
      <c r="AN372" s="2"/>
      <c r="AO372" s="2"/>
      <c r="AP372" s="2"/>
      <c r="AQ372"/>
      <c r="AR372"/>
      <c r="AS372"/>
      <c r="AT372"/>
      <c r="AU372"/>
      <c r="AV372"/>
      <c r="AW372" s="2"/>
    </row>
    <row r="373" spans="1:49" x14ac:dyDescent="0.25">
      <c r="A373">
        <v>128</v>
      </c>
      <c r="B373">
        <v>14</v>
      </c>
      <c r="C373">
        <v>0</v>
      </c>
      <c r="D373">
        <v>128</v>
      </c>
      <c r="E373">
        <v>14</v>
      </c>
      <c r="F373">
        <v>30</v>
      </c>
      <c r="G373" s="25">
        <v>99.99722222222222</v>
      </c>
      <c r="H373" s="25">
        <v>99.99722222222222</v>
      </c>
      <c r="I373">
        <v>3.5257000000000001</v>
      </c>
      <c r="J373" s="2">
        <v>2.1169999999999999E-15</v>
      </c>
      <c r="K373" s="2">
        <v>-6.9462999999999999E-3</v>
      </c>
      <c r="L373">
        <v>298.45</v>
      </c>
      <c r="M373" s="2">
        <v>6.4390999999999997E-3</v>
      </c>
      <c r="N373" s="2">
        <v>5.4797999999999999E-3</v>
      </c>
      <c r="O373" s="2">
        <v>6.9660000000000002E-4</v>
      </c>
      <c r="P373" s="2">
        <v>5.9276999999999995E-4</v>
      </c>
      <c r="Q373">
        <v>0.99544999999999995</v>
      </c>
      <c r="R373">
        <v>1.2710999999999999</v>
      </c>
      <c r="S373">
        <v>0.36820999999999998</v>
      </c>
      <c r="T373">
        <v>0.24149000000000001</v>
      </c>
      <c r="U373" s="2">
        <v>7.1292999999999997E-4</v>
      </c>
      <c r="V373" s="2">
        <v>6.1034000000000001E-4</v>
      </c>
      <c r="W373" s="2">
        <v>4.1859E-6</v>
      </c>
      <c r="X373" s="2">
        <v>3.4068999999999999E-6</v>
      </c>
      <c r="Y373" s="2">
        <v>5.6595000000000003E-5</v>
      </c>
      <c r="Z373" s="2">
        <v>4.9435999999999999E-5</v>
      </c>
      <c r="AA373" s="2">
        <v>-7.5590000000000004E-8</v>
      </c>
      <c r="AB373" s="2">
        <v>7.3362000000000005E-8</v>
      </c>
      <c r="AC373">
        <v>1.1752</v>
      </c>
      <c r="AD373">
        <v>3.5257000000000001</v>
      </c>
      <c r="AE373">
        <v>132.07</v>
      </c>
      <c r="AF373">
        <v>8.9123000000000001</v>
      </c>
      <c r="AG373">
        <v>262.52</v>
      </c>
      <c r="AH373">
        <v>0.31994</v>
      </c>
      <c r="AI373" s="2">
        <v>-3.8891000000000001E-7</v>
      </c>
      <c r="AJ373" s="2"/>
      <c r="AK373" s="2"/>
      <c r="AL373" s="2"/>
      <c r="AM373" s="2"/>
      <c r="AN373" s="2"/>
      <c r="AO373" s="2"/>
      <c r="AP373" s="2"/>
      <c r="AQ373"/>
      <c r="AR373"/>
      <c r="AS373"/>
      <c r="AT373"/>
      <c r="AU373"/>
      <c r="AV373"/>
      <c r="AW373" s="2"/>
    </row>
    <row r="374" spans="1:49" x14ac:dyDescent="0.25">
      <c r="A374">
        <v>128</v>
      </c>
      <c r="B374">
        <v>14</v>
      </c>
      <c r="C374">
        <v>30</v>
      </c>
      <c r="D374">
        <v>128</v>
      </c>
      <c r="E374">
        <v>15</v>
      </c>
      <c r="F374">
        <v>0</v>
      </c>
      <c r="G374" s="25">
        <v>100</v>
      </c>
      <c r="H374" s="25">
        <v>100</v>
      </c>
      <c r="I374">
        <v>3.2698999999999998</v>
      </c>
      <c r="J374" s="2">
        <v>-9.5546999999999992E-16</v>
      </c>
      <c r="K374" s="2">
        <v>2.5985000000000001E-2</v>
      </c>
      <c r="L374">
        <v>298.57</v>
      </c>
      <c r="M374" s="2">
        <v>7.0641999999999996E-3</v>
      </c>
      <c r="N374" s="2">
        <v>6.0160999999999999E-3</v>
      </c>
      <c r="O374" s="2">
        <v>6.9784999999999997E-4</v>
      </c>
      <c r="P374" s="2">
        <v>5.9427999999999998E-4</v>
      </c>
      <c r="Q374">
        <v>0.99619000000000002</v>
      </c>
      <c r="R374">
        <v>1.1372</v>
      </c>
      <c r="S374">
        <v>0.34953000000000001</v>
      </c>
      <c r="T374">
        <v>0.28028999999999998</v>
      </c>
      <c r="U374" s="2">
        <v>7.6199000000000004E-4</v>
      </c>
      <c r="V374" s="2">
        <v>6.5298999999999999E-4</v>
      </c>
      <c r="W374" s="2">
        <v>2.0641000000000001E-5</v>
      </c>
      <c r="X374" s="2">
        <v>1.7890999999999999E-5</v>
      </c>
      <c r="Y374" s="2">
        <v>5.6620999999999999E-5</v>
      </c>
      <c r="Z374" s="2">
        <v>5.0055000000000001E-5</v>
      </c>
      <c r="AA374" s="2">
        <v>2.0190999999999999E-6</v>
      </c>
      <c r="AB374" s="2">
        <v>1.9097000000000001E-6</v>
      </c>
      <c r="AC374">
        <v>1.1742999999999999</v>
      </c>
      <c r="AD374">
        <v>3.2698999999999998</v>
      </c>
      <c r="AE374">
        <v>135.44999999999999</v>
      </c>
      <c r="AF374">
        <v>5.8693999999999997</v>
      </c>
      <c r="AG374">
        <v>265.48</v>
      </c>
      <c r="AH374">
        <v>0.31514999999999999</v>
      </c>
      <c r="AI374" s="2">
        <v>-2.5587999999999999E-7</v>
      </c>
      <c r="AJ374" s="2"/>
      <c r="AK374" s="2"/>
      <c r="AL374" s="2"/>
      <c r="AM374" s="2"/>
      <c r="AN374" s="2"/>
      <c r="AO374" s="2"/>
      <c r="AP374" s="2"/>
      <c r="AQ374"/>
      <c r="AR374"/>
      <c r="AS374"/>
      <c r="AT374"/>
      <c r="AU374"/>
      <c r="AV374"/>
      <c r="AW374" s="2"/>
    </row>
    <row r="375" spans="1:49" x14ac:dyDescent="0.25">
      <c r="A375">
        <v>128</v>
      </c>
      <c r="B375">
        <v>15</v>
      </c>
      <c r="C375">
        <v>0</v>
      </c>
      <c r="D375">
        <v>128</v>
      </c>
      <c r="E375">
        <v>15</v>
      </c>
      <c r="F375">
        <v>30</v>
      </c>
      <c r="G375" s="25">
        <v>100</v>
      </c>
      <c r="H375" s="25">
        <v>100</v>
      </c>
      <c r="I375">
        <v>3.2422</v>
      </c>
      <c r="J375" s="2">
        <v>9.5188E-16</v>
      </c>
      <c r="K375" s="2">
        <v>1.7850999999999999E-2</v>
      </c>
      <c r="L375">
        <v>298.69</v>
      </c>
      <c r="M375" s="2">
        <v>7.2011000000000002E-3</v>
      </c>
      <c r="N375" s="2">
        <v>6.1354000000000001E-3</v>
      </c>
      <c r="O375" s="2">
        <v>6.9647999999999997E-4</v>
      </c>
      <c r="P375" s="2">
        <v>5.9338000000000001E-4</v>
      </c>
      <c r="Q375">
        <v>1.0568</v>
      </c>
      <c r="R375">
        <v>1.147</v>
      </c>
      <c r="S375">
        <v>0.31131999999999999</v>
      </c>
      <c r="T375">
        <v>0.20530000000000001</v>
      </c>
      <c r="U375" s="2">
        <v>5.8704999999999999E-4</v>
      </c>
      <c r="V375" s="2">
        <v>5.0374999999999997E-4</v>
      </c>
      <c r="W375" s="2">
        <v>2.8244999999999998E-6</v>
      </c>
      <c r="X375" s="2">
        <v>2.6581999999999998E-6</v>
      </c>
      <c r="Y375" s="2">
        <v>4.2070999999999998E-5</v>
      </c>
      <c r="Z375" s="2">
        <v>3.6908E-5</v>
      </c>
      <c r="AA375" s="2">
        <v>1.0485E-7</v>
      </c>
      <c r="AB375" s="2">
        <v>1.8900000000000001E-7</v>
      </c>
      <c r="AC375">
        <v>1.1738</v>
      </c>
      <c r="AD375">
        <v>3.2422</v>
      </c>
      <c r="AE375">
        <v>142.05000000000001</v>
      </c>
      <c r="AF375">
        <v>8.7262000000000004</v>
      </c>
      <c r="AG375">
        <v>174.02</v>
      </c>
      <c r="AH375">
        <v>0.26402999999999999</v>
      </c>
      <c r="AI375" s="2">
        <v>3.0054999999999997E-7</v>
      </c>
      <c r="AJ375" s="2"/>
      <c r="AK375" s="2"/>
      <c r="AL375" s="2"/>
      <c r="AM375" s="2"/>
      <c r="AN375" s="2"/>
      <c r="AO375" s="2"/>
      <c r="AP375" s="2"/>
      <c r="AQ375"/>
      <c r="AR375"/>
      <c r="AS375"/>
      <c r="AT375"/>
      <c r="AU375"/>
      <c r="AV375"/>
      <c r="AW375" s="2"/>
    </row>
    <row r="376" spans="1:49" x14ac:dyDescent="0.25">
      <c r="A376">
        <v>128</v>
      </c>
      <c r="B376">
        <v>15</v>
      </c>
      <c r="C376">
        <v>30</v>
      </c>
      <c r="D376">
        <v>128</v>
      </c>
      <c r="E376">
        <v>16</v>
      </c>
      <c r="F376">
        <v>0</v>
      </c>
      <c r="G376" s="25">
        <v>100</v>
      </c>
      <c r="H376" s="25">
        <v>100</v>
      </c>
      <c r="I376">
        <v>3.3022</v>
      </c>
      <c r="J376" s="2">
        <v>-7.3201000000000004E-16</v>
      </c>
      <c r="K376" s="2">
        <v>2.2183999999999999E-2</v>
      </c>
      <c r="L376">
        <v>298.77</v>
      </c>
      <c r="M376" s="2">
        <v>7.1944000000000001E-3</v>
      </c>
      <c r="N376" s="2">
        <v>6.1314000000000004E-3</v>
      </c>
      <c r="O376" s="2">
        <v>6.9550000000000005E-4</v>
      </c>
      <c r="P376" s="2">
        <v>5.9270999999999998E-4</v>
      </c>
      <c r="Q376">
        <v>1.1163000000000001</v>
      </c>
      <c r="R376">
        <v>0.91808000000000001</v>
      </c>
      <c r="S376">
        <v>0.31877</v>
      </c>
      <c r="T376">
        <v>0.21299000000000001</v>
      </c>
      <c r="U376" s="2">
        <v>4.9660999999999998E-4</v>
      </c>
      <c r="V376" s="2">
        <v>4.2789999999999999E-4</v>
      </c>
      <c r="W376" s="2">
        <v>1.6971E-6</v>
      </c>
      <c r="X376" s="2">
        <v>1.8475000000000001E-6</v>
      </c>
      <c r="Y376" s="2">
        <v>6.6348999999999998E-5</v>
      </c>
      <c r="Z376" s="2">
        <v>5.7698000000000002E-5</v>
      </c>
      <c r="AA376" s="2">
        <v>1.7205000000000001E-7</v>
      </c>
      <c r="AB376" s="2">
        <v>2.5573999999999999E-7</v>
      </c>
      <c r="AC376">
        <v>1.1735</v>
      </c>
      <c r="AD376">
        <v>3.3022</v>
      </c>
      <c r="AE376">
        <v>122.43</v>
      </c>
      <c r="AF376">
        <v>21.98</v>
      </c>
      <c r="AG376">
        <v>177.84</v>
      </c>
      <c r="AH376">
        <v>0.27567999999999998</v>
      </c>
      <c r="AI376" s="2">
        <v>3.4857E-7</v>
      </c>
      <c r="AJ376" s="2"/>
      <c r="AK376" s="2"/>
      <c r="AL376" s="2"/>
      <c r="AM376" s="2"/>
      <c r="AN376" s="2"/>
      <c r="AO376" s="2"/>
      <c r="AP376" s="2"/>
      <c r="AQ376"/>
      <c r="AR376"/>
      <c r="AS376"/>
      <c r="AT376"/>
      <c r="AU376"/>
      <c r="AV376" s="2"/>
      <c r="AW376" s="2"/>
    </row>
    <row r="377" spans="1:49" x14ac:dyDescent="0.25">
      <c r="A377">
        <v>128</v>
      </c>
      <c r="B377">
        <v>16</v>
      </c>
      <c r="C377">
        <v>0</v>
      </c>
      <c r="D377">
        <v>128</v>
      </c>
      <c r="E377">
        <v>16</v>
      </c>
      <c r="F377">
        <v>30</v>
      </c>
      <c r="G377" s="25">
        <v>100</v>
      </c>
      <c r="H377" s="25">
        <v>100</v>
      </c>
      <c r="I377">
        <v>3.2639999999999998</v>
      </c>
      <c r="J377" s="2">
        <v>-7.0362999999999996E-16</v>
      </c>
      <c r="K377" s="2">
        <v>1.8173999999999999E-2</v>
      </c>
      <c r="L377">
        <v>298.67</v>
      </c>
      <c r="M377" s="2">
        <v>7.2321E-3</v>
      </c>
      <c r="N377" s="2">
        <v>6.1612999999999998E-3</v>
      </c>
      <c r="O377" s="2">
        <v>6.9653E-4</v>
      </c>
      <c r="P377" s="2">
        <v>5.9338999999999995E-4</v>
      </c>
      <c r="Q377">
        <v>0.95631999999999995</v>
      </c>
      <c r="R377">
        <v>0.93428999999999995</v>
      </c>
      <c r="S377">
        <v>0.29147000000000001</v>
      </c>
      <c r="T377">
        <v>0.13528000000000001</v>
      </c>
      <c r="U377" s="2">
        <v>4.3436000000000001E-4</v>
      </c>
      <c r="V377" s="2">
        <v>3.7270000000000001E-4</v>
      </c>
      <c r="W377" s="2">
        <v>2.2388999999999999E-6</v>
      </c>
      <c r="X377" s="2">
        <v>2.1024E-6</v>
      </c>
      <c r="Y377" s="2">
        <v>2.3751999999999999E-5</v>
      </c>
      <c r="Z377" s="2">
        <v>2.0710999999999999E-5</v>
      </c>
      <c r="AA377" s="2">
        <v>6.3623E-8</v>
      </c>
      <c r="AB377" s="2">
        <v>9.9471000000000004E-8</v>
      </c>
      <c r="AC377">
        <v>1.1738999999999999</v>
      </c>
      <c r="AD377">
        <v>3.2639999999999998</v>
      </c>
      <c r="AE377">
        <v>125.51</v>
      </c>
      <c r="AF377">
        <v>3.5748000000000002</v>
      </c>
      <c r="AG377">
        <v>121.88</v>
      </c>
      <c r="AH377">
        <v>0.24956</v>
      </c>
      <c r="AI377" s="2">
        <v>2.9768E-7</v>
      </c>
      <c r="AJ377" s="2"/>
      <c r="AK377" s="2"/>
      <c r="AL377" s="2"/>
      <c r="AM377" s="2"/>
      <c r="AN377" s="2"/>
      <c r="AO377" s="2"/>
      <c r="AP377" s="2"/>
      <c r="AQ377"/>
      <c r="AR377"/>
      <c r="AS377"/>
      <c r="AT377"/>
      <c r="AU377"/>
      <c r="AV377" s="2"/>
      <c r="AW377" s="2"/>
    </row>
    <row r="378" spans="1:49" x14ac:dyDescent="0.25">
      <c r="A378">
        <v>128</v>
      </c>
      <c r="B378">
        <v>16</v>
      </c>
      <c r="C378">
        <v>30</v>
      </c>
      <c r="D378">
        <v>128</v>
      </c>
      <c r="E378">
        <v>17</v>
      </c>
      <c r="F378">
        <v>0</v>
      </c>
      <c r="G378" s="25">
        <v>100</v>
      </c>
      <c r="H378" s="25">
        <v>100</v>
      </c>
      <c r="I378">
        <v>3.0724999999999998</v>
      </c>
      <c r="J378" s="2">
        <v>2.8372E-15</v>
      </c>
      <c r="K378" s="2">
        <v>3.3735000000000001E-2</v>
      </c>
      <c r="L378">
        <v>298.47000000000003</v>
      </c>
      <c r="M378" s="2">
        <v>7.2861000000000002E-3</v>
      </c>
      <c r="N378" s="2">
        <v>6.2031999999999999E-3</v>
      </c>
      <c r="O378" s="2">
        <v>6.9932999999999996E-4</v>
      </c>
      <c r="P378" s="2">
        <v>5.9540000000000005E-4</v>
      </c>
      <c r="Q378">
        <v>0.87519999999999998</v>
      </c>
      <c r="R378">
        <v>0.92559000000000002</v>
      </c>
      <c r="S378">
        <v>0.29365999999999998</v>
      </c>
      <c r="T378">
        <v>0.18429999999999999</v>
      </c>
      <c r="U378" s="2">
        <v>4.0560999999999999E-4</v>
      </c>
      <c r="V378" s="2">
        <v>3.4435999999999999E-4</v>
      </c>
      <c r="W378" s="2">
        <v>3.1414000000000001E-6</v>
      </c>
      <c r="X378" s="2">
        <v>2.6073E-6</v>
      </c>
      <c r="Y378" s="2">
        <v>-4.1964E-5</v>
      </c>
      <c r="Z378" s="2">
        <v>-3.5117999999999998E-5</v>
      </c>
      <c r="AA378" s="2">
        <v>-3.0502000000000001E-7</v>
      </c>
      <c r="AB378" s="2">
        <v>-2.0286999999999999E-7</v>
      </c>
      <c r="AC378">
        <v>1.1746000000000001</v>
      </c>
      <c r="AD378">
        <v>3.0724999999999998</v>
      </c>
      <c r="AE378">
        <v>128.47</v>
      </c>
      <c r="AF378">
        <v>-10.926</v>
      </c>
      <c r="AG378">
        <v>88.533000000000001</v>
      </c>
      <c r="AH378">
        <v>0.24515999999999999</v>
      </c>
      <c r="AI378" s="2">
        <v>2.9633000000000001E-7</v>
      </c>
      <c r="AJ378" s="2"/>
      <c r="AK378" s="2"/>
      <c r="AL378" s="2"/>
      <c r="AM378" s="2"/>
      <c r="AN378" s="2"/>
      <c r="AO378" s="2"/>
      <c r="AP378" s="2"/>
      <c r="AQ378"/>
      <c r="AR378"/>
      <c r="AS378"/>
      <c r="AT378"/>
      <c r="AU378"/>
      <c r="AV378"/>
      <c r="AW378" s="2"/>
    </row>
    <row r="379" spans="1:49" x14ac:dyDescent="0.25">
      <c r="A379">
        <v>128</v>
      </c>
      <c r="B379">
        <v>17</v>
      </c>
      <c r="C379">
        <v>0</v>
      </c>
      <c r="D379">
        <v>128</v>
      </c>
      <c r="E379">
        <v>17</v>
      </c>
      <c r="F379">
        <v>30</v>
      </c>
      <c r="G379" s="25">
        <v>100</v>
      </c>
      <c r="H379" s="25">
        <v>100</v>
      </c>
      <c r="I379">
        <v>3.2515999999999998</v>
      </c>
      <c r="J379" s="2">
        <v>1.9242E-15</v>
      </c>
      <c r="K379" s="2">
        <v>-1.0323999999999999E-3</v>
      </c>
      <c r="L379">
        <v>298.05</v>
      </c>
      <c r="M379" s="2">
        <v>7.5418999999999998E-3</v>
      </c>
      <c r="N379" s="2">
        <v>6.4127000000000003E-3</v>
      </c>
      <c r="O379" s="2">
        <v>7.0180999999999998E-4</v>
      </c>
      <c r="P379" s="2">
        <v>5.9674000000000001E-4</v>
      </c>
      <c r="Q379">
        <v>0.68328999999999995</v>
      </c>
      <c r="R379">
        <v>0.53022999999999998</v>
      </c>
      <c r="S379">
        <v>0.25807000000000002</v>
      </c>
      <c r="T379">
        <v>0.25109999999999999</v>
      </c>
      <c r="U379" s="2">
        <v>3.4488999999999999E-4</v>
      </c>
      <c r="V379" s="2">
        <v>2.9E-4</v>
      </c>
      <c r="W379" s="2">
        <v>3.2223E-6</v>
      </c>
      <c r="X379" s="2">
        <v>2.4333000000000001E-6</v>
      </c>
      <c r="Y379" s="2">
        <v>-6.5011999999999994E-5</v>
      </c>
      <c r="Z379" s="2">
        <v>-5.4184999999999997E-5</v>
      </c>
      <c r="AA379" s="2">
        <v>-6.3160999999999998E-7</v>
      </c>
      <c r="AB379" s="2">
        <v>-4.3697999999999999E-7</v>
      </c>
      <c r="AC379">
        <v>1.1760999999999999</v>
      </c>
      <c r="AD379">
        <v>3.2515999999999998</v>
      </c>
      <c r="AE379">
        <v>115.69</v>
      </c>
      <c r="AF379">
        <v>-26.494</v>
      </c>
      <c r="AG379">
        <v>60.893000000000001</v>
      </c>
      <c r="AH379">
        <v>0.19706000000000001</v>
      </c>
      <c r="AI379" s="2">
        <v>2.2359999999999999E-7</v>
      </c>
      <c r="AJ379" s="2"/>
      <c r="AK379" s="2"/>
      <c r="AL379" s="2"/>
      <c r="AM379" s="2"/>
      <c r="AN379" s="2"/>
      <c r="AO379" s="2"/>
      <c r="AP379" s="2"/>
      <c r="AQ379"/>
      <c r="AR379"/>
      <c r="AS379"/>
      <c r="AT379"/>
      <c r="AU379"/>
      <c r="AV379" s="2"/>
      <c r="AW379" s="2"/>
    </row>
    <row r="380" spans="1:49" x14ac:dyDescent="0.25">
      <c r="A380">
        <v>128</v>
      </c>
      <c r="B380">
        <v>17</v>
      </c>
      <c r="C380">
        <v>30</v>
      </c>
      <c r="D380">
        <v>128</v>
      </c>
      <c r="E380">
        <v>18</v>
      </c>
      <c r="F380">
        <v>0</v>
      </c>
      <c r="G380" s="25">
        <v>100</v>
      </c>
      <c r="H380" s="25">
        <v>100</v>
      </c>
      <c r="I380">
        <v>3.0920000000000001</v>
      </c>
      <c r="J380" s="2">
        <v>-1.8037000000000001E-15</v>
      </c>
      <c r="K380" s="2">
        <v>8.3998000000000007E-3</v>
      </c>
      <c r="L380">
        <v>297.35000000000002</v>
      </c>
      <c r="M380" s="2">
        <v>7.8098999999999998E-3</v>
      </c>
      <c r="N380" s="2">
        <v>6.6255000000000003E-3</v>
      </c>
      <c r="O380" s="2">
        <v>7.0918000000000001E-4</v>
      </c>
      <c r="P380" s="2">
        <v>6.0165999999999996E-4</v>
      </c>
      <c r="Q380">
        <v>0.71548999999999996</v>
      </c>
      <c r="R380">
        <v>0.53605000000000003</v>
      </c>
      <c r="S380">
        <v>0.21792</v>
      </c>
      <c r="T380">
        <v>0.46956999999999999</v>
      </c>
      <c r="U380" s="2">
        <v>3.1011E-4</v>
      </c>
      <c r="V380" s="2">
        <v>2.5532000000000002E-4</v>
      </c>
      <c r="W380" s="2">
        <v>5.7254999999999996E-6</v>
      </c>
      <c r="X380" s="2">
        <v>4.1278999999999999E-6</v>
      </c>
      <c r="Y380" s="2">
        <v>-1.121E-4</v>
      </c>
      <c r="Z380" s="2">
        <v>-9.0860999999999996E-5</v>
      </c>
      <c r="AA380" s="2">
        <v>-2.1635999999999999E-6</v>
      </c>
      <c r="AB380" s="2">
        <v>-1.4546E-6</v>
      </c>
      <c r="AC380">
        <v>1.1787000000000001</v>
      </c>
      <c r="AD380">
        <v>3.0920000000000001</v>
      </c>
      <c r="AE380">
        <v>121.36</v>
      </c>
      <c r="AF380">
        <v>-35.317999999999998</v>
      </c>
      <c r="AG380">
        <v>41.817</v>
      </c>
      <c r="AH380">
        <v>0.18112</v>
      </c>
      <c r="AI380" s="2">
        <v>2.0090999999999999E-7</v>
      </c>
      <c r="AJ380" s="2"/>
      <c r="AK380" s="2"/>
      <c r="AL380" s="2"/>
      <c r="AM380" s="2"/>
      <c r="AN380" s="2"/>
      <c r="AO380" s="2"/>
      <c r="AP380" s="2"/>
      <c r="AQ380"/>
      <c r="AR380"/>
      <c r="AS380"/>
      <c r="AT380"/>
      <c r="AU380"/>
      <c r="AV380" s="2"/>
      <c r="AW380" s="2"/>
    </row>
    <row r="381" spans="1:49" x14ac:dyDescent="0.25">
      <c r="A381">
        <v>128</v>
      </c>
      <c r="B381">
        <v>18</v>
      </c>
      <c r="C381">
        <v>0</v>
      </c>
      <c r="D381">
        <v>128</v>
      </c>
      <c r="E381">
        <v>18</v>
      </c>
      <c r="F381">
        <v>30</v>
      </c>
      <c r="G381" s="25">
        <v>100</v>
      </c>
      <c r="H381" s="25">
        <v>100</v>
      </c>
      <c r="I381">
        <v>2.5516999999999999</v>
      </c>
      <c r="J381" s="2">
        <v>8.4999000000000003E-16</v>
      </c>
      <c r="K381" s="2">
        <v>1.6226000000000001E-2</v>
      </c>
      <c r="L381">
        <v>296.36</v>
      </c>
      <c r="M381" s="2">
        <v>8.1162000000000005E-3</v>
      </c>
      <c r="N381" s="2">
        <v>6.8634000000000004E-3</v>
      </c>
      <c r="O381" s="2">
        <v>7.2183000000000002E-4</v>
      </c>
      <c r="P381" s="2">
        <v>6.1043999999999996E-4</v>
      </c>
      <c r="Q381">
        <v>0.63368000000000002</v>
      </c>
      <c r="R381">
        <v>0.37395</v>
      </c>
      <c r="S381">
        <v>0.17827999999999999</v>
      </c>
      <c r="T381">
        <v>0.55586000000000002</v>
      </c>
      <c r="U381" s="2">
        <v>3.1593000000000002E-4</v>
      </c>
      <c r="V381" s="2">
        <v>2.5912999999999999E-4</v>
      </c>
      <c r="W381" s="2">
        <v>6.8503000000000003E-6</v>
      </c>
      <c r="X381" s="2">
        <v>5.0213999999999999E-6</v>
      </c>
      <c r="Y381" s="2">
        <v>-1.1629999999999999E-4</v>
      </c>
      <c r="Z381" s="2">
        <v>-9.2274000000000005E-5</v>
      </c>
      <c r="AA381" s="2">
        <v>-2.7174E-6</v>
      </c>
      <c r="AB381" s="2">
        <v>-1.7540000000000001E-6</v>
      </c>
      <c r="AC381">
        <v>1.1825000000000001</v>
      </c>
      <c r="AD381">
        <v>2.5516999999999999</v>
      </c>
      <c r="AE381">
        <v>127.65</v>
      </c>
      <c r="AF381">
        <v>-30.956</v>
      </c>
      <c r="AG381">
        <v>19.457999999999998</v>
      </c>
      <c r="AH381">
        <v>0.13141</v>
      </c>
      <c r="AI381" s="2">
        <v>1.4656000000000001E-7</v>
      </c>
      <c r="AJ381" s="2"/>
      <c r="AK381" s="2"/>
      <c r="AL381" s="2"/>
      <c r="AM381" s="2"/>
      <c r="AN381" s="2"/>
      <c r="AO381" s="2"/>
      <c r="AP381" s="2"/>
      <c r="AQ381"/>
      <c r="AR381"/>
      <c r="AS381"/>
      <c r="AT381"/>
      <c r="AU381"/>
      <c r="AV381" s="2"/>
      <c r="AW381" s="2"/>
    </row>
    <row r="382" spans="1:49" x14ac:dyDescent="0.25">
      <c r="A382">
        <v>128</v>
      </c>
      <c r="B382">
        <v>18</v>
      </c>
      <c r="C382">
        <v>30</v>
      </c>
      <c r="D382">
        <v>128</v>
      </c>
      <c r="E382">
        <v>19</v>
      </c>
      <c r="F382">
        <v>0</v>
      </c>
      <c r="G382" s="25">
        <v>100</v>
      </c>
      <c r="H382" s="25">
        <v>100</v>
      </c>
      <c r="I382">
        <v>2.1429</v>
      </c>
      <c r="J382" s="2">
        <v>1.9085999999999999E-15</v>
      </c>
      <c r="K382" s="2">
        <v>1.1780000000000001E-2</v>
      </c>
      <c r="L382">
        <v>295.62</v>
      </c>
      <c r="M382" s="2">
        <v>7.9989999999999992E-3</v>
      </c>
      <c r="N382" s="2">
        <v>6.7473000000000003E-3</v>
      </c>
      <c r="O382" s="2">
        <v>7.3625999999999997E-4</v>
      </c>
      <c r="P382" s="2">
        <v>6.2105000000000005E-4</v>
      </c>
      <c r="Q382">
        <v>0.32485999999999998</v>
      </c>
      <c r="R382">
        <v>0.22117999999999999</v>
      </c>
      <c r="S382" s="2">
        <v>8.6400000000000005E-2</v>
      </c>
      <c r="T382">
        <v>0.62058000000000002</v>
      </c>
      <c r="U382" s="2">
        <v>1.7269E-4</v>
      </c>
      <c r="V382" s="2">
        <v>1.3588000000000001E-4</v>
      </c>
      <c r="W382" s="2">
        <v>1.1486E-5</v>
      </c>
      <c r="X382" s="2">
        <v>8.6567999999999999E-6</v>
      </c>
      <c r="Y382" s="2">
        <v>-8.0038999999999997E-5</v>
      </c>
      <c r="Z382" s="2">
        <v>-5.9988000000000002E-5</v>
      </c>
      <c r="AA382" s="2">
        <v>-5.8385000000000001E-6</v>
      </c>
      <c r="AB382" s="2">
        <v>-4.2273000000000002E-6</v>
      </c>
      <c r="AC382">
        <v>1.1855</v>
      </c>
      <c r="AD382">
        <v>2.1429</v>
      </c>
      <c r="AE382">
        <v>130.28</v>
      </c>
      <c r="AF382">
        <v>-10.981999999999999</v>
      </c>
      <c r="AG382">
        <v>4.9428999999999998</v>
      </c>
      <c r="AH382" s="2">
        <v>6.5684000000000006E-2</v>
      </c>
      <c r="AI382" s="2">
        <v>1.0802E-7</v>
      </c>
      <c r="AJ382" s="2"/>
      <c r="AK382" s="2"/>
      <c r="AL382" s="2"/>
      <c r="AM382" s="2"/>
      <c r="AN382" s="2"/>
      <c r="AO382" s="2"/>
      <c r="AP382" s="2"/>
      <c r="AQ382"/>
      <c r="AR382"/>
      <c r="AS382"/>
      <c r="AT382" s="2"/>
      <c r="AU382"/>
      <c r="AV382" s="2"/>
      <c r="AW382" s="2"/>
    </row>
    <row r="383" spans="1:49" x14ac:dyDescent="0.25">
      <c r="A383">
        <v>128</v>
      </c>
      <c r="B383">
        <v>19</v>
      </c>
      <c r="C383">
        <v>0</v>
      </c>
      <c r="D383">
        <v>128</v>
      </c>
      <c r="E383">
        <v>19</v>
      </c>
      <c r="F383">
        <v>30</v>
      </c>
      <c r="G383" s="25">
        <v>100</v>
      </c>
      <c r="H383" s="25">
        <v>100</v>
      </c>
      <c r="I383">
        <v>1.5266</v>
      </c>
      <c r="J383" s="2">
        <v>-2.0333000000000001E-17</v>
      </c>
      <c r="K383" s="2">
        <v>5.5414000000000001E-3</v>
      </c>
      <c r="L383">
        <v>294.31</v>
      </c>
      <c r="M383" s="2">
        <v>8.1521000000000007E-3</v>
      </c>
      <c r="N383" s="2">
        <v>6.8462999999999996E-3</v>
      </c>
      <c r="O383" s="2">
        <v>7.7242000000000001E-4</v>
      </c>
      <c r="P383" s="2">
        <v>6.4866000000000001E-4</v>
      </c>
      <c r="Q383">
        <v>0.24625</v>
      </c>
      <c r="R383">
        <v>0.18046000000000001</v>
      </c>
      <c r="S383" s="2">
        <v>7.3498999999999995E-2</v>
      </c>
      <c r="T383">
        <v>0.57874000000000003</v>
      </c>
      <c r="U383" s="2">
        <v>1.6305000000000001E-4</v>
      </c>
      <c r="V383" s="2">
        <v>1.3065E-4</v>
      </c>
      <c r="W383" s="2">
        <v>1.6541999999999998E-5</v>
      </c>
      <c r="X383" s="2">
        <v>1.2894000000000001E-5</v>
      </c>
      <c r="Y383" s="2">
        <v>-5.1310999999999997E-5</v>
      </c>
      <c r="Z383" s="2">
        <v>-3.6381999999999998E-5</v>
      </c>
      <c r="AA383" s="2">
        <v>-7.5097999999999997E-6</v>
      </c>
      <c r="AB383" s="2">
        <v>-5.6592E-6</v>
      </c>
      <c r="AC383">
        <v>1.1907000000000001</v>
      </c>
      <c r="AD383">
        <v>1.5266</v>
      </c>
      <c r="AE383">
        <v>121.58</v>
      </c>
      <c r="AF383">
        <v>-6.2732999999999999</v>
      </c>
      <c r="AG383">
        <v>3.7416</v>
      </c>
      <c r="AH383" s="2">
        <v>5.0064999999999998E-2</v>
      </c>
      <c r="AI383" s="2">
        <v>6.6971999999999999E-8</v>
      </c>
      <c r="AJ383" s="2"/>
      <c r="AK383" s="2"/>
      <c r="AL383" s="2"/>
      <c r="AM383" s="2"/>
      <c r="AN383" s="2"/>
      <c r="AO383" s="2"/>
      <c r="AP383" s="2"/>
      <c r="AQ383"/>
      <c r="AR383"/>
      <c r="AS383"/>
      <c r="AT383"/>
      <c r="AU383"/>
      <c r="AV383" s="2"/>
      <c r="AW383" s="2"/>
    </row>
    <row r="384" spans="1:49" x14ac:dyDescent="0.25">
      <c r="A384">
        <v>128</v>
      </c>
      <c r="B384">
        <v>19</v>
      </c>
      <c r="C384">
        <v>30</v>
      </c>
      <c r="D384">
        <v>128</v>
      </c>
      <c r="E384">
        <v>20</v>
      </c>
      <c r="F384">
        <v>0</v>
      </c>
      <c r="G384" s="25">
        <v>100</v>
      </c>
      <c r="H384" s="25">
        <v>100</v>
      </c>
      <c r="I384">
        <v>1.0261</v>
      </c>
      <c r="J384" s="2">
        <v>3.0655000000000002E-16</v>
      </c>
      <c r="K384" s="2">
        <v>-5.9126000000000003E-4</v>
      </c>
      <c r="L384">
        <v>292.19</v>
      </c>
      <c r="M384" s="2">
        <v>8.2001999999999995E-3</v>
      </c>
      <c r="N384" s="2">
        <v>6.8366E-3</v>
      </c>
      <c r="O384" s="2">
        <v>8.4446E-4</v>
      </c>
      <c r="P384" s="2">
        <v>7.0394000000000001E-4</v>
      </c>
      <c r="Q384">
        <v>0.35888999999999999</v>
      </c>
      <c r="R384">
        <v>0.14632000000000001</v>
      </c>
      <c r="S384" s="2">
        <v>3.9722E-2</v>
      </c>
      <c r="T384">
        <v>0.98482999999999998</v>
      </c>
      <c r="U384" s="2">
        <v>1.4537999999999999E-4</v>
      </c>
      <c r="V384" s="2">
        <v>1.0267E-4</v>
      </c>
      <c r="W384" s="2">
        <v>3.8455999999999999E-5</v>
      </c>
      <c r="X384" s="2">
        <v>2.9932000000000001E-5</v>
      </c>
      <c r="Y384" s="2">
        <v>-1.1676E-4</v>
      </c>
      <c r="Z384" s="2">
        <v>-7.5945000000000006E-5</v>
      </c>
      <c r="AA384" s="2">
        <v>-3.3686000000000002E-5</v>
      </c>
      <c r="AB384" s="2">
        <v>-2.5905E-5</v>
      </c>
      <c r="AC384">
        <v>1.1994</v>
      </c>
      <c r="AD384">
        <v>1.0261</v>
      </c>
      <c r="AE384">
        <v>92.203999999999994</v>
      </c>
      <c r="AF384">
        <v>9.1120999999999999</v>
      </c>
      <c r="AG384">
        <v>-1.7568999999999999</v>
      </c>
      <c r="AH384" s="2">
        <v>5.7105000000000003E-2</v>
      </c>
      <c r="AI384" s="2">
        <v>-3.2301999999999999E-7</v>
      </c>
      <c r="AJ384" s="2"/>
      <c r="AK384" s="2"/>
      <c r="AL384" s="2"/>
      <c r="AM384" s="2"/>
      <c r="AN384" s="2"/>
      <c r="AO384" s="2"/>
      <c r="AP384" s="2"/>
      <c r="AQ384"/>
      <c r="AR384"/>
      <c r="AS384"/>
      <c r="AT384"/>
      <c r="AU384"/>
      <c r="AV384" s="2"/>
      <c r="AW384" s="2"/>
    </row>
    <row r="385" spans="1:49" x14ac:dyDescent="0.25">
      <c r="A385">
        <v>128</v>
      </c>
      <c r="B385">
        <v>20</v>
      </c>
      <c r="C385">
        <v>0</v>
      </c>
      <c r="D385">
        <v>128</v>
      </c>
      <c r="E385">
        <v>20</v>
      </c>
      <c r="F385">
        <v>30</v>
      </c>
      <c r="G385" s="25">
        <v>100</v>
      </c>
      <c r="H385" s="25">
        <v>100</v>
      </c>
      <c r="I385">
        <v>0.43069000000000002</v>
      </c>
      <c r="J385" s="2">
        <v>-4.9822999999999998E-17</v>
      </c>
      <c r="K385" s="2">
        <v>-1.0135999999999999E-2</v>
      </c>
      <c r="L385">
        <v>289.89</v>
      </c>
      <c r="M385" s="2">
        <v>8.9102000000000001E-3</v>
      </c>
      <c r="N385" s="2">
        <v>7.3727000000000003E-3</v>
      </c>
      <c r="O385" s="2">
        <v>9.6566999999999996E-4</v>
      </c>
      <c r="P385" s="2">
        <v>7.9902E-4</v>
      </c>
      <c r="Q385">
        <v>0.21468999999999999</v>
      </c>
      <c r="R385">
        <v>0.11362</v>
      </c>
      <c r="S385" s="2">
        <v>4.2953999999999999E-2</v>
      </c>
      <c r="T385">
        <v>0.51475000000000004</v>
      </c>
      <c r="U385" s="2">
        <v>3.4343999999999998E-4</v>
      </c>
      <c r="V385" s="2">
        <v>2.7862999999999998E-4</v>
      </c>
      <c r="W385" s="2">
        <v>4.1746000000000003E-5</v>
      </c>
      <c r="X385" s="2">
        <v>3.3698999999999997E-5</v>
      </c>
      <c r="Y385" s="2">
        <v>-9.5774999999999997E-5</v>
      </c>
      <c r="Z385" s="2">
        <v>-7.3728999999999998E-5</v>
      </c>
      <c r="AA385" s="2">
        <v>-1.4979E-5</v>
      </c>
      <c r="AB385" s="2">
        <v>-1.1795E-5</v>
      </c>
      <c r="AC385">
        <v>1.2084999999999999</v>
      </c>
      <c r="AD385">
        <v>0.43069000000000002</v>
      </c>
      <c r="AE385">
        <v>111.11</v>
      </c>
      <c r="AF385">
        <v>-2.5162</v>
      </c>
      <c r="AG385">
        <v>4.3196000000000003</v>
      </c>
      <c r="AH385" s="2">
        <v>2.9485000000000001E-2</v>
      </c>
      <c r="AI385" s="2">
        <v>1.9310999999999999E-7</v>
      </c>
      <c r="AJ385" s="2"/>
      <c r="AK385" s="2"/>
      <c r="AL385" s="2"/>
      <c r="AM385" s="2"/>
      <c r="AN385" s="2"/>
      <c r="AO385" s="2"/>
      <c r="AP385" s="2"/>
      <c r="AQ385"/>
      <c r="AR385"/>
      <c r="AS385"/>
      <c r="AT385"/>
      <c r="AU385"/>
      <c r="AV385" s="2"/>
      <c r="AW385" s="2"/>
    </row>
    <row r="386" spans="1:49" x14ac:dyDescent="0.25">
      <c r="A386">
        <v>128</v>
      </c>
      <c r="B386">
        <v>20</v>
      </c>
      <c r="C386">
        <v>30</v>
      </c>
      <c r="D386">
        <v>128</v>
      </c>
      <c r="E386">
        <v>21</v>
      </c>
      <c r="F386">
        <v>0</v>
      </c>
      <c r="G386" s="25">
        <v>100</v>
      </c>
      <c r="H386" s="25">
        <v>100</v>
      </c>
      <c r="I386">
        <v>0.94472</v>
      </c>
      <c r="J386" s="2">
        <v>4.161E-16</v>
      </c>
      <c r="K386" s="2">
        <v>-2.4775000000000001E-3</v>
      </c>
      <c r="L386">
        <v>289.99</v>
      </c>
      <c r="M386" s="2">
        <v>8.8824999999999998E-3</v>
      </c>
      <c r="N386" s="2">
        <v>7.3514000000000001E-3</v>
      </c>
      <c r="O386" s="2">
        <v>9.5896999999999996E-4</v>
      </c>
      <c r="P386" s="2">
        <v>7.9358E-4</v>
      </c>
      <c r="Q386">
        <v>0.52566000000000002</v>
      </c>
      <c r="R386">
        <v>0.11131000000000001</v>
      </c>
      <c r="S386" s="2">
        <v>4.1508000000000003E-2</v>
      </c>
      <c r="T386">
        <v>0.86209999999999998</v>
      </c>
      <c r="U386" s="2">
        <v>4.3962E-4</v>
      </c>
      <c r="V386" s="2">
        <v>3.5115999999999999E-4</v>
      </c>
      <c r="W386" s="2">
        <v>6.2197000000000001E-5</v>
      </c>
      <c r="X386" s="2">
        <v>4.9733E-5</v>
      </c>
      <c r="Y386" s="2">
        <v>-2.3869000000000001E-4</v>
      </c>
      <c r="Z386" s="2">
        <v>-1.8178000000000001E-4</v>
      </c>
      <c r="AA386" s="2">
        <v>-4.3145000000000001E-5</v>
      </c>
      <c r="AB386" s="2">
        <v>-3.4062E-5</v>
      </c>
      <c r="AC386">
        <v>1.2081</v>
      </c>
      <c r="AD386">
        <v>0.94472</v>
      </c>
      <c r="AE386">
        <v>101.59</v>
      </c>
      <c r="AF386">
        <v>-0.31978000000000001</v>
      </c>
      <c r="AG386">
        <v>-1.7575000000000001</v>
      </c>
      <c r="AH386" s="2">
        <v>3.2751000000000002E-2</v>
      </c>
      <c r="AI386" s="2">
        <v>-6.2206999999999996E-8</v>
      </c>
      <c r="AJ386" s="2"/>
      <c r="AK386" s="2"/>
      <c r="AL386" s="2"/>
      <c r="AM386" s="2"/>
      <c r="AN386" s="2"/>
      <c r="AO386" s="2"/>
      <c r="AP386" s="2"/>
      <c r="AQ386"/>
      <c r="AR386"/>
      <c r="AS386"/>
      <c r="AT386"/>
      <c r="AU386"/>
      <c r="AV386" s="2"/>
      <c r="AW386" s="2"/>
    </row>
    <row r="387" spans="1:49" x14ac:dyDescent="0.25">
      <c r="A387">
        <v>128</v>
      </c>
      <c r="B387">
        <v>21</v>
      </c>
      <c r="C387">
        <v>0</v>
      </c>
      <c r="D387">
        <v>128</v>
      </c>
      <c r="E387">
        <v>21</v>
      </c>
      <c r="F387">
        <v>30</v>
      </c>
      <c r="G387" s="25">
        <v>100</v>
      </c>
      <c r="H387" s="25">
        <v>100</v>
      </c>
      <c r="I387">
        <v>1.2856000000000001</v>
      </c>
      <c r="J387" s="2">
        <v>8.0320999999999999E-16</v>
      </c>
      <c r="K387" s="2">
        <v>-1.1697000000000001E-2</v>
      </c>
      <c r="L387">
        <v>290.56</v>
      </c>
      <c r="M387" s="2">
        <v>8.6380999999999993E-3</v>
      </c>
      <c r="N387" s="2">
        <v>7.1636E-3</v>
      </c>
      <c r="O387" s="2">
        <v>8.7392000000000004E-4</v>
      </c>
      <c r="P387" s="2">
        <v>7.2466999999999996E-4</v>
      </c>
      <c r="Q387">
        <v>0.21289</v>
      </c>
      <c r="R387">
        <v>0.14956</v>
      </c>
      <c r="S387" s="2">
        <v>4.0454999999999998E-2</v>
      </c>
      <c r="T387">
        <v>0.57206999999999997</v>
      </c>
      <c r="U387" s="2">
        <v>1.2488000000000001E-4</v>
      </c>
      <c r="V387" s="2">
        <v>1.0158999999999999E-4</v>
      </c>
      <c r="W387" s="2">
        <v>3.7075E-5</v>
      </c>
      <c r="X387" s="2">
        <v>2.9521000000000001E-5</v>
      </c>
      <c r="Y387" s="2">
        <v>-1.6833E-5</v>
      </c>
      <c r="Z387" s="2">
        <v>-6.0237999999999998E-6</v>
      </c>
      <c r="AA387" s="2">
        <v>-1.6945000000000001E-5</v>
      </c>
      <c r="AB387" s="2">
        <v>-1.3199E-5</v>
      </c>
      <c r="AC387">
        <v>1.2059</v>
      </c>
      <c r="AD387">
        <v>1.2856000000000001</v>
      </c>
      <c r="AE387">
        <v>118.42</v>
      </c>
      <c r="AF387">
        <v>-1.9927999999999999</v>
      </c>
      <c r="AG387" s="2">
        <v>-9.9000000000000005E-2</v>
      </c>
      <c r="AH387" s="2">
        <v>2.7383000000000001E-2</v>
      </c>
      <c r="AI387" s="2">
        <v>8.9606000000000002E-8</v>
      </c>
      <c r="AJ387" s="2"/>
      <c r="AK387" s="2"/>
      <c r="AL387" s="2"/>
      <c r="AM387" s="2"/>
      <c r="AN387" s="2"/>
      <c r="AO387" s="2"/>
      <c r="AP387" s="2"/>
      <c r="AQ387"/>
      <c r="AR387"/>
      <c r="AS387"/>
      <c r="AT387"/>
      <c r="AU387" s="2"/>
      <c r="AV387" s="2"/>
      <c r="AW387" s="2"/>
    </row>
    <row r="388" spans="1:49" x14ac:dyDescent="0.25">
      <c r="A388">
        <v>128</v>
      </c>
      <c r="B388">
        <v>21</v>
      </c>
      <c r="C388">
        <v>30</v>
      </c>
      <c r="D388">
        <v>128</v>
      </c>
      <c r="E388">
        <v>22</v>
      </c>
      <c r="F388">
        <v>0</v>
      </c>
      <c r="G388" s="25">
        <v>100</v>
      </c>
      <c r="H388" s="25">
        <v>100</v>
      </c>
      <c r="I388">
        <v>0.88719000000000003</v>
      </c>
      <c r="J388" s="2">
        <v>-3.4551000000000002E-16</v>
      </c>
      <c r="K388" s="2">
        <v>-1.2114E-2</v>
      </c>
      <c r="L388">
        <v>289.49</v>
      </c>
      <c r="M388" s="2">
        <v>8.7153999999999999E-3</v>
      </c>
      <c r="N388" s="2">
        <v>7.2012999999999999E-3</v>
      </c>
      <c r="O388" s="2">
        <v>9.0954000000000002E-4</v>
      </c>
      <c r="P388" s="2">
        <v>7.5148999999999995E-4</v>
      </c>
      <c r="Q388">
        <v>0.17809</v>
      </c>
      <c r="R388">
        <v>0.10503999999999999</v>
      </c>
      <c r="S388" s="2">
        <v>4.1542000000000003E-2</v>
      </c>
      <c r="T388">
        <v>0.54398999999999997</v>
      </c>
      <c r="U388" s="2">
        <v>1.3577000000000001E-4</v>
      </c>
      <c r="V388" s="2">
        <v>1.0987E-4</v>
      </c>
      <c r="W388" s="2">
        <v>3.2280000000000003E-5</v>
      </c>
      <c r="X388" s="2">
        <v>2.5630999999999999E-5</v>
      </c>
      <c r="Y388" s="2">
        <v>-1.9839000000000001E-5</v>
      </c>
      <c r="Z388" s="2">
        <v>-9.0592999999999998E-6</v>
      </c>
      <c r="AA388" s="2">
        <v>-1.3261000000000001E-5</v>
      </c>
      <c r="AB388" s="2">
        <v>-1.0190000000000001E-5</v>
      </c>
      <c r="AC388">
        <v>1.2102999999999999</v>
      </c>
      <c r="AD388">
        <v>0.88719000000000003</v>
      </c>
      <c r="AE388">
        <v>117.2</v>
      </c>
      <c r="AF388">
        <v>-3.5764999999999998</v>
      </c>
      <c r="AG388">
        <v>1.1407</v>
      </c>
      <c r="AH388" s="2">
        <v>3.5263000000000003E-2</v>
      </c>
      <c r="AI388" s="2">
        <v>6.6793999999999996E-8</v>
      </c>
      <c r="AJ388" s="2"/>
      <c r="AK388" s="2"/>
      <c r="AL388" s="2"/>
      <c r="AM388" s="2"/>
      <c r="AN388" s="2"/>
      <c r="AO388" s="2"/>
      <c r="AP388" s="2"/>
      <c r="AQ388"/>
      <c r="AR388"/>
      <c r="AS388"/>
      <c r="AT388"/>
      <c r="AU388"/>
      <c r="AV388" s="2"/>
      <c r="AW388" s="2"/>
    </row>
    <row r="389" spans="1:49" x14ac:dyDescent="0.25">
      <c r="A389">
        <v>128</v>
      </c>
      <c r="B389">
        <v>22</v>
      </c>
      <c r="C389">
        <v>0</v>
      </c>
      <c r="D389">
        <v>128</v>
      </c>
      <c r="E389">
        <v>22</v>
      </c>
      <c r="F389">
        <v>30</v>
      </c>
      <c r="G389" s="25">
        <v>100</v>
      </c>
      <c r="H389" s="25">
        <v>100</v>
      </c>
      <c r="I389">
        <v>0.82216999999999996</v>
      </c>
      <c r="J389" s="2">
        <v>4.2424999999999999E-16</v>
      </c>
      <c r="K389" s="2">
        <v>-1.0486000000000001E-2</v>
      </c>
      <c r="L389">
        <v>289.60000000000002</v>
      </c>
      <c r="M389" s="2">
        <v>8.5009999999999999E-3</v>
      </c>
      <c r="N389" s="2">
        <v>7.0255999999999999E-3</v>
      </c>
      <c r="O389" s="2">
        <v>8.7018999999999996E-4</v>
      </c>
      <c r="P389" s="2">
        <v>7.1915E-4</v>
      </c>
      <c r="Q389">
        <v>0.20119000000000001</v>
      </c>
      <c r="R389">
        <v>0.16746</v>
      </c>
      <c r="S389" s="2">
        <v>3.8255999999999998E-2</v>
      </c>
      <c r="T389">
        <v>0.67008999999999996</v>
      </c>
      <c r="U389" s="2">
        <v>1.7615999999999999E-4</v>
      </c>
      <c r="V389" s="2">
        <v>1.3338E-4</v>
      </c>
      <c r="W389" s="2">
        <v>2.8394999999999998E-5</v>
      </c>
      <c r="X389" s="2">
        <v>2.2130999999999999E-5</v>
      </c>
      <c r="Y389" s="2">
        <v>-8.3866E-5</v>
      </c>
      <c r="Z389" s="2">
        <v>-5.995E-5</v>
      </c>
      <c r="AA389" s="2">
        <v>-1.4039000000000001E-5</v>
      </c>
      <c r="AB389" s="2">
        <v>-1.0645000000000001E-5</v>
      </c>
      <c r="AC389">
        <v>1.21</v>
      </c>
      <c r="AD389">
        <v>0.82216999999999996</v>
      </c>
      <c r="AE389">
        <v>131.43</v>
      </c>
      <c r="AF389">
        <v>-1.0886</v>
      </c>
      <c r="AG389">
        <v>0.44713999999999998</v>
      </c>
      <c r="AH389" s="2">
        <v>2.7841000000000001E-2</v>
      </c>
      <c r="AI389" s="2">
        <v>3.7589E-8</v>
      </c>
      <c r="AJ389" s="2"/>
      <c r="AK389" s="2"/>
      <c r="AL389" s="2"/>
      <c r="AM389" s="2"/>
      <c r="AN389" s="2"/>
      <c r="AO389" s="2"/>
      <c r="AP389" s="2"/>
      <c r="AQ389"/>
      <c r="AR389"/>
      <c r="AS389"/>
      <c r="AT389"/>
      <c r="AU389"/>
      <c r="AV389" s="2"/>
      <c r="AW389" s="2"/>
    </row>
    <row r="390" spans="1:49" x14ac:dyDescent="0.25">
      <c r="A390">
        <v>128</v>
      </c>
      <c r="B390">
        <v>22</v>
      </c>
      <c r="C390">
        <v>30</v>
      </c>
      <c r="D390">
        <v>128</v>
      </c>
      <c r="E390">
        <v>23</v>
      </c>
      <c r="F390">
        <v>0</v>
      </c>
      <c r="G390" s="25">
        <v>100</v>
      </c>
      <c r="H390" s="25">
        <v>100</v>
      </c>
      <c r="I390">
        <v>0.82445000000000002</v>
      </c>
      <c r="J390" s="2">
        <v>8.0892999999999996E-17</v>
      </c>
      <c r="K390" s="2">
        <v>-6.1912E-3</v>
      </c>
      <c r="L390">
        <v>288.67</v>
      </c>
      <c r="M390" s="2">
        <v>8.7375000000000005E-3</v>
      </c>
      <c r="N390" s="2">
        <v>7.1988E-3</v>
      </c>
      <c r="O390" s="2">
        <v>9.0085000000000002E-4</v>
      </c>
      <c r="P390" s="2">
        <v>7.4218999999999999E-4</v>
      </c>
      <c r="Q390">
        <v>0.18461</v>
      </c>
      <c r="R390">
        <v>0.18695000000000001</v>
      </c>
      <c r="S390" s="2">
        <v>3.7544000000000001E-2</v>
      </c>
      <c r="T390">
        <v>0.45741999999999999</v>
      </c>
      <c r="U390" s="2">
        <v>1.5862E-4</v>
      </c>
      <c r="V390" s="2">
        <v>1.2803000000000001E-4</v>
      </c>
      <c r="W390" s="2">
        <v>3.0511999999999999E-5</v>
      </c>
      <c r="X390" s="2">
        <v>2.4358E-5</v>
      </c>
      <c r="Y390" s="2">
        <v>-2.213E-5</v>
      </c>
      <c r="Z390" s="2">
        <v>-1.3319000000000001E-5</v>
      </c>
      <c r="AA390" s="2">
        <v>-9.6226E-6</v>
      </c>
      <c r="AB390" s="2">
        <v>-7.4271999999999998E-6</v>
      </c>
      <c r="AC390">
        <v>1.2137</v>
      </c>
      <c r="AD390">
        <v>0.82445000000000002</v>
      </c>
      <c r="AE390">
        <v>119.91</v>
      </c>
      <c r="AF390">
        <v>0.26754</v>
      </c>
      <c r="AG390">
        <v>0.54283000000000003</v>
      </c>
      <c r="AH390" s="2">
        <v>1.6347E-2</v>
      </c>
      <c r="AI390" s="2">
        <v>-2.6699E-8</v>
      </c>
      <c r="AJ390" s="2"/>
      <c r="AK390" s="2"/>
      <c r="AL390" s="2"/>
      <c r="AM390" s="2"/>
      <c r="AN390" s="2"/>
      <c r="AO390" s="2"/>
      <c r="AP390" s="2"/>
      <c r="AQ390"/>
      <c r="AR390"/>
      <c r="AS390"/>
      <c r="AT390"/>
      <c r="AU390" s="2"/>
      <c r="AV390" s="2"/>
      <c r="AW390" s="2"/>
    </row>
    <row r="391" spans="1:49" x14ac:dyDescent="0.25">
      <c r="A391">
        <v>128</v>
      </c>
      <c r="B391">
        <v>23</v>
      </c>
      <c r="C391">
        <v>0</v>
      </c>
      <c r="D391">
        <v>128</v>
      </c>
      <c r="E391">
        <v>23</v>
      </c>
      <c r="F391">
        <v>30</v>
      </c>
      <c r="G391" s="25">
        <v>100</v>
      </c>
      <c r="H391" s="25">
        <v>100</v>
      </c>
      <c r="I391">
        <v>1.9085000000000001</v>
      </c>
      <c r="J391" s="2">
        <v>4.9548999999999999E-16</v>
      </c>
      <c r="K391" s="2">
        <v>9.2492000000000008E-3</v>
      </c>
      <c r="L391">
        <v>290.08</v>
      </c>
      <c r="M391" s="2">
        <v>8.3225999999999994E-3</v>
      </c>
      <c r="N391" s="2">
        <v>6.8893000000000001E-3</v>
      </c>
      <c r="O391" s="2">
        <v>8.2401999999999996E-4</v>
      </c>
      <c r="P391" s="2">
        <v>6.8209E-4</v>
      </c>
      <c r="Q391">
        <v>0.29557</v>
      </c>
      <c r="R391">
        <v>0.23819000000000001</v>
      </c>
      <c r="S391" s="2">
        <v>9.9864999999999995E-2</v>
      </c>
      <c r="T391">
        <v>0.68339000000000005</v>
      </c>
      <c r="U391" s="2">
        <v>8.3326999999999997E-5</v>
      </c>
      <c r="V391" s="2">
        <v>6.1997999999999998E-5</v>
      </c>
      <c r="W391" s="2">
        <v>2.1875999999999999E-5</v>
      </c>
      <c r="X391" s="2">
        <v>1.7033000000000001E-5</v>
      </c>
      <c r="Y391" s="2">
        <v>-2.6971E-5</v>
      </c>
      <c r="Z391" s="2">
        <v>-1.2554E-5</v>
      </c>
      <c r="AA391" s="2">
        <v>-8.8356000000000006E-6</v>
      </c>
      <c r="AB391" s="2">
        <v>-6.3304999999999998E-6</v>
      </c>
      <c r="AC391">
        <v>1.2081</v>
      </c>
      <c r="AD391">
        <v>1.9085000000000001</v>
      </c>
      <c r="AE391">
        <v>148.29</v>
      </c>
      <c r="AF391">
        <v>-13.6</v>
      </c>
      <c r="AG391">
        <v>0.98743999999999998</v>
      </c>
      <c r="AH391" s="2">
        <v>7.4989E-2</v>
      </c>
      <c r="AI391" s="2">
        <v>2.5655E-7</v>
      </c>
      <c r="AJ391" s="2"/>
      <c r="AK391" s="2"/>
      <c r="AL391" s="2"/>
      <c r="AM391" s="2"/>
      <c r="AN391" s="2"/>
      <c r="AO391" s="2"/>
      <c r="AP391" s="2"/>
      <c r="AQ391"/>
      <c r="AR391"/>
      <c r="AS391"/>
      <c r="AT391"/>
      <c r="AU391"/>
      <c r="AV391" s="2"/>
      <c r="AW391" s="2"/>
    </row>
    <row r="392" spans="1:49" x14ac:dyDescent="0.25">
      <c r="A392">
        <v>128</v>
      </c>
      <c r="B392">
        <v>23</v>
      </c>
      <c r="C392">
        <v>30</v>
      </c>
      <c r="D392">
        <v>129</v>
      </c>
      <c r="E392">
        <v>0</v>
      </c>
      <c r="F392">
        <v>0</v>
      </c>
      <c r="G392" s="25">
        <v>99.99722222222222</v>
      </c>
      <c r="H392" s="25">
        <v>99.99722222222222</v>
      </c>
      <c r="I392">
        <v>1.9859</v>
      </c>
      <c r="J392" s="2">
        <v>1.6223E-15</v>
      </c>
      <c r="K392" s="2">
        <v>1.7151E-2</v>
      </c>
      <c r="L392">
        <v>289.23</v>
      </c>
      <c r="M392" s="2">
        <v>8.4861999999999993E-3</v>
      </c>
      <c r="N392" s="2">
        <v>7.0045999999999997E-3</v>
      </c>
      <c r="O392" s="2">
        <v>8.2264000000000002E-4</v>
      </c>
      <c r="P392" s="2">
        <v>6.7900999999999997E-4</v>
      </c>
      <c r="Q392">
        <v>0.39987</v>
      </c>
      <c r="R392">
        <v>0.29497000000000001</v>
      </c>
      <c r="S392">
        <v>0.11695999999999999</v>
      </c>
      <c r="T392">
        <v>0.70423999999999998</v>
      </c>
      <c r="U392" s="2">
        <v>6.2266000000000003E-5</v>
      </c>
      <c r="V392" s="2">
        <v>4.3936000000000001E-5</v>
      </c>
      <c r="W392" s="2">
        <v>1.3930999999999999E-5</v>
      </c>
      <c r="X392" s="2">
        <v>1.0295000000000001E-5</v>
      </c>
      <c r="Y392" s="2">
        <v>-2.2489000000000001E-5</v>
      </c>
      <c r="Z392" s="2">
        <v>-7.8838999999999992E-6</v>
      </c>
      <c r="AA392" s="2">
        <v>-6.5540999999999996E-6</v>
      </c>
      <c r="AB392" s="2">
        <v>-4.3664000000000002E-6</v>
      </c>
      <c r="AC392">
        <v>1.2115</v>
      </c>
      <c r="AD392">
        <v>1.9859</v>
      </c>
      <c r="AE392">
        <v>152.19999999999999</v>
      </c>
      <c r="AF392">
        <v>-18.922000000000001</v>
      </c>
      <c r="AG392">
        <v>2.4152999999999998</v>
      </c>
      <c r="AH392" s="2">
        <v>8.9314000000000004E-2</v>
      </c>
      <c r="AI392" s="2">
        <v>1.4368E-7</v>
      </c>
      <c r="AJ392" s="2"/>
      <c r="AK392" s="2"/>
      <c r="AL392" s="2"/>
      <c r="AM392" s="2"/>
      <c r="AN392" s="2"/>
      <c r="AO392" s="2"/>
      <c r="AP392" s="2"/>
      <c r="AQ392"/>
      <c r="AR392"/>
      <c r="AS392"/>
      <c r="AT392"/>
      <c r="AU392"/>
      <c r="AV392"/>
      <c r="AW392" s="2"/>
    </row>
    <row r="393" spans="1:49" x14ac:dyDescent="0.25">
      <c r="A393">
        <v>129</v>
      </c>
      <c r="B393">
        <v>0</v>
      </c>
      <c r="C393">
        <v>0</v>
      </c>
      <c r="D393">
        <v>129</v>
      </c>
      <c r="E393">
        <v>0</v>
      </c>
      <c r="F393">
        <v>30</v>
      </c>
      <c r="G393" s="25">
        <v>99.99722222222222</v>
      </c>
      <c r="H393" s="25">
        <v>99.99722222222222</v>
      </c>
      <c r="I393">
        <v>1.3965000000000001</v>
      </c>
      <c r="J393" s="2">
        <v>2.1737999999999999E-16</v>
      </c>
      <c r="K393" s="2">
        <v>3.3023999999999998E-2</v>
      </c>
      <c r="L393">
        <v>288.98</v>
      </c>
      <c r="M393" s="2">
        <v>8.5655999999999996E-3</v>
      </c>
      <c r="N393" s="2">
        <v>7.0642999999999999E-3</v>
      </c>
      <c r="O393" s="2">
        <v>8.1435000000000003E-4</v>
      </c>
      <c r="P393" s="2">
        <v>6.7161E-4</v>
      </c>
      <c r="Q393">
        <v>0.31248999999999999</v>
      </c>
      <c r="R393">
        <v>0.2873</v>
      </c>
      <c r="S393">
        <v>0.11428000000000001</v>
      </c>
      <c r="T393">
        <v>0.61001000000000005</v>
      </c>
      <c r="U393" s="2">
        <v>4.4672999999999997E-5</v>
      </c>
      <c r="V393" s="2">
        <v>2.7696999999999999E-5</v>
      </c>
      <c r="W393" s="2">
        <v>1.5099000000000001E-5</v>
      </c>
      <c r="X393" s="2">
        <v>1.1253999999999999E-5</v>
      </c>
      <c r="Y393" s="2">
        <v>-1.7988000000000001E-5</v>
      </c>
      <c r="Z393" s="2">
        <v>-6.7093000000000003E-6</v>
      </c>
      <c r="AA393" s="2">
        <v>-6.9135E-6</v>
      </c>
      <c r="AB393" s="2">
        <v>-4.9162999999999998E-6</v>
      </c>
      <c r="AC393">
        <v>1.2124999999999999</v>
      </c>
      <c r="AD393">
        <v>1.3965000000000001</v>
      </c>
      <c r="AE393">
        <v>172.63</v>
      </c>
      <c r="AF393">
        <v>-14.968999999999999</v>
      </c>
      <c r="AG393">
        <v>0.76973999999999998</v>
      </c>
      <c r="AH393" s="2">
        <v>7.8418000000000002E-2</v>
      </c>
      <c r="AI393" s="2">
        <v>2.2046999999999999E-7</v>
      </c>
      <c r="AJ393" s="2"/>
      <c r="AK393" s="2"/>
      <c r="AL393" s="2"/>
      <c r="AM393" s="2"/>
      <c r="AN393" s="2"/>
      <c r="AO393" s="2"/>
      <c r="AP393" s="2"/>
      <c r="AQ393"/>
      <c r="AR393"/>
      <c r="AS393"/>
      <c r="AT393"/>
      <c r="AU393"/>
      <c r="AV393"/>
      <c r="AW393" s="2"/>
    </row>
    <row r="394" spans="1:49" x14ac:dyDescent="0.25">
      <c r="A394">
        <v>129</v>
      </c>
      <c r="B394">
        <v>0</v>
      </c>
      <c r="C394">
        <v>30</v>
      </c>
      <c r="D394">
        <v>129</v>
      </c>
      <c r="E394">
        <v>1</v>
      </c>
      <c r="F394">
        <v>0</v>
      </c>
      <c r="G394" s="25">
        <v>100</v>
      </c>
      <c r="H394" s="25">
        <v>100</v>
      </c>
      <c r="I394">
        <v>1.0672999999999999</v>
      </c>
      <c r="J394" s="2">
        <v>-5.4527999999999996E-16</v>
      </c>
      <c r="K394" s="2">
        <v>1.2133E-2</v>
      </c>
      <c r="L394">
        <v>288.54000000000002</v>
      </c>
      <c r="M394" s="2">
        <v>8.6180000000000007E-3</v>
      </c>
      <c r="N394" s="2">
        <v>7.097E-3</v>
      </c>
      <c r="O394" s="2">
        <v>8.2065999999999997E-4</v>
      </c>
      <c r="P394" s="2">
        <v>6.7579999999999995E-4</v>
      </c>
      <c r="Q394">
        <v>0.18945999999999999</v>
      </c>
      <c r="R394">
        <v>0.18953999999999999</v>
      </c>
      <c r="S394" s="2">
        <v>6.3459000000000002E-2</v>
      </c>
      <c r="T394">
        <v>0.47921000000000002</v>
      </c>
      <c r="U394" s="2">
        <v>5.2414999999999999E-5</v>
      </c>
      <c r="V394" s="2">
        <v>3.6791000000000001E-5</v>
      </c>
      <c r="W394" s="2">
        <v>1.5891000000000001E-5</v>
      </c>
      <c r="X394" s="2">
        <v>1.2044E-5</v>
      </c>
      <c r="Y394" s="2">
        <v>-1.4722000000000001E-5</v>
      </c>
      <c r="Z394" s="2">
        <v>-6.8944999999999998E-6</v>
      </c>
      <c r="AA394" s="2">
        <v>-6.3633999999999999E-6</v>
      </c>
      <c r="AB394" s="2">
        <v>-4.7341000000000001E-6</v>
      </c>
      <c r="AC394">
        <v>1.2142999999999999</v>
      </c>
      <c r="AD394">
        <v>1.0672999999999999</v>
      </c>
      <c r="AE394">
        <v>158.71</v>
      </c>
      <c r="AF394">
        <v>-0.87299000000000004</v>
      </c>
      <c r="AG394">
        <v>0.48475000000000001</v>
      </c>
      <c r="AH394" s="2">
        <v>4.0992000000000001E-2</v>
      </c>
      <c r="AI394" s="2">
        <v>-5.9729000000000003E-9</v>
      </c>
      <c r="AJ394" s="2"/>
      <c r="AK394" s="2"/>
      <c r="AL394" s="2"/>
      <c r="AM394" s="2"/>
      <c r="AN394" s="2"/>
      <c r="AO394" s="2"/>
      <c r="AP394" s="2"/>
      <c r="AQ394"/>
      <c r="AR394"/>
      <c r="AS394"/>
      <c r="AT394"/>
      <c r="AU394"/>
      <c r="AV394"/>
      <c r="AW394" s="2"/>
    </row>
    <row r="395" spans="1:49" x14ac:dyDescent="0.25">
      <c r="A395">
        <v>129</v>
      </c>
      <c r="B395">
        <v>1</v>
      </c>
      <c r="C395">
        <v>0</v>
      </c>
      <c r="D395">
        <v>129</v>
      </c>
      <c r="E395">
        <v>1</v>
      </c>
      <c r="F395">
        <v>30</v>
      </c>
      <c r="G395" s="25">
        <v>100</v>
      </c>
      <c r="H395" s="25">
        <v>100</v>
      </c>
      <c r="I395">
        <v>0.77300000000000002</v>
      </c>
      <c r="J395" s="2">
        <v>4.0369999999999998E-16</v>
      </c>
      <c r="K395" s="2">
        <v>5.6912999999999998E-3</v>
      </c>
      <c r="L395">
        <v>286.79000000000002</v>
      </c>
      <c r="M395" s="2">
        <v>8.7262999999999993E-3</v>
      </c>
      <c r="N395" s="2">
        <v>7.1425999999999998E-3</v>
      </c>
      <c r="O395" s="2">
        <v>8.8489000000000005E-4</v>
      </c>
      <c r="P395" s="2">
        <v>7.2422999999999997E-4</v>
      </c>
      <c r="Q395">
        <v>0.21667</v>
      </c>
      <c r="R395">
        <v>0.16893</v>
      </c>
      <c r="S395" s="2">
        <v>4.0992000000000001E-2</v>
      </c>
      <c r="T395">
        <v>0.51566999999999996</v>
      </c>
      <c r="U395" s="2">
        <v>1.0395000000000001E-4</v>
      </c>
      <c r="V395" s="2">
        <v>8.3250000000000004E-5</v>
      </c>
      <c r="W395" s="2">
        <v>2.5244000000000001E-5</v>
      </c>
      <c r="X395" s="2">
        <v>1.9528999999999999E-5</v>
      </c>
      <c r="Y395" s="2">
        <v>-1.1867E-5</v>
      </c>
      <c r="Z395" s="2">
        <v>-3.3762E-6</v>
      </c>
      <c r="AA395" s="2">
        <v>-1.0900000000000001E-5</v>
      </c>
      <c r="AB395" s="2">
        <v>-8.2777000000000004E-6</v>
      </c>
      <c r="AC395">
        <v>1.2217</v>
      </c>
      <c r="AD395">
        <v>0.77300000000000002</v>
      </c>
      <c r="AE395">
        <v>144.15</v>
      </c>
      <c r="AF395">
        <v>0.10523</v>
      </c>
      <c r="AG395">
        <v>0.27060000000000001</v>
      </c>
      <c r="AH395" s="2">
        <v>1.295E-2</v>
      </c>
      <c r="AI395" s="2">
        <v>-1.1053E-8</v>
      </c>
      <c r="AJ395" s="2"/>
      <c r="AK395" s="2"/>
      <c r="AL395" s="2"/>
      <c r="AM395" s="2"/>
      <c r="AN395" s="2"/>
      <c r="AO395" s="2"/>
      <c r="AP395" s="2"/>
      <c r="AQ395"/>
      <c r="AR395"/>
      <c r="AS395"/>
      <c r="AT395"/>
      <c r="AU395"/>
      <c r="AV395"/>
      <c r="AW395" s="2"/>
    </row>
    <row r="396" spans="1:49" x14ac:dyDescent="0.25">
      <c r="A396">
        <v>129</v>
      </c>
      <c r="B396">
        <v>1</v>
      </c>
      <c r="C396">
        <v>30</v>
      </c>
      <c r="D396">
        <v>129</v>
      </c>
      <c r="E396">
        <v>2</v>
      </c>
      <c r="F396">
        <v>0</v>
      </c>
      <c r="G396" s="25">
        <v>100</v>
      </c>
      <c r="H396" s="25">
        <v>100</v>
      </c>
      <c r="I396">
        <v>0.39173999999999998</v>
      </c>
      <c r="J396" s="2">
        <v>2.8879E-16</v>
      </c>
      <c r="K396" s="2">
        <v>-4.1098000000000003E-3</v>
      </c>
      <c r="L396">
        <v>285.58999999999997</v>
      </c>
      <c r="M396" s="2">
        <v>9.1587999999999999E-3</v>
      </c>
      <c r="N396" s="2">
        <v>7.4668E-3</v>
      </c>
      <c r="O396" s="2">
        <v>9.4850000000000002E-4</v>
      </c>
      <c r="P396" s="2">
        <v>7.7326000000000001E-4</v>
      </c>
      <c r="Q396">
        <v>0.30930000000000002</v>
      </c>
      <c r="R396">
        <v>0.18595999999999999</v>
      </c>
      <c r="S396" s="2">
        <v>3.1920999999999998E-2</v>
      </c>
      <c r="T396">
        <v>0.30771999999999999</v>
      </c>
      <c r="U396" s="2">
        <v>1.1333E-4</v>
      </c>
      <c r="V396" s="2">
        <v>9.3638E-5</v>
      </c>
      <c r="W396" s="2">
        <v>2.5969000000000002E-5</v>
      </c>
      <c r="X396" s="2">
        <v>2.0866E-5</v>
      </c>
      <c r="Y396" s="2">
        <v>1.7783E-6</v>
      </c>
      <c r="Z396" s="2">
        <v>3.8380999999999997E-6</v>
      </c>
      <c r="AA396" s="2">
        <v>-3.2416E-6</v>
      </c>
      <c r="AB396" s="2">
        <v>-2.3943000000000001E-6</v>
      </c>
      <c r="AC396">
        <v>1.2265999999999999</v>
      </c>
      <c r="AD396">
        <v>0.39173999999999998</v>
      </c>
      <c r="AE396">
        <v>98.353999999999999</v>
      </c>
      <c r="AF396">
        <v>0.22431999999999999</v>
      </c>
      <c r="AG396">
        <v>0.77954999999999997</v>
      </c>
      <c r="AH396" s="2">
        <v>3.6214000000000003E-2</v>
      </c>
      <c r="AI396" s="2">
        <v>1.134E-7</v>
      </c>
      <c r="AJ396" s="2"/>
      <c r="AK396" s="2"/>
      <c r="AL396" s="2"/>
      <c r="AM396" s="2"/>
      <c r="AN396" s="2"/>
      <c r="AO396" s="2"/>
      <c r="AP396" s="2"/>
      <c r="AQ396"/>
      <c r="AR396"/>
      <c r="AS396"/>
      <c r="AT396"/>
      <c r="AU396"/>
      <c r="AV396"/>
      <c r="AW396" s="2"/>
    </row>
    <row r="397" spans="1:49" x14ac:dyDescent="0.25">
      <c r="A397">
        <v>129</v>
      </c>
      <c r="B397">
        <v>2</v>
      </c>
      <c r="C397">
        <v>0</v>
      </c>
      <c r="D397">
        <v>129</v>
      </c>
      <c r="E397">
        <v>2</v>
      </c>
      <c r="F397">
        <v>30</v>
      </c>
      <c r="G397" s="25">
        <v>100</v>
      </c>
      <c r="H397" s="25">
        <v>100</v>
      </c>
      <c r="I397">
        <v>0.20829</v>
      </c>
      <c r="J397" s="2">
        <v>1.3494E-16</v>
      </c>
      <c r="K397" s="2">
        <v>2.8327000000000001E-3</v>
      </c>
      <c r="L397">
        <v>285.05</v>
      </c>
      <c r="M397" s="2">
        <v>8.8927999999999993E-3</v>
      </c>
      <c r="N397" s="2">
        <v>7.2353000000000001E-3</v>
      </c>
      <c r="O397" s="2">
        <v>9.2577999999999996E-4</v>
      </c>
      <c r="P397" s="2">
        <v>7.5303999999999996E-4</v>
      </c>
      <c r="Q397">
        <v>0.11061</v>
      </c>
      <c r="R397">
        <v>0.29858000000000001</v>
      </c>
      <c r="S397" s="2">
        <v>2.7550999999999999E-2</v>
      </c>
      <c r="T397">
        <v>0.35693999999999998</v>
      </c>
      <c r="U397" s="2">
        <v>5.3125999999999999E-5</v>
      </c>
      <c r="V397" s="2">
        <v>4.5943999999999999E-5</v>
      </c>
      <c r="W397" s="2">
        <v>4.1418999999999998E-5</v>
      </c>
      <c r="X397" s="2">
        <v>3.2990000000000001E-5</v>
      </c>
      <c r="Y397" s="2">
        <v>3.3185999999999999E-6</v>
      </c>
      <c r="Z397" s="2">
        <v>5.8077999999999997E-6</v>
      </c>
      <c r="AA397" s="2">
        <v>-9.9469999999999998E-6</v>
      </c>
      <c r="AB397" s="2">
        <v>-7.7365999999999998E-6</v>
      </c>
      <c r="AC397">
        <v>1.2291000000000001</v>
      </c>
      <c r="AD397">
        <v>0.20829</v>
      </c>
      <c r="AE397">
        <v>231.9</v>
      </c>
      <c r="AF397">
        <v>1.3556999999999999</v>
      </c>
      <c r="AG397">
        <v>-0.15212000000000001</v>
      </c>
      <c r="AH397" s="2">
        <v>5.1783000000000003E-2</v>
      </c>
      <c r="AI397" s="2">
        <v>-1.0172E-7</v>
      </c>
      <c r="AJ397" s="2"/>
      <c r="AK397" s="2"/>
      <c r="AL397" s="2"/>
      <c r="AM397" s="2"/>
      <c r="AN397" s="2"/>
      <c r="AO397" s="2"/>
      <c r="AP397" s="2"/>
      <c r="AQ397"/>
      <c r="AR397"/>
      <c r="AS397"/>
      <c r="AT397"/>
      <c r="AU397"/>
      <c r="AV397"/>
      <c r="AW397" s="2"/>
    </row>
    <row r="398" spans="1:49" x14ac:dyDescent="0.25">
      <c r="A398">
        <v>129</v>
      </c>
      <c r="B398">
        <v>2</v>
      </c>
      <c r="C398">
        <v>30</v>
      </c>
      <c r="D398">
        <v>129</v>
      </c>
      <c r="E398">
        <v>3</v>
      </c>
      <c r="F398">
        <v>0</v>
      </c>
      <c r="G398" s="25">
        <v>100</v>
      </c>
      <c r="H398" s="25">
        <v>100</v>
      </c>
      <c r="I398">
        <v>0.24768000000000001</v>
      </c>
      <c r="J398" s="2">
        <v>-1.599E-15</v>
      </c>
      <c r="K398" s="2">
        <v>-6.1409999999999998E-3</v>
      </c>
      <c r="L398">
        <v>284.27999999999997</v>
      </c>
      <c r="M398" s="2">
        <v>8.9505999999999995E-3</v>
      </c>
      <c r="N398" s="2">
        <v>7.2627000000000004E-3</v>
      </c>
      <c r="O398" s="2">
        <v>9.9113999999999995E-4</v>
      </c>
      <c r="P398" s="2">
        <v>8.0413999999999995E-4</v>
      </c>
      <c r="Q398">
        <v>0.15267</v>
      </c>
      <c r="R398">
        <v>0.29875000000000002</v>
      </c>
      <c r="S398" s="2">
        <v>1.9630000000000002E-2</v>
      </c>
      <c r="T398">
        <v>0.39334999999999998</v>
      </c>
      <c r="U398" s="2">
        <v>1.4971E-4</v>
      </c>
      <c r="V398" s="2">
        <v>1.2478000000000001E-4</v>
      </c>
      <c r="W398" s="2">
        <v>1.031E-4</v>
      </c>
      <c r="X398" s="2">
        <v>8.3144000000000002E-5</v>
      </c>
      <c r="Y398" s="2">
        <v>1.2638E-5</v>
      </c>
      <c r="Z398" s="2">
        <v>1.3828E-5</v>
      </c>
      <c r="AA398" s="2">
        <v>-1.6728999999999999E-5</v>
      </c>
      <c r="AB398" s="2">
        <v>-1.3159999999999999E-5</v>
      </c>
      <c r="AC398">
        <v>1.2323999999999999</v>
      </c>
      <c r="AD398">
        <v>0.24768000000000001</v>
      </c>
      <c r="AE398">
        <v>75.361999999999995</v>
      </c>
      <c r="AF398">
        <v>-1.4554</v>
      </c>
      <c r="AG398">
        <v>-0.64495000000000002</v>
      </c>
      <c r="AH398" s="2">
        <v>3.2832E-2</v>
      </c>
      <c r="AI398" s="2">
        <v>9.0120000000000002E-8</v>
      </c>
      <c r="AJ398" s="2"/>
      <c r="AK398" s="2"/>
      <c r="AL398" s="2"/>
      <c r="AM398" s="2"/>
      <c r="AN398" s="2"/>
      <c r="AO398" s="2"/>
      <c r="AP398" s="2"/>
      <c r="AQ398"/>
      <c r="AR398"/>
      <c r="AS398"/>
      <c r="AT398"/>
      <c r="AU398"/>
      <c r="AV398"/>
      <c r="AW398" s="2"/>
    </row>
    <row r="399" spans="1:49" x14ac:dyDescent="0.25">
      <c r="A399">
        <v>129</v>
      </c>
      <c r="B399">
        <v>3</v>
      </c>
      <c r="C399">
        <v>0</v>
      </c>
      <c r="D399">
        <v>129</v>
      </c>
      <c r="E399">
        <v>3</v>
      </c>
      <c r="F399">
        <v>30</v>
      </c>
      <c r="G399" s="25">
        <v>100</v>
      </c>
      <c r="H399" s="25">
        <v>100</v>
      </c>
      <c r="I399">
        <v>0.81093999999999999</v>
      </c>
      <c r="J399" s="2">
        <v>-2.7085E-16</v>
      </c>
      <c r="K399" s="2">
        <v>-9.4594999999999998E-4</v>
      </c>
      <c r="L399">
        <v>283.75</v>
      </c>
      <c r="M399" s="2">
        <v>8.8860999999999992E-3</v>
      </c>
      <c r="N399" s="2">
        <v>7.1967000000000003E-3</v>
      </c>
      <c r="O399" s="2">
        <v>1.0685E-3</v>
      </c>
      <c r="P399" s="2">
        <v>8.6510000000000005E-4</v>
      </c>
      <c r="Q399">
        <v>0.21937000000000001</v>
      </c>
      <c r="R399">
        <v>0.18393000000000001</v>
      </c>
      <c r="S399" s="2">
        <v>2.6047000000000001E-2</v>
      </c>
      <c r="T399">
        <v>0.42320000000000002</v>
      </c>
      <c r="U399" s="2">
        <v>1.0732E-4</v>
      </c>
      <c r="V399" s="2">
        <v>9.2973000000000006E-5</v>
      </c>
      <c r="W399" s="2">
        <v>6.5298999999999999E-5</v>
      </c>
      <c r="X399" s="2">
        <v>5.2191999999999998E-5</v>
      </c>
      <c r="Y399" s="2">
        <v>2.2303E-5</v>
      </c>
      <c r="Z399" s="2">
        <v>2.2679000000000001E-5</v>
      </c>
      <c r="AA399" s="2">
        <v>-1.5367999999999999E-5</v>
      </c>
      <c r="AB399" s="2">
        <v>-1.1895999999999999E-5</v>
      </c>
      <c r="AC399">
        <v>1.2347999999999999</v>
      </c>
      <c r="AD399">
        <v>0.81093999999999999</v>
      </c>
      <c r="AE399">
        <v>103.98</v>
      </c>
      <c r="AF399">
        <v>-0.80537999999999998</v>
      </c>
      <c r="AG399">
        <v>-0.85465000000000002</v>
      </c>
      <c r="AH399" s="2">
        <v>2.2471000000000001E-2</v>
      </c>
      <c r="AI399" s="2">
        <v>-9.5306999999999994E-8</v>
      </c>
      <c r="AJ399" s="2"/>
      <c r="AK399" s="2"/>
      <c r="AL399" s="2"/>
      <c r="AM399" s="2"/>
      <c r="AN399" s="2"/>
      <c r="AO399" s="2"/>
      <c r="AP399" s="2"/>
      <c r="AQ399"/>
      <c r="AR399"/>
      <c r="AS399"/>
      <c r="AT399"/>
      <c r="AU399"/>
      <c r="AV399"/>
      <c r="AW399" s="2"/>
    </row>
    <row r="400" spans="1:49" x14ac:dyDescent="0.25">
      <c r="A400">
        <v>129</v>
      </c>
      <c r="B400">
        <v>3</v>
      </c>
      <c r="C400">
        <v>30</v>
      </c>
      <c r="D400">
        <v>129</v>
      </c>
      <c r="E400">
        <v>4</v>
      </c>
      <c r="F400">
        <v>0</v>
      </c>
      <c r="G400" s="25">
        <v>100</v>
      </c>
      <c r="H400" s="25">
        <v>100</v>
      </c>
      <c r="I400">
        <v>0.75838000000000005</v>
      </c>
      <c r="J400" s="2">
        <v>3.9434000000000001E-16</v>
      </c>
      <c r="K400" s="2">
        <v>-8.3131999999999998E-3</v>
      </c>
      <c r="L400">
        <v>283.32</v>
      </c>
      <c r="M400" s="2">
        <v>8.7238999999999997E-3</v>
      </c>
      <c r="N400" s="2">
        <v>7.0539000000000001E-3</v>
      </c>
      <c r="O400" s="2">
        <v>1.1551000000000001E-3</v>
      </c>
      <c r="P400" s="2">
        <v>9.3395000000000001E-4</v>
      </c>
      <c r="Q400">
        <v>0.13533999999999999</v>
      </c>
      <c r="R400" s="2">
        <v>6.8554000000000004E-2</v>
      </c>
      <c r="S400" s="2">
        <v>2.1826000000000002E-2</v>
      </c>
      <c r="T400">
        <v>0.40173999999999999</v>
      </c>
      <c r="U400" s="2">
        <v>2.0788999999999999E-4</v>
      </c>
      <c r="V400" s="2">
        <v>1.6401999999999999E-4</v>
      </c>
      <c r="W400" s="2">
        <v>7.4176000000000003E-5</v>
      </c>
      <c r="X400" s="2">
        <v>5.9382999999999997E-5</v>
      </c>
      <c r="Y400" s="2">
        <v>-4.0763000000000003E-5</v>
      </c>
      <c r="Z400" s="2">
        <v>-2.9394999999999999E-5</v>
      </c>
      <c r="AA400" s="2">
        <v>-1.3029E-5</v>
      </c>
      <c r="AB400" s="2">
        <v>-1.0062E-5</v>
      </c>
      <c r="AC400">
        <v>1.2367999999999999</v>
      </c>
      <c r="AD400">
        <v>0.75838000000000005</v>
      </c>
      <c r="AE400">
        <v>116.75</v>
      </c>
      <c r="AF400" s="2">
        <v>-1.255E-2</v>
      </c>
      <c r="AG400">
        <v>-0.58897999999999995</v>
      </c>
      <c r="AH400" s="2">
        <v>1.7673999999999999E-2</v>
      </c>
      <c r="AI400" s="2">
        <v>-9.2941999999999999E-8</v>
      </c>
      <c r="AJ400" s="2"/>
      <c r="AK400" s="2"/>
      <c r="AL400" s="2"/>
      <c r="AM400" s="2"/>
      <c r="AN400" s="2"/>
      <c r="AO400" s="2"/>
      <c r="AP400" s="2"/>
      <c r="AQ400"/>
      <c r="AR400"/>
      <c r="AS400"/>
      <c r="AT400"/>
      <c r="AU400"/>
      <c r="AV400"/>
      <c r="AW400" s="2"/>
    </row>
    <row r="401" spans="1:49" x14ac:dyDescent="0.25">
      <c r="A401">
        <v>129</v>
      </c>
      <c r="B401">
        <v>4</v>
      </c>
      <c r="C401">
        <v>0</v>
      </c>
      <c r="D401">
        <v>129</v>
      </c>
      <c r="E401">
        <v>4</v>
      </c>
      <c r="F401">
        <v>30</v>
      </c>
      <c r="G401" s="25">
        <v>100</v>
      </c>
      <c r="H401" s="25">
        <v>100</v>
      </c>
      <c r="I401">
        <v>0.67857000000000001</v>
      </c>
      <c r="J401" s="2">
        <v>7.3999000000000002E-16</v>
      </c>
      <c r="K401" s="2">
        <v>-5.8533999999999999E-3</v>
      </c>
      <c r="L401">
        <v>283.70999999999998</v>
      </c>
      <c r="M401" s="2">
        <v>8.8786999999999998E-3</v>
      </c>
      <c r="N401" s="2">
        <v>7.1898999999999999E-3</v>
      </c>
      <c r="O401" s="2">
        <v>1.0604E-3</v>
      </c>
      <c r="P401" s="2">
        <v>8.5857000000000001E-4</v>
      </c>
      <c r="Q401">
        <v>0.25592999999999999</v>
      </c>
      <c r="R401">
        <v>0.16424</v>
      </c>
      <c r="S401" s="2">
        <v>2.7803000000000001E-2</v>
      </c>
      <c r="T401">
        <v>0.69042999999999999</v>
      </c>
      <c r="U401" s="2">
        <v>1.9330000000000001E-4</v>
      </c>
      <c r="V401" s="2">
        <v>1.6697000000000001E-4</v>
      </c>
      <c r="W401" s="2">
        <v>5.6230000000000002E-5</v>
      </c>
      <c r="X401" s="2">
        <v>4.4227999999999997E-5</v>
      </c>
      <c r="Y401" s="2">
        <v>6.6826E-5</v>
      </c>
      <c r="Z401" s="2">
        <v>6.5964999999999996E-5</v>
      </c>
      <c r="AA401" s="2">
        <v>-2.4647999999999998E-5</v>
      </c>
      <c r="AB401" s="2">
        <v>-1.8612000000000001E-5</v>
      </c>
      <c r="AC401">
        <v>1.2350000000000001</v>
      </c>
      <c r="AD401">
        <v>0.67857000000000001</v>
      </c>
      <c r="AE401">
        <v>111.98</v>
      </c>
      <c r="AF401">
        <v>2.1164999999999998</v>
      </c>
      <c r="AG401">
        <v>1.4295</v>
      </c>
      <c r="AH401" s="2">
        <v>3.7580000000000002E-2</v>
      </c>
      <c r="AI401" s="2">
        <v>-5.4478E-8</v>
      </c>
      <c r="AJ401" s="2"/>
      <c r="AK401" s="2"/>
      <c r="AL401" s="2"/>
      <c r="AM401" s="2"/>
      <c r="AN401" s="2"/>
      <c r="AO401" s="2"/>
      <c r="AP401" s="2"/>
      <c r="AQ401"/>
      <c r="AR401"/>
      <c r="AS401"/>
      <c r="AT401"/>
      <c r="AU401"/>
      <c r="AV401"/>
      <c r="AW401" s="2"/>
    </row>
    <row r="402" spans="1:49" x14ac:dyDescent="0.25">
      <c r="A402">
        <v>129</v>
      </c>
      <c r="B402">
        <v>4</v>
      </c>
      <c r="C402">
        <v>30</v>
      </c>
      <c r="D402">
        <v>129</v>
      </c>
      <c r="E402">
        <v>5</v>
      </c>
      <c r="F402">
        <v>0</v>
      </c>
      <c r="G402" s="25">
        <v>100</v>
      </c>
      <c r="H402" s="25">
        <v>100</v>
      </c>
      <c r="I402">
        <v>0.22327</v>
      </c>
      <c r="J402" s="2">
        <v>2.9635000000000002E-16</v>
      </c>
      <c r="K402" s="2">
        <v>3.5125E-3</v>
      </c>
      <c r="L402">
        <v>285.02</v>
      </c>
      <c r="M402" s="2">
        <v>9.0746000000000004E-3</v>
      </c>
      <c r="N402" s="2">
        <v>7.3832000000000004E-3</v>
      </c>
      <c r="O402" s="2">
        <v>9.8733999999999996E-4</v>
      </c>
      <c r="P402" s="2">
        <v>8.0316000000000003E-4</v>
      </c>
      <c r="Q402">
        <v>0.19932</v>
      </c>
      <c r="R402">
        <v>0.15314</v>
      </c>
      <c r="S402" s="2">
        <v>4.5686999999999998E-2</v>
      </c>
      <c r="T402">
        <v>0.83026</v>
      </c>
      <c r="U402" s="2">
        <v>8.9132E-5</v>
      </c>
      <c r="V402" s="2">
        <v>7.9455000000000004E-5</v>
      </c>
      <c r="W402" s="2">
        <v>7.4330000000000002E-5</v>
      </c>
      <c r="X402" s="2">
        <v>5.8020999999999999E-5</v>
      </c>
      <c r="Y402" s="2">
        <v>1.1705000000000001E-5</v>
      </c>
      <c r="Z402" s="2">
        <v>2.5352000000000001E-5</v>
      </c>
      <c r="AA402" s="2">
        <v>-5.2105999999999999E-5</v>
      </c>
      <c r="AB402" s="2">
        <v>-4.0531999999999998E-5</v>
      </c>
      <c r="AC402">
        <v>1.2291000000000001</v>
      </c>
      <c r="AD402">
        <v>0.22327</v>
      </c>
      <c r="AE402">
        <v>22.04</v>
      </c>
      <c r="AF402">
        <v>-4.8357999999999999</v>
      </c>
      <c r="AG402" s="2">
        <v>3.6012000000000002E-2</v>
      </c>
      <c r="AH402" s="2">
        <v>4.3825999999999997E-2</v>
      </c>
      <c r="AI402" s="2">
        <v>1.4782000000000001E-7</v>
      </c>
      <c r="AJ402" s="2"/>
      <c r="AK402" s="2"/>
      <c r="AL402" s="2"/>
      <c r="AM402" s="2"/>
      <c r="AN402" s="2"/>
      <c r="AO402" s="2"/>
      <c r="AP402" s="2"/>
      <c r="AQ402"/>
      <c r="AR402"/>
      <c r="AS402"/>
      <c r="AT402"/>
      <c r="AU402"/>
      <c r="AV402"/>
      <c r="AW402" s="2"/>
    </row>
    <row r="403" spans="1:49" x14ac:dyDescent="0.25">
      <c r="A403">
        <v>129</v>
      </c>
      <c r="B403">
        <v>5</v>
      </c>
      <c r="C403">
        <v>0</v>
      </c>
      <c r="D403">
        <v>129</v>
      </c>
      <c r="E403">
        <v>5</v>
      </c>
      <c r="F403">
        <v>30</v>
      </c>
      <c r="G403" s="25">
        <v>100</v>
      </c>
      <c r="H403" s="25">
        <v>100</v>
      </c>
      <c r="I403">
        <v>0.76756000000000002</v>
      </c>
      <c r="J403" s="2">
        <v>-2.8097999999999998E-16</v>
      </c>
      <c r="K403" s="2">
        <v>5.0486000000000003E-3</v>
      </c>
      <c r="L403">
        <v>286.81</v>
      </c>
      <c r="M403" s="2">
        <v>9.7169000000000005E-3</v>
      </c>
      <c r="N403" s="2">
        <v>7.9585000000000003E-3</v>
      </c>
      <c r="O403" s="2">
        <v>9.5257999999999996E-4</v>
      </c>
      <c r="P403" s="2">
        <v>7.8003000000000002E-4</v>
      </c>
      <c r="Q403">
        <v>0.19774</v>
      </c>
      <c r="R403">
        <v>0.15662999999999999</v>
      </c>
      <c r="S403" s="2">
        <v>7.6327000000000006E-2</v>
      </c>
      <c r="T403">
        <v>0.29078999999999999</v>
      </c>
      <c r="U403" s="2">
        <v>2.9054999999999999E-4</v>
      </c>
      <c r="V403" s="2">
        <v>2.33E-4</v>
      </c>
      <c r="W403" s="2">
        <v>5.7371999999999999E-5</v>
      </c>
      <c r="X403" s="2">
        <v>4.6456999999999999E-5</v>
      </c>
      <c r="Y403" s="2">
        <v>-5.3717000000000001E-5</v>
      </c>
      <c r="Z403" s="2">
        <v>-4.2023000000000001E-5</v>
      </c>
      <c r="AA403" s="2">
        <v>-1.0763E-5</v>
      </c>
      <c r="AB403" s="2">
        <v>-8.6133999999999996E-6</v>
      </c>
      <c r="AC403">
        <v>1.2210000000000001</v>
      </c>
      <c r="AD403">
        <v>0.76756000000000002</v>
      </c>
      <c r="AE403">
        <v>129.74</v>
      </c>
      <c r="AF403">
        <v>-4.3211000000000004</v>
      </c>
      <c r="AG403">
        <v>3.7665999999999999</v>
      </c>
      <c r="AH403" s="2">
        <v>4.8224999999999997E-2</v>
      </c>
      <c r="AI403" s="2">
        <v>1.4261999999999999E-7</v>
      </c>
      <c r="AJ403" s="2"/>
      <c r="AK403" s="2"/>
      <c r="AL403" s="2"/>
      <c r="AM403" s="2"/>
      <c r="AN403" s="2"/>
      <c r="AO403" s="2"/>
      <c r="AP403" s="2"/>
      <c r="AQ403"/>
      <c r="AR403"/>
      <c r="AS403"/>
      <c r="AT403"/>
      <c r="AU403"/>
      <c r="AV403"/>
      <c r="AW403" s="2"/>
    </row>
    <row r="404" spans="1:49" x14ac:dyDescent="0.25">
      <c r="A404">
        <v>129</v>
      </c>
      <c r="B404">
        <v>5</v>
      </c>
      <c r="C404">
        <v>30</v>
      </c>
      <c r="D404">
        <v>129</v>
      </c>
      <c r="E404">
        <v>6</v>
      </c>
      <c r="F404">
        <v>0</v>
      </c>
      <c r="G404" s="25">
        <v>100</v>
      </c>
      <c r="H404" s="25">
        <v>100</v>
      </c>
      <c r="I404">
        <v>1.7110000000000001</v>
      </c>
      <c r="J404" s="2">
        <v>1.2807000000000001E-15</v>
      </c>
      <c r="K404" s="2">
        <v>3.3338E-2</v>
      </c>
      <c r="L404">
        <v>289.04000000000002</v>
      </c>
      <c r="M404" s="2">
        <v>9.5277999999999995E-3</v>
      </c>
      <c r="N404" s="2">
        <v>7.8635000000000007E-3</v>
      </c>
      <c r="O404" s="2">
        <v>8.1209999999999995E-4</v>
      </c>
      <c r="P404" s="2">
        <v>6.7022999999999996E-4</v>
      </c>
      <c r="Q404">
        <v>0.33412999999999998</v>
      </c>
      <c r="R404">
        <v>0.30547000000000002</v>
      </c>
      <c r="S404">
        <v>0.14796000000000001</v>
      </c>
      <c r="T404">
        <v>0.26845000000000002</v>
      </c>
      <c r="U404" s="2">
        <v>2.4565999999999998E-4</v>
      </c>
      <c r="V404" s="2">
        <v>2.0195E-4</v>
      </c>
      <c r="W404" s="2">
        <v>1.2048000000000001E-5</v>
      </c>
      <c r="X404" s="2">
        <v>9.3973999999999992E-6</v>
      </c>
      <c r="Y404" s="2">
        <v>-1.6101000000000001E-5</v>
      </c>
      <c r="Z404" s="2">
        <v>-1.1440999999999999E-5</v>
      </c>
      <c r="AA404" s="2">
        <v>-2.7400999999999998E-6</v>
      </c>
      <c r="AB404" s="2">
        <v>-2.1040999999999999E-6</v>
      </c>
      <c r="AC404">
        <v>1.2117</v>
      </c>
      <c r="AD404">
        <v>1.7110000000000001</v>
      </c>
      <c r="AE404">
        <v>154.32</v>
      </c>
      <c r="AF404">
        <v>-5.2328999999999999</v>
      </c>
      <c r="AG404">
        <v>27.693999999999999</v>
      </c>
      <c r="AH404">
        <v>0.11051999999999999</v>
      </c>
      <c r="AI404" s="2">
        <v>1.2342E-7</v>
      </c>
      <c r="AJ404" s="2"/>
      <c r="AK404" s="2"/>
      <c r="AL404" s="2"/>
      <c r="AM404" s="2"/>
      <c r="AN404" s="2"/>
      <c r="AO404" s="2"/>
      <c r="AP404" s="2"/>
      <c r="AQ404"/>
      <c r="AR404"/>
      <c r="AS404"/>
      <c r="AT404"/>
      <c r="AU404"/>
      <c r="AV404"/>
      <c r="AW404" s="2"/>
    </row>
    <row r="405" spans="1:49" x14ac:dyDescent="0.25">
      <c r="A405">
        <v>129</v>
      </c>
      <c r="B405">
        <v>6</v>
      </c>
      <c r="C405">
        <v>0</v>
      </c>
      <c r="D405">
        <v>129</v>
      </c>
      <c r="E405">
        <v>6</v>
      </c>
      <c r="F405">
        <v>30</v>
      </c>
      <c r="G405" s="25">
        <v>100</v>
      </c>
      <c r="H405" s="25">
        <v>100</v>
      </c>
      <c r="I405">
        <v>1.5758000000000001</v>
      </c>
      <c r="J405" s="2">
        <v>1.6174E-15</v>
      </c>
      <c r="K405" s="2">
        <v>6.2533000000000005E-2</v>
      </c>
      <c r="L405">
        <v>290.12</v>
      </c>
      <c r="M405" s="2">
        <v>9.6685E-3</v>
      </c>
      <c r="N405" s="2">
        <v>8.0099999999999998E-3</v>
      </c>
      <c r="O405" s="2">
        <v>8.0000000000000004E-4</v>
      </c>
      <c r="P405" s="2">
        <v>6.6275999999999998E-4</v>
      </c>
      <c r="Q405">
        <v>0.46801999999999999</v>
      </c>
      <c r="R405">
        <v>0.40817999999999999</v>
      </c>
      <c r="S405">
        <v>0.20497000000000001</v>
      </c>
      <c r="T405">
        <v>0.13089000000000001</v>
      </c>
      <c r="U405" s="2">
        <v>3.9497000000000002E-4</v>
      </c>
      <c r="V405" s="2">
        <v>3.3059000000000002E-4</v>
      </c>
      <c r="W405" s="2">
        <v>4.5286000000000001E-6</v>
      </c>
      <c r="X405" s="2">
        <v>3.8539999999999999E-6</v>
      </c>
      <c r="Y405" s="2">
        <v>1.7686E-5</v>
      </c>
      <c r="Z405" s="2">
        <v>1.5216E-5</v>
      </c>
      <c r="AA405" s="2">
        <v>1.7658000000000001E-7</v>
      </c>
      <c r="AB405" s="2">
        <v>1.9360000000000001E-7</v>
      </c>
      <c r="AC405">
        <v>1.2071000000000001</v>
      </c>
      <c r="AD405">
        <v>1.5758000000000001</v>
      </c>
      <c r="AE405">
        <v>166.7</v>
      </c>
      <c r="AF405">
        <v>12.478</v>
      </c>
      <c r="AG405">
        <v>67.010999999999996</v>
      </c>
      <c r="AH405">
        <v>0.1487</v>
      </c>
      <c r="AI405" s="2">
        <v>1.6892000000000001E-7</v>
      </c>
      <c r="AJ405" s="2"/>
      <c r="AK405" s="2"/>
      <c r="AL405" s="2"/>
      <c r="AM405" s="2"/>
      <c r="AN405" s="2"/>
      <c r="AO405" s="2"/>
      <c r="AP405" s="2"/>
      <c r="AQ405"/>
      <c r="AR405"/>
      <c r="AS405"/>
      <c r="AT405"/>
      <c r="AU405"/>
      <c r="AV405"/>
      <c r="AW405" s="2"/>
    </row>
    <row r="406" spans="1:49" x14ac:dyDescent="0.25">
      <c r="A406">
        <v>129</v>
      </c>
      <c r="B406">
        <v>6</v>
      </c>
      <c r="C406">
        <v>30</v>
      </c>
      <c r="D406">
        <v>129</v>
      </c>
      <c r="E406">
        <v>7</v>
      </c>
      <c r="F406">
        <v>0</v>
      </c>
      <c r="G406" s="25">
        <v>100</v>
      </c>
      <c r="H406" s="25">
        <v>100</v>
      </c>
      <c r="I406">
        <v>1.4079999999999999</v>
      </c>
      <c r="J406" s="2">
        <v>-2.5676000000000001E-16</v>
      </c>
      <c r="K406" s="2">
        <v>4.7016000000000002E-2</v>
      </c>
      <c r="L406">
        <v>291.32</v>
      </c>
      <c r="M406" s="2">
        <v>9.6964000000000009E-3</v>
      </c>
      <c r="N406" s="2">
        <v>8.0669000000000001E-3</v>
      </c>
      <c r="O406" s="2">
        <v>7.8525000000000003E-4</v>
      </c>
      <c r="P406" s="2">
        <v>6.5326000000000002E-4</v>
      </c>
      <c r="Q406">
        <v>0.47164</v>
      </c>
      <c r="R406">
        <v>0.49193999999999999</v>
      </c>
      <c r="S406">
        <v>0.22356000000000001</v>
      </c>
      <c r="T406">
        <v>0.48411999999999999</v>
      </c>
      <c r="U406" s="2">
        <v>2.6877999999999998E-4</v>
      </c>
      <c r="V406" s="2">
        <v>2.3263E-4</v>
      </c>
      <c r="W406" s="2">
        <v>5.1306999999999999E-6</v>
      </c>
      <c r="X406" s="2">
        <v>3.8326000000000004E-6</v>
      </c>
      <c r="Y406" s="2">
        <v>6.8184999999999999E-5</v>
      </c>
      <c r="Z406" s="2">
        <v>6.3403000000000003E-5</v>
      </c>
      <c r="AA406" s="2">
        <v>-1.2701999999999999E-6</v>
      </c>
      <c r="AB406" s="2">
        <v>-5.2542999999999996E-7</v>
      </c>
      <c r="AC406">
        <v>1.2020999999999999</v>
      </c>
      <c r="AD406">
        <v>1.4079999999999999</v>
      </c>
      <c r="AE406">
        <v>178.45</v>
      </c>
      <c r="AF406">
        <v>48.463000000000001</v>
      </c>
      <c r="AG406">
        <v>82.623999999999995</v>
      </c>
      <c r="AH406">
        <v>0.12767999999999999</v>
      </c>
      <c r="AI406" s="2">
        <v>2.3421E-7</v>
      </c>
      <c r="AJ406" s="2"/>
      <c r="AK406" s="2"/>
      <c r="AL406" s="2"/>
      <c r="AM406" s="2"/>
      <c r="AN406" s="2"/>
      <c r="AO406" s="2"/>
      <c r="AP406" s="2"/>
      <c r="AQ406"/>
      <c r="AR406"/>
      <c r="AS406"/>
      <c r="AT406"/>
      <c r="AU406"/>
      <c r="AV406"/>
      <c r="AW406" s="2"/>
    </row>
    <row r="407" spans="1:49" x14ac:dyDescent="0.25">
      <c r="A407">
        <v>129</v>
      </c>
      <c r="B407">
        <v>7</v>
      </c>
      <c r="C407">
        <v>0</v>
      </c>
      <c r="D407">
        <v>129</v>
      </c>
      <c r="E407">
        <v>7</v>
      </c>
      <c r="F407">
        <v>30</v>
      </c>
      <c r="G407" s="25">
        <v>100</v>
      </c>
      <c r="H407" s="25">
        <v>100</v>
      </c>
      <c r="I407">
        <v>1.1919999999999999</v>
      </c>
      <c r="J407" s="2">
        <v>1.9497999999999998E-18</v>
      </c>
      <c r="K407" s="2">
        <v>3.2552999999999999E-2</v>
      </c>
      <c r="L407">
        <v>292.3</v>
      </c>
      <c r="M407" s="2">
        <v>9.6541999999999999E-3</v>
      </c>
      <c r="N407" s="2">
        <v>8.0587000000000002E-3</v>
      </c>
      <c r="O407" s="2">
        <v>7.8080000000000001E-4</v>
      </c>
      <c r="P407" s="2">
        <v>6.5174000000000004E-4</v>
      </c>
      <c r="Q407">
        <v>0.46865000000000001</v>
      </c>
      <c r="R407">
        <v>0.59755000000000003</v>
      </c>
      <c r="S407">
        <v>0.27326</v>
      </c>
      <c r="T407">
        <v>0.43047999999999997</v>
      </c>
      <c r="U407" s="2">
        <v>2.5946999999999998E-4</v>
      </c>
      <c r="V407" s="2">
        <v>2.2754000000000001E-4</v>
      </c>
      <c r="W407" s="2">
        <v>1.6140999999999999E-6</v>
      </c>
      <c r="X407" s="2">
        <v>1.6221000000000001E-6</v>
      </c>
      <c r="Y407" s="2">
        <v>8.5403999999999997E-5</v>
      </c>
      <c r="Z407" s="2">
        <v>7.6675999999999996E-5</v>
      </c>
      <c r="AA407" s="2">
        <v>-6.1092000000000002E-8</v>
      </c>
      <c r="AB407" s="2">
        <v>3.7661999999999999E-7</v>
      </c>
      <c r="AC407">
        <v>1.1980999999999999</v>
      </c>
      <c r="AD407">
        <v>1.1919999999999999</v>
      </c>
      <c r="AE407">
        <v>227.03</v>
      </c>
      <c r="AF407">
        <v>71.019000000000005</v>
      </c>
      <c r="AG407">
        <v>90.225999999999999</v>
      </c>
      <c r="AH407">
        <v>0.13091</v>
      </c>
      <c r="AI407" s="2">
        <v>1.6633999999999999E-7</v>
      </c>
      <c r="AJ407" s="2"/>
      <c r="AK407" s="2"/>
      <c r="AL407" s="2"/>
      <c r="AM407" s="2"/>
      <c r="AN407" s="2"/>
      <c r="AO407" s="2"/>
      <c r="AP407" s="2"/>
      <c r="AQ407"/>
      <c r="AR407"/>
      <c r="AS407"/>
      <c r="AT407"/>
      <c r="AU407"/>
      <c r="AV407"/>
      <c r="AW407" s="2"/>
    </row>
    <row r="408" spans="1:49" x14ac:dyDescent="0.25">
      <c r="A408">
        <v>129</v>
      </c>
      <c r="B408">
        <v>7</v>
      </c>
      <c r="C408">
        <v>30</v>
      </c>
      <c r="D408">
        <v>129</v>
      </c>
      <c r="E408">
        <v>8</v>
      </c>
      <c r="F408">
        <v>0</v>
      </c>
      <c r="G408" s="25">
        <v>100</v>
      </c>
      <c r="H408" s="25">
        <v>100</v>
      </c>
      <c r="I408">
        <v>1.7549999999999999</v>
      </c>
      <c r="J408" s="2">
        <v>6.5344E-17</v>
      </c>
      <c r="K408" s="2">
        <v>5.1698000000000001E-2</v>
      </c>
      <c r="L408">
        <v>293.31</v>
      </c>
      <c r="M408" s="2">
        <v>9.3880000000000005E-3</v>
      </c>
      <c r="N408" s="2">
        <v>7.8627999999999997E-3</v>
      </c>
      <c r="O408" s="2">
        <v>7.7475999999999999E-4</v>
      </c>
      <c r="P408" s="2">
        <v>6.4886000000000002E-4</v>
      </c>
      <c r="Q408">
        <v>0.67578000000000005</v>
      </c>
      <c r="R408">
        <v>0.63756000000000002</v>
      </c>
      <c r="S408">
        <v>0.29597000000000001</v>
      </c>
      <c r="T408">
        <v>0.59270999999999996</v>
      </c>
      <c r="U408" s="2">
        <v>3.0787000000000002E-4</v>
      </c>
      <c r="V408" s="2">
        <v>2.6957000000000001E-4</v>
      </c>
      <c r="W408" s="2">
        <v>3.1348999999999998E-6</v>
      </c>
      <c r="X408" s="2">
        <v>2.4955000000000001E-6</v>
      </c>
      <c r="Y408" s="2">
        <v>1.0758E-4</v>
      </c>
      <c r="Z408" s="2">
        <v>9.9857000000000003E-5</v>
      </c>
      <c r="AA408" s="2">
        <v>-6.9210000000000001E-7</v>
      </c>
      <c r="AB408" s="2">
        <v>2.0395E-7</v>
      </c>
      <c r="AC408">
        <v>1.1940999999999999</v>
      </c>
      <c r="AD408">
        <v>1.7549999999999999</v>
      </c>
      <c r="AE408">
        <v>209.24</v>
      </c>
      <c r="AF408">
        <v>89.33</v>
      </c>
      <c r="AG408">
        <v>98.86</v>
      </c>
      <c r="AH408">
        <v>0.16458999999999999</v>
      </c>
      <c r="AI408" s="2">
        <v>2.3757999999999999E-7</v>
      </c>
      <c r="AJ408" s="2"/>
      <c r="AK408" s="2"/>
      <c r="AL408" s="2"/>
      <c r="AM408" s="2"/>
      <c r="AN408" s="2"/>
      <c r="AO408" s="2"/>
      <c r="AP408" s="2"/>
      <c r="AQ408"/>
      <c r="AR408"/>
      <c r="AS408"/>
      <c r="AT408"/>
      <c r="AU408"/>
      <c r="AV408"/>
      <c r="AW408" s="2"/>
    </row>
    <row r="409" spans="1:49" x14ac:dyDescent="0.25">
      <c r="A409">
        <v>129</v>
      </c>
      <c r="B409">
        <v>8</v>
      </c>
      <c r="C409">
        <v>0</v>
      </c>
      <c r="D409">
        <v>129</v>
      </c>
      <c r="E409">
        <v>8</v>
      </c>
      <c r="F409">
        <v>30</v>
      </c>
      <c r="G409" s="25">
        <v>100</v>
      </c>
      <c r="H409" s="25">
        <v>100</v>
      </c>
      <c r="I409">
        <v>1.8165</v>
      </c>
      <c r="J409" s="2">
        <v>6.6052999999999998E-18</v>
      </c>
      <c r="K409" s="2">
        <v>6.1101999999999997E-2</v>
      </c>
      <c r="L409">
        <v>294.14</v>
      </c>
      <c r="M409" s="2">
        <v>9.3594999999999998E-3</v>
      </c>
      <c r="N409" s="2">
        <v>7.8612000000000005E-3</v>
      </c>
      <c r="O409" s="2">
        <v>7.6314999999999998E-4</v>
      </c>
      <c r="P409" s="2">
        <v>6.4094E-4</v>
      </c>
      <c r="Q409">
        <v>0.62195</v>
      </c>
      <c r="R409">
        <v>0.81100000000000005</v>
      </c>
      <c r="S409">
        <v>0.29827999999999999</v>
      </c>
      <c r="T409">
        <v>0.60743999999999998</v>
      </c>
      <c r="U409" s="2">
        <v>3.0630000000000002E-4</v>
      </c>
      <c r="V409" s="2">
        <v>2.7158999999999999E-4</v>
      </c>
      <c r="W409" s="2">
        <v>1.097E-6</v>
      </c>
      <c r="X409" s="2">
        <v>1.6212E-6</v>
      </c>
      <c r="Y409" s="2">
        <v>1.3611999999999999E-4</v>
      </c>
      <c r="Z409" s="2">
        <v>1.2460999999999999E-4</v>
      </c>
      <c r="AA409" s="2">
        <v>-6.5095000000000002E-8</v>
      </c>
      <c r="AB409" s="2">
        <v>7.6293000000000002E-7</v>
      </c>
      <c r="AC409">
        <v>1.1907000000000001</v>
      </c>
      <c r="AD409">
        <v>1.8165</v>
      </c>
      <c r="AE409">
        <v>201.85</v>
      </c>
      <c r="AF409">
        <v>100.71</v>
      </c>
      <c r="AG409">
        <v>108.41</v>
      </c>
      <c r="AH409">
        <v>0.15101000000000001</v>
      </c>
      <c r="AI409" s="2">
        <v>2.7174999999999998E-7</v>
      </c>
      <c r="AJ409" s="2"/>
      <c r="AK409" s="2"/>
      <c r="AL409" s="2"/>
      <c r="AM409" s="2"/>
      <c r="AN409" s="2"/>
      <c r="AO409" s="2"/>
      <c r="AP409" s="2"/>
      <c r="AQ409"/>
      <c r="AR409"/>
      <c r="AS409"/>
      <c r="AT409"/>
      <c r="AU409"/>
      <c r="AV409"/>
      <c r="AW409" s="2"/>
    </row>
    <row r="410" spans="1:49" x14ac:dyDescent="0.25">
      <c r="A410">
        <v>129</v>
      </c>
      <c r="B410">
        <v>8</v>
      </c>
      <c r="C410">
        <v>30</v>
      </c>
      <c r="D410">
        <v>129</v>
      </c>
      <c r="E410">
        <v>9</v>
      </c>
      <c r="F410">
        <v>0</v>
      </c>
      <c r="G410" s="25">
        <v>100</v>
      </c>
      <c r="H410" s="25">
        <v>100</v>
      </c>
      <c r="I410">
        <v>1.5825</v>
      </c>
      <c r="J410" s="2">
        <v>3.7791000000000001E-16</v>
      </c>
      <c r="K410" s="2">
        <v>4.7121999999999997E-2</v>
      </c>
      <c r="L410">
        <v>295.10000000000002</v>
      </c>
      <c r="M410" s="2">
        <v>9.0938000000000008E-3</v>
      </c>
      <c r="N410" s="2">
        <v>7.6620999999999998E-3</v>
      </c>
      <c r="O410" s="2">
        <v>7.6258000000000001E-4</v>
      </c>
      <c r="P410" s="2">
        <v>6.4247999999999996E-4</v>
      </c>
      <c r="Q410">
        <v>0.79740999999999995</v>
      </c>
      <c r="R410">
        <v>0.87185000000000001</v>
      </c>
      <c r="S410">
        <v>0.32850000000000001</v>
      </c>
      <c r="T410">
        <v>0.70620000000000005</v>
      </c>
      <c r="U410" s="2">
        <v>3.8343999999999997E-4</v>
      </c>
      <c r="V410" s="2">
        <v>3.3652999999999998E-4</v>
      </c>
      <c r="W410" s="2">
        <v>7.0130999999999998E-6</v>
      </c>
      <c r="X410" s="2">
        <v>6.1419999999999998E-6</v>
      </c>
      <c r="Y410" s="2">
        <v>1.5503000000000001E-4</v>
      </c>
      <c r="Z410" s="2">
        <v>1.4414000000000001E-4</v>
      </c>
      <c r="AA410" s="2">
        <v>2.5278999999999998E-7</v>
      </c>
      <c r="AB410" s="2">
        <v>1.3090000000000001E-6</v>
      </c>
      <c r="AC410">
        <v>1.1870000000000001</v>
      </c>
      <c r="AD410">
        <v>1.5825</v>
      </c>
      <c r="AE410">
        <v>218.21</v>
      </c>
      <c r="AF410">
        <v>137.11000000000001</v>
      </c>
      <c r="AG410">
        <v>136.46</v>
      </c>
      <c r="AH410">
        <v>0.18174000000000001</v>
      </c>
      <c r="AI410" s="2">
        <v>2.2796000000000001E-7</v>
      </c>
      <c r="AJ410" s="2"/>
      <c r="AK410" s="2"/>
      <c r="AL410" s="2"/>
      <c r="AM410" s="2"/>
      <c r="AN410" s="2"/>
      <c r="AO410" s="2"/>
      <c r="AP410" s="2"/>
      <c r="AQ410"/>
      <c r="AR410"/>
      <c r="AS410"/>
      <c r="AT410"/>
      <c r="AU410"/>
      <c r="AV410"/>
      <c r="AW410" s="2"/>
    </row>
    <row r="411" spans="1:49" x14ac:dyDescent="0.25">
      <c r="A411">
        <v>129</v>
      </c>
      <c r="B411">
        <v>9</v>
      </c>
      <c r="C411">
        <v>0</v>
      </c>
      <c r="D411">
        <v>129</v>
      </c>
      <c r="E411">
        <v>9</v>
      </c>
      <c r="F411">
        <v>30</v>
      </c>
      <c r="G411" s="25">
        <v>100</v>
      </c>
      <c r="H411" s="25">
        <v>100</v>
      </c>
      <c r="I411">
        <v>1.5813999999999999</v>
      </c>
      <c r="J411" s="2">
        <v>5.3606999999999995E-16</v>
      </c>
      <c r="K411" s="2">
        <v>4.5614000000000002E-2</v>
      </c>
      <c r="L411">
        <v>295.97000000000003</v>
      </c>
      <c r="M411" s="2">
        <v>9.0972999999999991E-3</v>
      </c>
      <c r="N411" s="2">
        <v>7.6879000000000001E-3</v>
      </c>
      <c r="O411" s="2">
        <v>7.6515000000000003E-4</v>
      </c>
      <c r="P411" s="2">
        <v>6.4656000000000002E-4</v>
      </c>
      <c r="Q411">
        <v>0.74399999999999999</v>
      </c>
      <c r="R411">
        <v>0.87546999999999997</v>
      </c>
      <c r="S411">
        <v>0.30413000000000001</v>
      </c>
      <c r="T411">
        <v>0.79124000000000005</v>
      </c>
      <c r="U411" s="2">
        <v>3.2892000000000002E-4</v>
      </c>
      <c r="V411" s="2">
        <v>2.9702E-4</v>
      </c>
      <c r="W411" s="2">
        <v>6.5080000000000002E-6</v>
      </c>
      <c r="X411" s="2">
        <v>5.6918999999999997E-6</v>
      </c>
      <c r="Y411" s="2">
        <v>2.0235000000000001E-4</v>
      </c>
      <c r="Z411" s="2">
        <v>1.8798E-4</v>
      </c>
      <c r="AA411" s="2">
        <v>-2.1675000000000001E-7</v>
      </c>
      <c r="AB411" s="2">
        <v>1.1997999999999999E-6</v>
      </c>
      <c r="AC411">
        <v>1.1834</v>
      </c>
      <c r="AD411">
        <v>1.5813999999999999</v>
      </c>
      <c r="AE411">
        <v>162.69</v>
      </c>
      <c r="AF411">
        <v>147</v>
      </c>
      <c r="AG411">
        <v>134.69999999999999</v>
      </c>
      <c r="AH411">
        <v>0.14029</v>
      </c>
      <c r="AI411" s="2">
        <v>2.3820999999999999E-7</v>
      </c>
      <c r="AJ411" s="2"/>
      <c r="AK411" s="2"/>
      <c r="AL411" s="2"/>
      <c r="AM411" s="2"/>
      <c r="AN411" s="2"/>
      <c r="AO411" s="2"/>
      <c r="AP411" s="2"/>
      <c r="AQ411"/>
      <c r="AR411"/>
      <c r="AS411"/>
      <c r="AT411"/>
      <c r="AU411"/>
      <c r="AV411"/>
      <c r="AW411" s="2"/>
    </row>
    <row r="412" spans="1:49" x14ac:dyDescent="0.25">
      <c r="A412">
        <v>129</v>
      </c>
      <c r="B412">
        <v>9</v>
      </c>
      <c r="C412">
        <v>30</v>
      </c>
      <c r="D412">
        <v>129</v>
      </c>
      <c r="E412">
        <v>10</v>
      </c>
      <c r="F412">
        <v>0</v>
      </c>
      <c r="G412" s="25">
        <v>100</v>
      </c>
      <c r="H412" s="25">
        <v>100</v>
      </c>
      <c r="I412">
        <v>1.8589</v>
      </c>
      <c r="J412" s="2">
        <v>3.8432E-16</v>
      </c>
      <c r="K412" s="2">
        <v>4.2380000000000001E-2</v>
      </c>
      <c r="L412">
        <v>296.66000000000003</v>
      </c>
      <c r="M412" s="2">
        <v>8.8147E-3</v>
      </c>
      <c r="N412" s="2">
        <v>7.4653999999999996E-3</v>
      </c>
      <c r="O412" s="2">
        <v>7.3315999999999995E-4</v>
      </c>
      <c r="P412" s="2">
        <v>6.2087999999999998E-4</v>
      </c>
      <c r="Q412">
        <v>0.83006000000000002</v>
      </c>
      <c r="R412">
        <v>1.0755999999999999</v>
      </c>
      <c r="S412">
        <v>0.32706000000000002</v>
      </c>
      <c r="T412">
        <v>0.79195000000000004</v>
      </c>
      <c r="U412" s="2">
        <v>4.0639000000000002E-4</v>
      </c>
      <c r="V412" s="2">
        <v>3.5918000000000001E-4</v>
      </c>
      <c r="W412" s="2">
        <v>1.3913E-5</v>
      </c>
      <c r="X412" s="2">
        <v>1.1800999999999999E-5</v>
      </c>
      <c r="Y412" s="2">
        <v>1.9160999999999999E-4</v>
      </c>
      <c r="Z412" s="2">
        <v>1.7871E-4</v>
      </c>
      <c r="AA412" s="2">
        <v>-9.7367999999999997E-7</v>
      </c>
      <c r="AB412" s="2">
        <v>4.9907999999999999E-7</v>
      </c>
      <c r="AC412">
        <v>1.1809000000000001</v>
      </c>
      <c r="AD412">
        <v>1.8589</v>
      </c>
      <c r="AE412">
        <v>170.49</v>
      </c>
      <c r="AF412">
        <v>153.22</v>
      </c>
      <c r="AG412">
        <v>141.94999999999999</v>
      </c>
      <c r="AH412">
        <v>0.16414999999999999</v>
      </c>
      <c r="AI412" s="2">
        <v>6.3033000000000006E-8</v>
      </c>
      <c r="AJ412" s="2"/>
      <c r="AK412" s="2"/>
      <c r="AL412" s="2"/>
      <c r="AM412" s="2"/>
      <c r="AN412" s="2"/>
      <c r="AO412" s="2"/>
      <c r="AP412" s="2"/>
      <c r="AQ412"/>
      <c r="AR412"/>
      <c r="AS412"/>
      <c r="AT412"/>
      <c r="AU412"/>
      <c r="AV412"/>
      <c r="AW412" s="2"/>
    </row>
    <row r="413" spans="1:49" x14ac:dyDescent="0.25">
      <c r="A413">
        <v>129</v>
      </c>
      <c r="B413">
        <v>10</v>
      </c>
      <c r="C413">
        <v>0</v>
      </c>
      <c r="D413">
        <v>129</v>
      </c>
      <c r="E413">
        <v>10</v>
      </c>
      <c r="F413">
        <v>30</v>
      </c>
      <c r="G413" s="25">
        <v>100</v>
      </c>
      <c r="H413" s="25">
        <v>100</v>
      </c>
      <c r="I413">
        <v>2.7321</v>
      </c>
      <c r="J413" s="2">
        <v>6.9940999999999996E-16</v>
      </c>
      <c r="K413" s="2">
        <v>8.2530999999999993E-2</v>
      </c>
      <c r="L413">
        <v>297.3</v>
      </c>
      <c r="M413" s="2">
        <v>8.9175000000000001E-3</v>
      </c>
      <c r="N413" s="2">
        <v>7.5696000000000001E-3</v>
      </c>
      <c r="O413" s="2">
        <v>7.2900000000000005E-4</v>
      </c>
      <c r="P413" s="2">
        <v>6.1872000000000001E-4</v>
      </c>
      <c r="Q413">
        <v>0.96911999999999998</v>
      </c>
      <c r="R413">
        <v>1.1173999999999999</v>
      </c>
      <c r="S413">
        <v>0.35208</v>
      </c>
      <c r="T413">
        <v>0.77808999999999995</v>
      </c>
      <c r="U413" s="2">
        <v>5.0734E-4</v>
      </c>
      <c r="V413" s="2">
        <v>4.4903E-4</v>
      </c>
      <c r="W413" s="2">
        <v>4.3962000000000004E-6</v>
      </c>
      <c r="X413" s="2">
        <v>4.0373000000000003E-6</v>
      </c>
      <c r="Y413" s="2">
        <v>2.9339999999999998E-4</v>
      </c>
      <c r="Z413" s="2">
        <v>2.6548000000000001E-4</v>
      </c>
      <c r="AA413" s="2">
        <v>-2.5662999999999999E-7</v>
      </c>
      <c r="AB413" s="2">
        <v>1.0809999999999999E-6</v>
      </c>
      <c r="AC413">
        <v>1.1782999999999999</v>
      </c>
      <c r="AD413">
        <v>2.7321</v>
      </c>
      <c r="AE413">
        <v>153.71</v>
      </c>
      <c r="AF413">
        <v>158.41</v>
      </c>
      <c r="AG413">
        <v>232.38</v>
      </c>
      <c r="AH413">
        <v>0.27084999999999998</v>
      </c>
      <c r="AI413" s="2">
        <v>5.0002E-7</v>
      </c>
      <c r="AJ413" s="2"/>
      <c r="AK413" s="2"/>
      <c r="AL413" s="2"/>
      <c r="AM413" s="2"/>
      <c r="AN413" s="2"/>
      <c r="AO413" s="2"/>
      <c r="AP413" s="2"/>
      <c r="AQ413"/>
      <c r="AR413"/>
      <c r="AS413"/>
      <c r="AT413"/>
      <c r="AU413"/>
      <c r="AV413"/>
      <c r="AW413" s="2"/>
    </row>
    <row r="414" spans="1:49" x14ac:dyDescent="0.25">
      <c r="A414">
        <v>129</v>
      </c>
      <c r="B414">
        <v>10</v>
      </c>
      <c r="C414">
        <v>30</v>
      </c>
      <c r="D414">
        <v>129</v>
      </c>
      <c r="E414">
        <v>11</v>
      </c>
      <c r="F414">
        <v>0</v>
      </c>
      <c r="G414" s="25">
        <v>100</v>
      </c>
      <c r="H414" s="25">
        <v>100</v>
      </c>
      <c r="I414">
        <v>3.0956000000000001</v>
      </c>
      <c r="J414" s="2">
        <v>1.3156E-17</v>
      </c>
      <c r="K414" s="2">
        <v>4.6217000000000001E-2</v>
      </c>
      <c r="L414">
        <v>297.99</v>
      </c>
      <c r="M414" s="2">
        <v>8.5918999999999995E-3</v>
      </c>
      <c r="N414" s="2">
        <v>7.3090000000000004E-3</v>
      </c>
      <c r="O414" s="2">
        <v>7.0952000000000005E-4</v>
      </c>
      <c r="P414" s="2">
        <v>6.0351000000000003E-4</v>
      </c>
      <c r="Q414">
        <v>0.91937000000000002</v>
      </c>
      <c r="R414">
        <v>1.0273000000000001</v>
      </c>
      <c r="S414">
        <v>0.34825</v>
      </c>
      <c r="T414">
        <v>0.86934999999999996</v>
      </c>
      <c r="U414" s="2">
        <v>4.2915999999999999E-4</v>
      </c>
      <c r="V414" s="2">
        <v>3.8351999999999999E-4</v>
      </c>
      <c r="W414" s="2">
        <v>3.8635000000000004E-6</v>
      </c>
      <c r="X414" s="2">
        <v>3.5632E-6</v>
      </c>
      <c r="Y414" s="2">
        <v>2.6338000000000002E-4</v>
      </c>
      <c r="Z414" s="2">
        <v>2.4325E-4</v>
      </c>
      <c r="AA414" s="2">
        <v>-5.0635000000000003E-7</v>
      </c>
      <c r="AB414" s="2">
        <v>1.1117000000000001E-6</v>
      </c>
      <c r="AC414">
        <v>1.1757</v>
      </c>
      <c r="AD414">
        <v>3.0956000000000001</v>
      </c>
      <c r="AE414">
        <v>124.77</v>
      </c>
      <c r="AF414">
        <v>174.11</v>
      </c>
      <c r="AG414">
        <v>190.05</v>
      </c>
      <c r="AH414">
        <v>0.22988</v>
      </c>
      <c r="AI414" s="2">
        <v>4.2268000000000002E-7</v>
      </c>
      <c r="AJ414" s="2"/>
      <c r="AK414" s="2"/>
      <c r="AL414" s="2"/>
      <c r="AM414" s="2"/>
      <c r="AN414" s="2"/>
      <c r="AO414" s="2"/>
      <c r="AP414" s="2"/>
      <c r="AQ414"/>
      <c r="AR414"/>
      <c r="AS414"/>
      <c r="AT414"/>
      <c r="AU414"/>
      <c r="AV414"/>
      <c r="AW414" s="2"/>
    </row>
    <row r="415" spans="1:49" x14ac:dyDescent="0.25">
      <c r="A415">
        <v>129</v>
      </c>
      <c r="B415">
        <v>11</v>
      </c>
      <c r="C415">
        <v>0</v>
      </c>
      <c r="D415">
        <v>129</v>
      </c>
      <c r="E415">
        <v>11</v>
      </c>
      <c r="F415">
        <v>30</v>
      </c>
      <c r="G415" s="25">
        <v>100</v>
      </c>
      <c r="H415" s="25">
        <v>100</v>
      </c>
      <c r="I415">
        <v>1.6531</v>
      </c>
      <c r="J415" s="2">
        <v>-3.3280999999999998E-16</v>
      </c>
      <c r="K415" s="2">
        <v>5.9899000000000001E-2</v>
      </c>
      <c r="L415">
        <v>298.62</v>
      </c>
      <c r="M415" s="2">
        <v>8.4078999999999994E-3</v>
      </c>
      <c r="N415" s="2">
        <v>7.1669999999999998E-3</v>
      </c>
      <c r="O415" s="2">
        <v>7.0025999999999997E-4</v>
      </c>
      <c r="P415" s="2">
        <v>5.9683000000000002E-4</v>
      </c>
      <c r="Q415">
        <v>1.3146</v>
      </c>
      <c r="R415">
        <v>1.3453999999999999</v>
      </c>
      <c r="S415">
        <v>0.34122999999999998</v>
      </c>
      <c r="T415">
        <v>0.91993000000000003</v>
      </c>
      <c r="U415" s="2">
        <v>4.1776999999999998E-4</v>
      </c>
      <c r="V415" s="2">
        <v>3.7723999999999999E-4</v>
      </c>
      <c r="W415" s="2">
        <v>1.7897E-6</v>
      </c>
      <c r="X415" s="2">
        <v>2.0575000000000002E-6</v>
      </c>
      <c r="Y415" s="2">
        <v>3.0731999999999998E-4</v>
      </c>
      <c r="Z415" s="2">
        <v>2.8329000000000001E-4</v>
      </c>
      <c r="AA415" s="2">
        <v>-5.0559999999999997E-7</v>
      </c>
      <c r="AB415" s="2">
        <v>1.2884E-6</v>
      </c>
      <c r="AC415">
        <v>1.1733</v>
      </c>
      <c r="AD415">
        <v>1.6531</v>
      </c>
      <c r="AE415">
        <v>127.34</v>
      </c>
      <c r="AF415">
        <v>184.97</v>
      </c>
      <c r="AG415">
        <v>189.49</v>
      </c>
      <c r="AH415">
        <v>0.16708000000000001</v>
      </c>
      <c r="AI415" s="2">
        <v>3.4939999999999999E-7</v>
      </c>
      <c r="AJ415" s="2"/>
      <c r="AK415" s="2"/>
      <c r="AL415" s="2"/>
      <c r="AM415" s="2"/>
      <c r="AN415" s="2"/>
      <c r="AO415" s="2"/>
      <c r="AP415" s="2"/>
      <c r="AQ415"/>
      <c r="AR415"/>
      <c r="AS415"/>
      <c r="AT415"/>
      <c r="AU415"/>
      <c r="AV415"/>
      <c r="AW415" s="2"/>
    </row>
    <row r="416" spans="1:49" x14ac:dyDescent="0.25">
      <c r="A416">
        <v>129</v>
      </c>
      <c r="B416">
        <v>11</v>
      </c>
      <c r="C416">
        <v>30</v>
      </c>
      <c r="D416">
        <v>129</v>
      </c>
      <c r="E416">
        <v>12</v>
      </c>
      <c r="F416">
        <v>0</v>
      </c>
      <c r="G416" s="25">
        <v>100</v>
      </c>
      <c r="H416" s="25">
        <v>100</v>
      </c>
      <c r="I416">
        <v>2.7404999999999999</v>
      </c>
      <c r="J416" s="2">
        <v>-8.6258999999999998E-16</v>
      </c>
      <c r="K416" s="2">
        <v>6.0992999999999999E-2</v>
      </c>
      <c r="L416">
        <v>298.92</v>
      </c>
      <c r="M416" s="2">
        <v>7.7641000000000003E-3</v>
      </c>
      <c r="N416" s="2">
        <v>6.6226999999999996E-3</v>
      </c>
      <c r="O416" s="2">
        <v>6.9536999999999995E-4</v>
      </c>
      <c r="P416" s="2">
        <v>5.9307000000000001E-4</v>
      </c>
      <c r="Q416">
        <v>1.3835999999999999</v>
      </c>
      <c r="R416">
        <v>1.5330999999999999</v>
      </c>
      <c r="S416">
        <v>0.38119999999999998</v>
      </c>
      <c r="T416">
        <v>0.82879000000000003</v>
      </c>
      <c r="U416" s="2">
        <v>3.748E-4</v>
      </c>
      <c r="V416" s="2">
        <v>3.3581000000000003E-4</v>
      </c>
      <c r="W416" s="2">
        <v>1.1137E-6</v>
      </c>
      <c r="X416" s="2">
        <v>1.514E-6</v>
      </c>
      <c r="Y416" s="2">
        <v>2.2448999999999999E-4</v>
      </c>
      <c r="Z416" s="2">
        <v>2.0725999999999999E-4</v>
      </c>
      <c r="AA416" s="2">
        <v>-4.3445999999999999E-7</v>
      </c>
      <c r="AB416" s="2">
        <v>1.0004E-6</v>
      </c>
      <c r="AC416">
        <v>1.1725000000000001</v>
      </c>
      <c r="AD416">
        <v>2.7404999999999999</v>
      </c>
      <c r="AE416">
        <v>145.63</v>
      </c>
      <c r="AF416">
        <v>178.88</v>
      </c>
      <c r="AG416">
        <v>172.04</v>
      </c>
      <c r="AH416">
        <v>0.23244000000000001</v>
      </c>
      <c r="AI416" s="2">
        <v>3.3304999999999998E-7</v>
      </c>
      <c r="AJ416" s="2"/>
      <c r="AK416" s="2"/>
      <c r="AL416" s="2"/>
      <c r="AM416" s="2"/>
      <c r="AN416" s="2"/>
      <c r="AO416" s="2"/>
      <c r="AP416" s="2"/>
      <c r="AQ416"/>
      <c r="AR416"/>
      <c r="AS416"/>
      <c r="AT416"/>
      <c r="AU416"/>
      <c r="AV416"/>
      <c r="AW416" s="2"/>
    </row>
    <row r="417" spans="1:49" x14ac:dyDescent="0.25">
      <c r="A417">
        <v>129</v>
      </c>
      <c r="B417">
        <v>12</v>
      </c>
      <c r="C417">
        <v>0</v>
      </c>
      <c r="D417">
        <v>129</v>
      </c>
      <c r="E417">
        <v>12</v>
      </c>
      <c r="F417">
        <v>30</v>
      </c>
      <c r="G417" s="25">
        <v>100</v>
      </c>
      <c r="H417" s="25">
        <v>100</v>
      </c>
      <c r="I417">
        <v>3.7151000000000001</v>
      </c>
      <c r="J417" s="2">
        <v>1.1123E-15</v>
      </c>
      <c r="K417" s="2">
        <v>4.1404000000000003E-2</v>
      </c>
      <c r="L417">
        <v>299.17</v>
      </c>
      <c r="M417" s="2">
        <v>7.6815E-3</v>
      </c>
      <c r="N417" s="2">
        <v>6.5573999999999997E-3</v>
      </c>
      <c r="O417" s="2">
        <v>6.9371999999999999E-4</v>
      </c>
      <c r="P417" s="2">
        <v>5.9214000000000001E-4</v>
      </c>
      <c r="Q417">
        <v>1.3366</v>
      </c>
      <c r="R417">
        <v>1.3493999999999999</v>
      </c>
      <c r="S417">
        <v>0.39308999999999999</v>
      </c>
      <c r="T417">
        <v>0.85482000000000002</v>
      </c>
      <c r="U417" s="2">
        <v>3.5698000000000001E-4</v>
      </c>
      <c r="V417" s="2">
        <v>3.2018999999999998E-4</v>
      </c>
      <c r="W417" s="2">
        <v>1.5985E-6</v>
      </c>
      <c r="X417" s="2">
        <v>1.5583E-6</v>
      </c>
      <c r="Y417" s="2">
        <v>2.0593E-4</v>
      </c>
      <c r="Z417" s="2">
        <v>1.9217E-4</v>
      </c>
      <c r="AA417" s="2">
        <v>-7.0777000000000004E-7</v>
      </c>
      <c r="AB417" s="2">
        <v>8.3139000000000004E-7</v>
      </c>
      <c r="AC417">
        <v>1.1716</v>
      </c>
      <c r="AD417">
        <v>3.7151000000000001</v>
      </c>
      <c r="AE417">
        <v>134.96</v>
      </c>
      <c r="AF417">
        <v>171.01</v>
      </c>
      <c r="AG417">
        <v>151.74</v>
      </c>
      <c r="AH417">
        <v>0.29687000000000002</v>
      </c>
      <c r="AI417" s="2">
        <v>2.8236E-7</v>
      </c>
      <c r="AJ417" s="2"/>
      <c r="AK417" s="2"/>
      <c r="AL417" s="2"/>
      <c r="AM417" s="2"/>
      <c r="AN417" s="2"/>
      <c r="AO417" s="2"/>
      <c r="AP417" s="2"/>
      <c r="AQ417"/>
      <c r="AR417"/>
      <c r="AS417"/>
      <c r="AT417"/>
      <c r="AU417"/>
      <c r="AV417"/>
      <c r="AW417" s="2"/>
    </row>
    <row r="418" spans="1:49" x14ac:dyDescent="0.25">
      <c r="A418">
        <v>129</v>
      </c>
      <c r="B418">
        <v>12</v>
      </c>
      <c r="C418">
        <v>30</v>
      </c>
      <c r="D418">
        <v>129</v>
      </c>
      <c r="E418">
        <v>13</v>
      </c>
      <c r="F418">
        <v>0</v>
      </c>
      <c r="G418" s="25">
        <v>100</v>
      </c>
      <c r="H418" s="25">
        <v>100</v>
      </c>
      <c r="I418">
        <v>3.3203999999999998</v>
      </c>
      <c r="J418" s="2">
        <v>6.8568000000000003E-16</v>
      </c>
      <c r="K418" s="2">
        <v>5.4583E-2</v>
      </c>
      <c r="L418">
        <v>299.20999999999998</v>
      </c>
      <c r="M418" s="2">
        <v>7.4783999999999996E-3</v>
      </c>
      <c r="N418" s="2">
        <v>6.3839999999999999E-3</v>
      </c>
      <c r="O418" s="2">
        <v>6.9167999999999996E-4</v>
      </c>
      <c r="P418" s="2">
        <v>5.9040000000000004E-4</v>
      </c>
      <c r="Q418">
        <v>1.1341000000000001</v>
      </c>
      <c r="R418">
        <v>1.1231</v>
      </c>
      <c r="S418">
        <v>0.37641000000000002</v>
      </c>
      <c r="T418">
        <v>0.83133999999999997</v>
      </c>
      <c r="U418" s="2">
        <v>3.3393000000000002E-4</v>
      </c>
      <c r="V418" s="2">
        <v>3.0049999999999999E-4</v>
      </c>
      <c r="W418" s="2">
        <v>1.11E-6</v>
      </c>
      <c r="X418" s="2">
        <v>1.5488000000000001E-6</v>
      </c>
      <c r="Y418" s="2">
        <v>2.0018999999999999E-4</v>
      </c>
      <c r="Z418" s="2">
        <v>1.8600999999999999E-4</v>
      </c>
      <c r="AA418" s="2">
        <v>-3.9512000000000001E-7</v>
      </c>
      <c r="AB418" s="2">
        <v>1.0204E-6</v>
      </c>
      <c r="AC418">
        <v>1.1716</v>
      </c>
      <c r="AD418">
        <v>3.3203999999999998</v>
      </c>
      <c r="AE418">
        <v>157.6</v>
      </c>
      <c r="AF418">
        <v>162.41</v>
      </c>
      <c r="AG418">
        <v>147.24</v>
      </c>
      <c r="AH418">
        <v>0.23668</v>
      </c>
      <c r="AI418" s="2">
        <v>2.9190000000000001E-7</v>
      </c>
      <c r="AJ418" s="2"/>
      <c r="AK418" s="2"/>
      <c r="AL418" s="2"/>
      <c r="AM418" s="2"/>
      <c r="AN418" s="2"/>
      <c r="AO418" s="2"/>
      <c r="AP418" s="2"/>
      <c r="AQ418"/>
      <c r="AR418"/>
      <c r="AS418"/>
      <c r="AT418"/>
      <c r="AU418"/>
      <c r="AV418"/>
      <c r="AW418" s="2"/>
    </row>
    <row r="419" spans="1:49" x14ac:dyDescent="0.25">
      <c r="A419">
        <v>129</v>
      </c>
      <c r="B419">
        <v>13</v>
      </c>
      <c r="C419">
        <v>0</v>
      </c>
      <c r="D419">
        <v>129</v>
      </c>
      <c r="E419">
        <v>13</v>
      </c>
      <c r="F419">
        <v>30</v>
      </c>
      <c r="G419" s="25">
        <v>100</v>
      </c>
      <c r="H419" s="25">
        <v>100</v>
      </c>
      <c r="I419">
        <v>3.1095000000000002</v>
      </c>
      <c r="J419" s="2">
        <v>-7.0547000000000005E-17</v>
      </c>
      <c r="K419" s="2">
        <v>5.1255000000000002E-2</v>
      </c>
      <c r="L419">
        <v>299.29000000000002</v>
      </c>
      <c r="M419" s="2">
        <v>7.2782000000000003E-3</v>
      </c>
      <c r="N419" s="2">
        <v>6.2142999999999999E-3</v>
      </c>
      <c r="O419" s="2">
        <v>6.9216999999999998E-4</v>
      </c>
      <c r="P419" s="2">
        <v>5.9093000000000004E-4</v>
      </c>
      <c r="Q419">
        <v>0.99565000000000003</v>
      </c>
      <c r="R419">
        <v>1.2303999999999999</v>
      </c>
      <c r="S419">
        <v>0.34693000000000002</v>
      </c>
      <c r="T419">
        <v>0.77839999999999998</v>
      </c>
      <c r="U419" s="2">
        <v>3.3463999999999998E-4</v>
      </c>
      <c r="V419" s="2">
        <v>2.9838999999999999E-4</v>
      </c>
      <c r="W419" s="2">
        <v>1.0308999999999999E-6</v>
      </c>
      <c r="X419" s="2">
        <v>1.4643999999999999E-6</v>
      </c>
      <c r="Y419" s="2">
        <v>1.6699999999999999E-4</v>
      </c>
      <c r="Z419" s="2">
        <v>1.5545000000000001E-4</v>
      </c>
      <c r="AA419" s="2">
        <v>-3.2184999999999999E-7</v>
      </c>
      <c r="AB419" s="2">
        <v>9.1637000000000005E-7</v>
      </c>
      <c r="AC419">
        <v>1.1713</v>
      </c>
      <c r="AD419">
        <v>3.1095000000000002</v>
      </c>
      <c r="AE419">
        <v>146.68</v>
      </c>
      <c r="AF419">
        <v>139.56</v>
      </c>
      <c r="AG419">
        <v>114.27</v>
      </c>
      <c r="AH419">
        <v>0.22771</v>
      </c>
      <c r="AI419" s="2">
        <v>2.4732000000000002E-7</v>
      </c>
      <c r="AJ419" s="2"/>
      <c r="AK419" s="2"/>
      <c r="AL419" s="2"/>
      <c r="AM419" s="2"/>
      <c r="AN419" s="2"/>
      <c r="AO419" s="2"/>
      <c r="AP419" s="2"/>
      <c r="AQ419"/>
      <c r="AR419"/>
      <c r="AS419"/>
      <c r="AT419"/>
      <c r="AU419"/>
      <c r="AV419"/>
      <c r="AW419" s="2"/>
    </row>
    <row r="420" spans="1:49" x14ac:dyDescent="0.25">
      <c r="A420">
        <v>129</v>
      </c>
      <c r="B420">
        <v>13</v>
      </c>
      <c r="C420">
        <v>30</v>
      </c>
      <c r="D420">
        <v>129</v>
      </c>
      <c r="E420">
        <v>14</v>
      </c>
      <c r="F420">
        <v>0</v>
      </c>
      <c r="G420" s="25">
        <v>100</v>
      </c>
      <c r="H420" s="25">
        <v>100</v>
      </c>
      <c r="I420">
        <v>1.9300999999999999</v>
      </c>
      <c r="J420" s="2">
        <v>-1.673E-15</v>
      </c>
      <c r="K420" s="2">
        <v>6.3700999999999994E-2</v>
      </c>
      <c r="L420">
        <v>299.3</v>
      </c>
      <c r="M420" s="2">
        <v>7.2535999999999998E-3</v>
      </c>
      <c r="N420" s="2">
        <v>6.1932000000000003E-3</v>
      </c>
      <c r="O420" s="2">
        <v>6.9096000000000001E-4</v>
      </c>
      <c r="P420" s="2">
        <v>5.8989999999999997E-4</v>
      </c>
      <c r="Q420">
        <v>1.0652999999999999</v>
      </c>
      <c r="R420">
        <v>0.97599000000000002</v>
      </c>
      <c r="S420">
        <v>0.31244</v>
      </c>
      <c r="T420">
        <v>0.73348999999999998</v>
      </c>
      <c r="U420" s="2">
        <v>3.235E-4</v>
      </c>
      <c r="V420" s="2">
        <v>2.901E-4</v>
      </c>
      <c r="W420" s="2">
        <v>1.8429E-6</v>
      </c>
      <c r="X420" s="2">
        <v>1.871E-6</v>
      </c>
      <c r="Y420" s="2">
        <v>1.8021000000000001E-4</v>
      </c>
      <c r="Z420" s="2">
        <v>1.6555000000000001E-4</v>
      </c>
      <c r="AA420" s="2">
        <v>-3.5280999999999999E-7</v>
      </c>
      <c r="AB420" s="2">
        <v>7.7122000000000005E-7</v>
      </c>
      <c r="AC420">
        <v>1.1714</v>
      </c>
      <c r="AD420">
        <v>1.9300999999999999</v>
      </c>
      <c r="AE420">
        <v>157.44999999999999</v>
      </c>
      <c r="AF420">
        <v>125.63</v>
      </c>
      <c r="AG420">
        <v>122.66</v>
      </c>
      <c r="AH420">
        <v>0.22591</v>
      </c>
      <c r="AI420" s="2">
        <v>2.4148000000000002E-7</v>
      </c>
      <c r="AJ420" s="2"/>
      <c r="AK420" s="2"/>
      <c r="AL420" s="2"/>
      <c r="AM420" s="2"/>
      <c r="AN420" s="2"/>
      <c r="AO420" s="2"/>
      <c r="AP420" s="2"/>
      <c r="AQ420"/>
      <c r="AR420"/>
      <c r="AS420"/>
      <c r="AT420"/>
      <c r="AU420"/>
      <c r="AV420"/>
      <c r="AW420" s="2"/>
    </row>
    <row r="421" spans="1:49" x14ac:dyDescent="0.25">
      <c r="A421">
        <v>129</v>
      </c>
      <c r="B421">
        <v>14</v>
      </c>
      <c r="C421">
        <v>0</v>
      </c>
      <c r="D421">
        <v>129</v>
      </c>
      <c r="E421">
        <v>14</v>
      </c>
      <c r="F421">
        <v>30</v>
      </c>
      <c r="G421" s="25">
        <v>100</v>
      </c>
      <c r="H421" s="25">
        <v>100</v>
      </c>
      <c r="I421">
        <v>1.7595000000000001</v>
      </c>
      <c r="J421" s="2">
        <v>1.2002000000000001E-15</v>
      </c>
      <c r="K421" s="2">
        <v>4.7612000000000002E-2</v>
      </c>
      <c r="L421">
        <v>299.58</v>
      </c>
      <c r="M421" s="2">
        <v>6.9291999999999999E-3</v>
      </c>
      <c r="N421" s="2">
        <v>5.9208000000000004E-3</v>
      </c>
      <c r="O421" s="2">
        <v>6.8897000000000001E-4</v>
      </c>
      <c r="P421" s="2">
        <v>5.8865000000000002E-4</v>
      </c>
      <c r="Q421">
        <v>0.85550999999999999</v>
      </c>
      <c r="R421">
        <v>1.0432999999999999</v>
      </c>
      <c r="S421">
        <v>0.35163</v>
      </c>
      <c r="T421">
        <v>0.65676999999999996</v>
      </c>
      <c r="U421" s="2">
        <v>4.2297999999999999E-4</v>
      </c>
      <c r="V421" s="2">
        <v>3.7118999999999997E-4</v>
      </c>
      <c r="W421" s="2">
        <v>1.2352E-6</v>
      </c>
      <c r="X421" s="2">
        <v>1.7486000000000001E-6</v>
      </c>
      <c r="Y421" s="2">
        <v>1.6301E-4</v>
      </c>
      <c r="Z421" s="2">
        <v>1.4833000000000001E-4</v>
      </c>
      <c r="AA421" s="2">
        <v>-1.1589E-8</v>
      </c>
      <c r="AB421" s="2">
        <v>8.5626999999999998E-7</v>
      </c>
      <c r="AC421">
        <v>1.1705000000000001</v>
      </c>
      <c r="AD421">
        <v>1.7595000000000001</v>
      </c>
      <c r="AE421">
        <v>205.9</v>
      </c>
      <c r="AF421">
        <v>121.62</v>
      </c>
      <c r="AG421">
        <v>145.88</v>
      </c>
      <c r="AH421" s="2">
        <v>9.5454999999999998E-2</v>
      </c>
      <c r="AI421" s="2">
        <v>3.1282000000000002E-7</v>
      </c>
      <c r="AJ421" s="2"/>
      <c r="AK421" s="2"/>
      <c r="AL421" s="2"/>
      <c r="AM421" s="2"/>
      <c r="AN421" s="2"/>
      <c r="AO421" s="2"/>
      <c r="AP421" s="2"/>
      <c r="AQ421"/>
      <c r="AR421"/>
      <c r="AS421"/>
      <c r="AT421"/>
      <c r="AU421"/>
      <c r="AV421"/>
      <c r="AW421" s="2"/>
    </row>
    <row r="422" spans="1:49" x14ac:dyDescent="0.25">
      <c r="A422">
        <v>129</v>
      </c>
      <c r="B422">
        <v>14</v>
      </c>
      <c r="C422">
        <v>30</v>
      </c>
      <c r="D422">
        <v>129</v>
      </c>
      <c r="E422">
        <v>15</v>
      </c>
      <c r="F422">
        <v>0</v>
      </c>
      <c r="G422" s="25">
        <v>100</v>
      </c>
      <c r="H422" s="25">
        <v>100</v>
      </c>
      <c r="I422">
        <v>1.4977</v>
      </c>
      <c r="J422" s="2">
        <v>-6.8471000000000004E-16</v>
      </c>
      <c r="K422" s="2">
        <v>8.5350999999999996E-2</v>
      </c>
      <c r="L422">
        <v>299.95</v>
      </c>
      <c r="M422" s="2">
        <v>7.0112999999999998E-3</v>
      </c>
      <c r="N422" s="2">
        <v>5.999E-3</v>
      </c>
      <c r="O422" s="2">
        <v>6.8597999999999999E-4</v>
      </c>
      <c r="P422" s="2">
        <v>5.8686999999999997E-4</v>
      </c>
      <c r="Q422">
        <v>1.1516999999999999</v>
      </c>
      <c r="R422">
        <v>1.1395999999999999</v>
      </c>
      <c r="S422">
        <v>0.34315000000000001</v>
      </c>
      <c r="T422">
        <v>0.76863000000000004</v>
      </c>
      <c r="U422" s="2">
        <v>3.9381000000000003E-4</v>
      </c>
      <c r="V422" s="2">
        <v>3.5200999999999999E-4</v>
      </c>
      <c r="W422" s="2">
        <v>1.1458999999999999E-6</v>
      </c>
      <c r="X422" s="2">
        <v>1.7149000000000001E-6</v>
      </c>
      <c r="Y422" s="2">
        <v>2.4462000000000003E-4</v>
      </c>
      <c r="Z422" s="2">
        <v>2.2189E-4</v>
      </c>
      <c r="AA422" s="2">
        <v>-1.5534000000000001E-7</v>
      </c>
      <c r="AB422" s="2">
        <v>1.054E-6</v>
      </c>
      <c r="AC422">
        <v>1.1689000000000001</v>
      </c>
      <c r="AD422">
        <v>1.4977</v>
      </c>
      <c r="AE422">
        <v>186.2</v>
      </c>
      <c r="AF422">
        <v>155.78</v>
      </c>
      <c r="AG422">
        <v>169.09</v>
      </c>
      <c r="AH422">
        <v>0.19855999999999999</v>
      </c>
      <c r="AI422" s="2">
        <v>3.3601E-7</v>
      </c>
      <c r="AJ422" s="2"/>
      <c r="AK422" s="2"/>
      <c r="AL422" s="2"/>
      <c r="AM422" s="2"/>
      <c r="AN422" s="2"/>
      <c r="AO422" s="2"/>
      <c r="AP422" s="2"/>
      <c r="AQ422"/>
      <c r="AR422"/>
      <c r="AS422"/>
      <c r="AT422"/>
      <c r="AU422"/>
      <c r="AV422"/>
      <c r="AW422" s="2"/>
    </row>
    <row r="423" spans="1:49" x14ac:dyDescent="0.25">
      <c r="A423">
        <v>129</v>
      </c>
      <c r="B423">
        <v>15</v>
      </c>
      <c r="C423">
        <v>0</v>
      </c>
      <c r="D423">
        <v>129</v>
      </c>
      <c r="E423">
        <v>15</v>
      </c>
      <c r="F423">
        <v>30</v>
      </c>
      <c r="G423" s="25">
        <v>100</v>
      </c>
      <c r="H423" s="25">
        <v>100</v>
      </c>
      <c r="I423">
        <v>1.1645000000000001</v>
      </c>
      <c r="J423" s="2">
        <v>3.1245000000000002E-15</v>
      </c>
      <c r="K423" s="2">
        <v>4.9404999999999998E-2</v>
      </c>
      <c r="L423">
        <v>299.7</v>
      </c>
      <c r="M423" s="2">
        <v>7.0382999999999999E-3</v>
      </c>
      <c r="N423" s="2">
        <v>6.0166999999999998E-3</v>
      </c>
      <c r="O423" s="2">
        <v>6.8698999999999995E-4</v>
      </c>
      <c r="P423" s="2">
        <v>5.8724000000000005E-4</v>
      </c>
      <c r="Q423">
        <v>0.89966000000000002</v>
      </c>
      <c r="R423">
        <v>1.5093000000000001</v>
      </c>
      <c r="S423">
        <v>0.31424999999999997</v>
      </c>
      <c r="T423">
        <v>0.53978000000000004</v>
      </c>
      <c r="U423" s="2">
        <v>3.3899000000000001E-4</v>
      </c>
      <c r="V423" s="2">
        <v>2.9865000000000002E-4</v>
      </c>
      <c r="W423" s="2">
        <v>1.9166999999999998E-6</v>
      </c>
      <c r="X423" s="2">
        <v>1.9661000000000001E-6</v>
      </c>
      <c r="Y423" s="2">
        <v>1.1964999999999999E-4</v>
      </c>
      <c r="Z423" s="2">
        <v>1.0846E-4</v>
      </c>
      <c r="AA423" s="2">
        <v>4.6450000000000004E-9</v>
      </c>
      <c r="AB423" s="2">
        <v>5.9215999999999998E-7</v>
      </c>
      <c r="AC423">
        <v>1.1698999999999999</v>
      </c>
      <c r="AD423">
        <v>1.1645000000000001</v>
      </c>
      <c r="AE423">
        <v>200.06</v>
      </c>
      <c r="AF423">
        <v>91.656000000000006</v>
      </c>
      <c r="AG423">
        <v>126.47</v>
      </c>
      <c r="AH423">
        <v>0.17705000000000001</v>
      </c>
      <c r="AI423" s="2">
        <v>1.5578000000000001E-7</v>
      </c>
      <c r="AJ423" s="2"/>
      <c r="AK423" s="2"/>
      <c r="AL423" s="2"/>
      <c r="AM423" s="2"/>
      <c r="AN423" s="2"/>
      <c r="AO423" s="2"/>
      <c r="AP423" s="2"/>
      <c r="AQ423"/>
      <c r="AR423"/>
      <c r="AS423"/>
      <c r="AT423"/>
      <c r="AU423"/>
      <c r="AV423"/>
      <c r="AW423" s="2"/>
    </row>
    <row r="424" spans="1:49" x14ac:dyDescent="0.25">
      <c r="A424">
        <v>129</v>
      </c>
      <c r="B424">
        <v>15</v>
      </c>
      <c r="C424">
        <v>30</v>
      </c>
      <c r="D424">
        <v>129</v>
      </c>
      <c r="E424">
        <v>16</v>
      </c>
      <c r="F424">
        <v>0</v>
      </c>
      <c r="G424" s="25">
        <v>100</v>
      </c>
      <c r="H424" s="25">
        <v>100</v>
      </c>
      <c r="I424">
        <v>1.4427000000000001</v>
      </c>
      <c r="J424" s="2">
        <v>-1.7763999999999998E-15</v>
      </c>
      <c r="K424" s="2">
        <v>5.6304E-2</v>
      </c>
      <c r="L424">
        <v>299.64</v>
      </c>
      <c r="M424" s="2">
        <v>7.4041000000000003E-3</v>
      </c>
      <c r="N424" s="2">
        <v>6.3293000000000004E-3</v>
      </c>
      <c r="O424" s="2">
        <v>6.8641999999999998E-4</v>
      </c>
      <c r="P424" s="2">
        <v>5.8675000000000003E-4</v>
      </c>
      <c r="Q424">
        <v>1.397</v>
      </c>
      <c r="R424">
        <v>0.96609</v>
      </c>
      <c r="S424">
        <v>0.29188999999999998</v>
      </c>
      <c r="T424">
        <v>0.54657999999999995</v>
      </c>
      <c r="U424" s="2">
        <v>2.9700000000000001E-4</v>
      </c>
      <c r="V424" s="2">
        <v>2.6221000000000003E-4</v>
      </c>
      <c r="W424" s="2">
        <v>1.9696000000000002E-6</v>
      </c>
      <c r="X424" s="2">
        <v>2.2786999999999999E-6</v>
      </c>
      <c r="Y424" s="2">
        <v>9.1409999999999994E-5</v>
      </c>
      <c r="Z424" s="2">
        <v>8.4685000000000007E-5</v>
      </c>
      <c r="AA424" s="2">
        <v>3.1105000000000002E-7</v>
      </c>
      <c r="AB424" s="2">
        <v>8.5848E-7</v>
      </c>
      <c r="AC424">
        <v>1.1698999999999999</v>
      </c>
      <c r="AD424">
        <v>1.4427000000000001</v>
      </c>
      <c r="AE424">
        <v>130.97</v>
      </c>
      <c r="AF424">
        <v>84.025000000000006</v>
      </c>
      <c r="AG424">
        <v>81.650000000000006</v>
      </c>
      <c r="AH424">
        <v>0.15034</v>
      </c>
      <c r="AI424" s="2">
        <v>2.6981000000000001E-7</v>
      </c>
      <c r="AJ424" s="2"/>
      <c r="AK424" s="2"/>
      <c r="AL424" s="2"/>
      <c r="AM424" s="2"/>
      <c r="AN424" s="2"/>
      <c r="AO424" s="2"/>
      <c r="AP424" s="2"/>
      <c r="AQ424"/>
      <c r="AR424"/>
      <c r="AS424"/>
      <c r="AT424"/>
      <c r="AU424"/>
      <c r="AV424"/>
      <c r="AW424" s="2"/>
    </row>
    <row r="425" spans="1:49" x14ac:dyDescent="0.25">
      <c r="A425">
        <v>129</v>
      </c>
      <c r="B425">
        <v>16</v>
      </c>
      <c r="C425">
        <v>0</v>
      </c>
      <c r="D425">
        <v>129</v>
      </c>
      <c r="E425">
        <v>16</v>
      </c>
      <c r="F425">
        <v>30</v>
      </c>
      <c r="G425" s="25">
        <v>100</v>
      </c>
      <c r="H425" s="25">
        <v>100</v>
      </c>
      <c r="I425">
        <v>1.7462</v>
      </c>
      <c r="J425" s="2">
        <v>-4.2235E-16</v>
      </c>
      <c r="K425" s="2">
        <v>5.2836000000000001E-2</v>
      </c>
      <c r="L425">
        <v>299.44</v>
      </c>
      <c r="M425" s="2">
        <v>8.1262999999999995E-3</v>
      </c>
      <c r="N425" s="2">
        <v>6.9443999999999999E-3</v>
      </c>
      <c r="O425" s="2">
        <v>6.8621000000000003E-4</v>
      </c>
      <c r="P425" s="2">
        <v>5.8639E-4</v>
      </c>
      <c r="Q425">
        <v>0.77107000000000003</v>
      </c>
      <c r="R425">
        <v>0.57547999999999999</v>
      </c>
      <c r="S425">
        <v>0.28022999999999998</v>
      </c>
      <c r="T425">
        <v>0.36018</v>
      </c>
      <c r="U425" s="2">
        <v>2.5044999999999999E-4</v>
      </c>
      <c r="V425" s="2">
        <v>2.1914999999999999E-4</v>
      </c>
      <c r="W425" s="2">
        <v>1.9135E-6</v>
      </c>
      <c r="X425" s="2">
        <v>1.9732999999999998E-6</v>
      </c>
      <c r="Y425" s="2">
        <v>4.1298999999999999E-5</v>
      </c>
      <c r="Z425" s="2">
        <v>3.8383999999999997E-5</v>
      </c>
      <c r="AA425" s="2">
        <v>1.4404000000000001E-7</v>
      </c>
      <c r="AB425" s="2">
        <v>3.8126000000000001E-7</v>
      </c>
      <c r="AC425">
        <v>1.1702999999999999</v>
      </c>
      <c r="AD425">
        <v>1.7462</v>
      </c>
      <c r="AE425">
        <v>171.34</v>
      </c>
      <c r="AF425">
        <v>39.494</v>
      </c>
      <c r="AG425">
        <v>65.481999999999999</v>
      </c>
      <c r="AH425">
        <v>0.11809</v>
      </c>
      <c r="AI425" s="2">
        <v>2.5833000000000001E-7</v>
      </c>
      <c r="AJ425" s="2"/>
      <c r="AK425" s="2"/>
      <c r="AL425" s="2"/>
      <c r="AM425" s="2"/>
      <c r="AN425" s="2"/>
      <c r="AO425" s="2"/>
      <c r="AP425" s="2"/>
      <c r="AQ425"/>
      <c r="AR425"/>
      <c r="AS425"/>
      <c r="AT425"/>
      <c r="AU425"/>
      <c r="AV425"/>
      <c r="AW425" s="2"/>
    </row>
    <row r="426" spans="1:49" x14ac:dyDescent="0.25">
      <c r="A426">
        <v>129</v>
      </c>
      <c r="B426">
        <v>16</v>
      </c>
      <c r="C426">
        <v>30</v>
      </c>
      <c r="D426">
        <v>129</v>
      </c>
      <c r="E426">
        <v>17</v>
      </c>
      <c r="F426">
        <v>0</v>
      </c>
      <c r="G426" s="25">
        <v>100</v>
      </c>
      <c r="H426" s="25">
        <v>100</v>
      </c>
      <c r="I426">
        <v>2.9523000000000001</v>
      </c>
      <c r="J426" s="2">
        <v>1.6008000000000001E-15</v>
      </c>
      <c r="K426" s="2">
        <v>1.8679999999999999E-2</v>
      </c>
      <c r="L426">
        <v>299.42</v>
      </c>
      <c r="M426" s="2">
        <v>8.3032000000000002E-3</v>
      </c>
      <c r="N426" s="2">
        <v>7.0956999999999999E-3</v>
      </c>
      <c r="O426" s="2">
        <v>6.8711E-4</v>
      </c>
      <c r="P426" s="2">
        <v>5.8717000000000003E-4</v>
      </c>
      <c r="Q426">
        <v>1.0346</v>
      </c>
      <c r="R426">
        <v>0.97950000000000004</v>
      </c>
      <c r="S426">
        <v>0.29502</v>
      </c>
      <c r="T426">
        <v>0.28915999999999997</v>
      </c>
      <c r="U426" s="2">
        <v>3.1869E-4</v>
      </c>
      <c r="V426" s="2">
        <v>2.7902E-4</v>
      </c>
      <c r="W426" s="2">
        <v>2.3995999999999999E-6</v>
      </c>
      <c r="X426" s="2">
        <v>2.4712000000000002E-6</v>
      </c>
      <c r="Y426" s="2">
        <v>6.7053999999999999E-5</v>
      </c>
      <c r="Z426" s="2">
        <v>5.9500000000000003E-5</v>
      </c>
      <c r="AA426" s="2">
        <v>3.4367000000000001E-7</v>
      </c>
      <c r="AB426" s="2">
        <v>4.7192000000000001E-7</v>
      </c>
      <c r="AC426">
        <v>1.1701999999999999</v>
      </c>
      <c r="AD426">
        <v>2.9523000000000001</v>
      </c>
      <c r="AE426">
        <v>142.15</v>
      </c>
      <c r="AF426">
        <v>43.27</v>
      </c>
      <c r="AG426">
        <v>87.456000000000003</v>
      </c>
      <c r="AH426">
        <v>0.19819000000000001</v>
      </c>
      <c r="AI426" s="2">
        <v>3.0389E-7</v>
      </c>
      <c r="AJ426" s="2"/>
      <c r="AK426" s="2"/>
      <c r="AL426" s="2"/>
      <c r="AM426" s="2"/>
      <c r="AN426" s="2"/>
      <c r="AO426" s="2"/>
      <c r="AP426" s="2"/>
      <c r="AQ426"/>
      <c r="AR426"/>
      <c r="AS426"/>
      <c r="AT426"/>
      <c r="AU426"/>
      <c r="AV426"/>
      <c r="AW426" s="2"/>
    </row>
    <row r="427" spans="1:49" x14ac:dyDescent="0.25">
      <c r="A427">
        <v>129</v>
      </c>
      <c r="B427">
        <v>17</v>
      </c>
      <c r="C427">
        <v>0</v>
      </c>
      <c r="D427">
        <v>129</v>
      </c>
      <c r="E427">
        <v>17</v>
      </c>
      <c r="F427">
        <v>30</v>
      </c>
      <c r="G427" s="25">
        <v>100</v>
      </c>
      <c r="H427" s="25">
        <v>100</v>
      </c>
      <c r="I427">
        <v>3.4514999999999998</v>
      </c>
      <c r="J427" s="2">
        <v>3.2802E-16</v>
      </c>
      <c r="K427" s="2">
        <v>7.9515000000000002E-2</v>
      </c>
      <c r="L427">
        <v>298.63</v>
      </c>
      <c r="M427" s="2">
        <v>8.5976999999999998E-3</v>
      </c>
      <c r="N427" s="2">
        <v>7.3284999999999999E-3</v>
      </c>
      <c r="O427" s="2">
        <v>6.9815999999999997E-4</v>
      </c>
      <c r="P427" s="2">
        <v>5.9511000000000004E-4</v>
      </c>
      <c r="Q427">
        <v>0.74343000000000004</v>
      </c>
      <c r="R427">
        <v>0.83079999999999998</v>
      </c>
      <c r="S427">
        <v>0.31358999999999998</v>
      </c>
      <c r="T427">
        <v>0.15887000000000001</v>
      </c>
      <c r="U427" s="2">
        <v>2.2368999999999999E-4</v>
      </c>
      <c r="V427" s="2">
        <v>1.9018999999999999E-4</v>
      </c>
      <c r="W427" s="2">
        <v>1.0978000000000001E-5</v>
      </c>
      <c r="X427" s="2">
        <v>9.4471999999999999E-6</v>
      </c>
      <c r="Y427" s="2">
        <v>-1.2085E-5</v>
      </c>
      <c r="Z427" s="2">
        <v>-9.7186000000000004E-6</v>
      </c>
      <c r="AA427" s="2">
        <v>1.2076E-7</v>
      </c>
      <c r="AB427" s="2">
        <v>1.5078999999999999E-7</v>
      </c>
      <c r="AC427">
        <v>1.1732</v>
      </c>
      <c r="AD427">
        <v>3.4514999999999998</v>
      </c>
      <c r="AE427">
        <v>152.59</v>
      </c>
      <c r="AF427">
        <v>-7.5808999999999997</v>
      </c>
      <c r="AG427">
        <v>49.115000000000002</v>
      </c>
      <c r="AH427">
        <v>0.25239</v>
      </c>
      <c r="AI427" s="2">
        <v>1.2158000000000001E-7</v>
      </c>
      <c r="AJ427" s="2"/>
      <c r="AK427" s="2"/>
      <c r="AL427" s="2"/>
      <c r="AM427" s="2"/>
      <c r="AN427" s="2"/>
      <c r="AO427" s="2"/>
      <c r="AP427" s="2"/>
      <c r="AQ427"/>
      <c r="AR427"/>
      <c r="AS427"/>
      <c r="AT427"/>
      <c r="AU427"/>
      <c r="AV427"/>
      <c r="AW427" s="2"/>
    </row>
    <row r="428" spans="1:49" x14ac:dyDescent="0.25">
      <c r="A428">
        <v>129</v>
      </c>
      <c r="B428">
        <v>17</v>
      </c>
      <c r="C428">
        <v>30</v>
      </c>
      <c r="D428">
        <v>129</v>
      </c>
      <c r="E428">
        <v>18</v>
      </c>
      <c r="F428">
        <v>0</v>
      </c>
      <c r="G428" s="25">
        <v>100</v>
      </c>
      <c r="H428" s="25">
        <v>100</v>
      </c>
      <c r="I428">
        <v>2.5247999999999999</v>
      </c>
      <c r="J428" s="2">
        <v>1.3792999999999999E-15</v>
      </c>
      <c r="K428" s="2">
        <v>2.383E-2</v>
      </c>
      <c r="L428">
        <v>297.63</v>
      </c>
      <c r="M428" s="2">
        <v>9.2011000000000003E-3</v>
      </c>
      <c r="N428" s="2">
        <v>7.8191000000000007E-3</v>
      </c>
      <c r="O428" s="2">
        <v>7.1151000000000005E-4</v>
      </c>
      <c r="P428" s="2">
        <v>6.0464999999999998E-4</v>
      </c>
      <c r="Q428">
        <v>0.61992999999999998</v>
      </c>
      <c r="R428">
        <v>0.51912000000000003</v>
      </c>
      <c r="S428">
        <v>0.23507</v>
      </c>
      <c r="T428">
        <v>0.32435999999999998</v>
      </c>
      <c r="U428" s="2">
        <v>2.3981E-4</v>
      </c>
      <c r="V428" s="2">
        <v>1.9775000000000001E-4</v>
      </c>
      <c r="W428" s="2">
        <v>1.1717E-5</v>
      </c>
      <c r="X428" s="2">
        <v>9.8278999999999995E-6</v>
      </c>
      <c r="Y428" s="2">
        <v>-5.9908999999999998E-5</v>
      </c>
      <c r="Z428" s="2">
        <v>-4.8550000000000001E-5</v>
      </c>
      <c r="AA428" s="2">
        <v>-1.0381000000000001E-6</v>
      </c>
      <c r="AB428" s="2">
        <v>-6.9890999999999995E-7</v>
      </c>
      <c r="AC428">
        <v>1.1768000000000001</v>
      </c>
      <c r="AD428">
        <v>2.5247999999999999</v>
      </c>
      <c r="AE428">
        <v>142.1</v>
      </c>
      <c r="AF428">
        <v>-23.834</v>
      </c>
      <c r="AG428">
        <v>29.18</v>
      </c>
      <c r="AH428">
        <v>0.17963999999999999</v>
      </c>
      <c r="AI428" s="2">
        <v>1.4042000000000001E-7</v>
      </c>
      <c r="AJ428" s="2"/>
      <c r="AK428" s="2"/>
      <c r="AL428" s="2"/>
      <c r="AM428" s="2"/>
      <c r="AN428" s="2"/>
      <c r="AO428" s="2"/>
      <c r="AP428" s="2"/>
      <c r="AQ428"/>
      <c r="AR428"/>
      <c r="AS428"/>
      <c r="AT428"/>
      <c r="AU428"/>
      <c r="AV428"/>
      <c r="AW428" s="2"/>
    </row>
    <row r="429" spans="1:49" x14ac:dyDescent="0.25">
      <c r="A429">
        <v>129</v>
      </c>
      <c r="B429">
        <v>18</v>
      </c>
      <c r="C429">
        <v>0</v>
      </c>
      <c r="D429">
        <v>129</v>
      </c>
      <c r="E429">
        <v>18</v>
      </c>
      <c r="F429">
        <v>30</v>
      </c>
      <c r="G429" s="25">
        <v>100</v>
      </c>
      <c r="H429" s="25">
        <v>100</v>
      </c>
      <c r="I429">
        <v>1.5707</v>
      </c>
      <c r="J429" s="2">
        <v>1.2327000000000001E-15</v>
      </c>
      <c r="K429" s="2">
        <v>2.5727E-2</v>
      </c>
      <c r="L429">
        <v>296.82</v>
      </c>
      <c r="M429" s="2">
        <v>9.6720999999999994E-3</v>
      </c>
      <c r="N429" s="2">
        <v>8.1986000000000003E-3</v>
      </c>
      <c r="O429" s="2">
        <v>7.3260999999999997E-4</v>
      </c>
      <c r="P429" s="2">
        <v>6.2100999999999996E-4</v>
      </c>
      <c r="Q429">
        <v>0.34048</v>
      </c>
      <c r="R429">
        <v>0.29901</v>
      </c>
      <c r="S429">
        <v>0.13455</v>
      </c>
      <c r="T429">
        <v>0.40600999999999998</v>
      </c>
      <c r="U429" s="2">
        <v>2.2476000000000001E-4</v>
      </c>
      <c r="V429" s="2">
        <v>1.8259E-4</v>
      </c>
      <c r="W429" s="2">
        <v>1.3079E-5</v>
      </c>
      <c r="X429" s="2">
        <v>1.0710000000000001E-5</v>
      </c>
      <c r="Y429" s="2">
        <v>-6.5011999999999994E-5</v>
      </c>
      <c r="Z429" s="2">
        <v>-5.1178999999999999E-5</v>
      </c>
      <c r="AA429" s="2">
        <v>-2.4905999999999999E-6</v>
      </c>
      <c r="AB429" s="2">
        <v>-1.8135000000000001E-6</v>
      </c>
      <c r="AC429">
        <v>1.1797</v>
      </c>
      <c r="AD429">
        <v>1.5707</v>
      </c>
      <c r="AE429">
        <v>137.71</v>
      </c>
      <c r="AF429">
        <v>-17.704000000000001</v>
      </c>
      <c r="AG429">
        <v>15.212999999999999</v>
      </c>
      <c r="AH429" s="2">
        <v>9.8435999999999996E-2</v>
      </c>
      <c r="AI429" s="2">
        <v>2.0774999999999999E-7</v>
      </c>
      <c r="AJ429" s="2"/>
      <c r="AK429" s="2"/>
      <c r="AL429" s="2"/>
      <c r="AM429" s="2"/>
      <c r="AN429" s="2"/>
      <c r="AO429" s="2"/>
      <c r="AP429" s="2"/>
      <c r="AQ429"/>
      <c r="AR429"/>
      <c r="AS429"/>
      <c r="AT429"/>
      <c r="AU429"/>
      <c r="AV429"/>
      <c r="AW429" s="2"/>
    </row>
    <row r="430" spans="1:49" x14ac:dyDescent="0.25">
      <c r="A430">
        <v>129</v>
      </c>
      <c r="B430">
        <v>18</v>
      </c>
      <c r="C430">
        <v>30</v>
      </c>
      <c r="D430">
        <v>129</v>
      </c>
      <c r="E430">
        <v>19</v>
      </c>
      <c r="F430">
        <v>0</v>
      </c>
      <c r="G430" s="25">
        <v>100</v>
      </c>
      <c r="H430" s="25">
        <v>100</v>
      </c>
      <c r="I430">
        <v>1.0438000000000001</v>
      </c>
      <c r="J430" s="2">
        <v>3.3346000000000002E-15</v>
      </c>
      <c r="K430" s="2">
        <v>3.2537000000000003E-2</v>
      </c>
      <c r="L430">
        <v>295.48</v>
      </c>
      <c r="M430" s="2">
        <v>1.0227E-2</v>
      </c>
      <c r="N430" s="2">
        <v>8.6324000000000001E-3</v>
      </c>
      <c r="O430" s="2">
        <v>7.5374999999999997E-4</v>
      </c>
      <c r="P430" s="2">
        <v>6.3623E-4</v>
      </c>
      <c r="Q430">
        <v>1.4901</v>
      </c>
      <c r="R430">
        <v>0.77066999999999997</v>
      </c>
      <c r="S430">
        <v>0.15564</v>
      </c>
      <c r="T430">
        <v>0.64741000000000004</v>
      </c>
      <c r="U430" s="2">
        <v>2.3734E-4</v>
      </c>
      <c r="V430" s="2">
        <v>1.8626999999999999E-4</v>
      </c>
      <c r="W430" s="2">
        <v>1.366E-5</v>
      </c>
      <c r="X430" s="2">
        <v>1.0876999999999999E-5</v>
      </c>
      <c r="Y430" s="2">
        <v>-1.1471E-4</v>
      </c>
      <c r="Z430" s="2">
        <v>-8.5691000000000003E-5</v>
      </c>
      <c r="AA430" s="2">
        <v>-4.3676999999999997E-6</v>
      </c>
      <c r="AB430" s="2">
        <v>-2.8752E-6</v>
      </c>
      <c r="AC430">
        <v>1.1847000000000001</v>
      </c>
      <c r="AD430">
        <v>1.0438000000000001</v>
      </c>
      <c r="AE430">
        <v>346.35</v>
      </c>
      <c r="AF430">
        <v>-15.925000000000001</v>
      </c>
      <c r="AG430">
        <v>2.9298000000000002</v>
      </c>
      <c r="AH430">
        <v>0.13700000000000001</v>
      </c>
      <c r="AI430" s="2">
        <v>1.4567999999999999E-7</v>
      </c>
      <c r="AJ430" s="2"/>
      <c r="AK430" s="2"/>
      <c r="AL430" s="2"/>
      <c r="AM430" s="2"/>
      <c r="AN430" s="2"/>
      <c r="AO430" s="2"/>
      <c r="AP430" s="2"/>
      <c r="AQ430"/>
      <c r="AR430"/>
      <c r="AS430"/>
      <c r="AT430"/>
      <c r="AU430"/>
      <c r="AV430"/>
      <c r="AW430" s="2"/>
    </row>
    <row r="431" spans="1:49" x14ac:dyDescent="0.25">
      <c r="A431">
        <v>129</v>
      </c>
      <c r="B431">
        <v>19</v>
      </c>
      <c r="C431">
        <v>0</v>
      </c>
      <c r="D431">
        <v>129</v>
      </c>
      <c r="E431">
        <v>19</v>
      </c>
      <c r="F431">
        <v>30</v>
      </c>
      <c r="G431" s="25">
        <v>100</v>
      </c>
      <c r="H431" s="25">
        <v>100</v>
      </c>
      <c r="I431">
        <v>3.0129000000000001</v>
      </c>
      <c r="J431" s="2">
        <v>9.2300999999999999E-18</v>
      </c>
      <c r="K431" s="2">
        <v>4.6824999999999999E-2</v>
      </c>
      <c r="L431">
        <v>294.14999999999998</v>
      </c>
      <c r="M431" s="2">
        <v>1.0588E-2</v>
      </c>
      <c r="N431" s="2">
        <v>8.8984000000000008E-3</v>
      </c>
      <c r="O431" s="2">
        <v>7.4735000000000003E-4</v>
      </c>
      <c r="P431" s="2">
        <v>6.2810000000000003E-4</v>
      </c>
      <c r="Q431">
        <v>0.68164999999999998</v>
      </c>
      <c r="R431">
        <v>0.57548999999999995</v>
      </c>
      <c r="S431">
        <v>0.21704000000000001</v>
      </c>
      <c r="T431">
        <v>0.49712000000000001</v>
      </c>
      <c r="U431" s="2">
        <v>1.5822000000000001E-4</v>
      </c>
      <c r="V431" s="2">
        <v>1.2106E-4</v>
      </c>
      <c r="W431" s="2">
        <v>5.7088000000000003E-6</v>
      </c>
      <c r="X431" s="2">
        <v>4.0246999999999998E-6</v>
      </c>
      <c r="Y431" s="2">
        <v>-6.0884000000000002E-5</v>
      </c>
      <c r="Z431" s="2">
        <v>-4.4610000000000001E-5</v>
      </c>
      <c r="AA431" s="2">
        <v>-2.0905000000000001E-6</v>
      </c>
      <c r="AB431" s="2">
        <v>-1.2935E-6</v>
      </c>
      <c r="AC431">
        <v>1.1899</v>
      </c>
      <c r="AD431">
        <v>3.0129000000000001</v>
      </c>
      <c r="AE431">
        <v>342.35</v>
      </c>
      <c r="AF431">
        <v>-25.417000000000002</v>
      </c>
      <c r="AG431">
        <v>11.718999999999999</v>
      </c>
      <c r="AH431">
        <v>0.13836999999999999</v>
      </c>
      <c r="AI431" s="2">
        <v>1.3493E-7</v>
      </c>
      <c r="AJ431" s="2"/>
      <c r="AK431" s="2"/>
      <c r="AL431" s="2"/>
      <c r="AM431" s="2"/>
      <c r="AN431" s="2"/>
      <c r="AO431" s="2"/>
      <c r="AP431" s="2"/>
      <c r="AQ431"/>
      <c r="AR431"/>
      <c r="AS431"/>
      <c r="AT431"/>
      <c r="AU431"/>
      <c r="AV431"/>
      <c r="AW431" s="2"/>
    </row>
    <row r="432" spans="1:49" x14ac:dyDescent="0.25">
      <c r="A432">
        <v>129</v>
      </c>
      <c r="B432">
        <v>19</v>
      </c>
      <c r="C432">
        <v>30</v>
      </c>
      <c r="D432">
        <v>129</v>
      </c>
      <c r="E432">
        <v>20</v>
      </c>
      <c r="F432">
        <v>0</v>
      </c>
      <c r="G432" s="25">
        <v>100</v>
      </c>
      <c r="H432" s="25">
        <v>100</v>
      </c>
      <c r="I432">
        <v>2.0390999999999999</v>
      </c>
      <c r="J432" s="2">
        <v>-7.3866000000000006E-15</v>
      </c>
      <c r="K432" s="2">
        <v>1.7819999999999999E-2</v>
      </c>
      <c r="L432">
        <v>293.17</v>
      </c>
      <c r="M432" s="2">
        <v>1.0691000000000001E-2</v>
      </c>
      <c r="N432" s="2">
        <v>8.9554999999999999E-3</v>
      </c>
      <c r="O432" s="2">
        <v>7.5518000000000004E-4</v>
      </c>
      <c r="P432" s="2">
        <v>6.3256E-4</v>
      </c>
      <c r="Q432">
        <v>0.5323</v>
      </c>
      <c r="R432">
        <v>0.34366999999999998</v>
      </c>
      <c r="S432">
        <v>0.14115</v>
      </c>
      <c r="T432">
        <v>0.48474</v>
      </c>
      <c r="U432" s="2">
        <v>1.6066E-4</v>
      </c>
      <c r="V432" s="2">
        <v>1.2208E-4</v>
      </c>
      <c r="W432" s="2">
        <v>8.6261000000000003E-6</v>
      </c>
      <c r="X432" s="2">
        <v>6.4287E-6</v>
      </c>
      <c r="Y432" s="2">
        <v>-6.1752000000000001E-5</v>
      </c>
      <c r="Z432" s="2">
        <v>-4.5633000000000002E-5</v>
      </c>
      <c r="AA432" s="2">
        <v>-3.0247999999999998E-6</v>
      </c>
      <c r="AB432" s="2">
        <v>-2.1024E-6</v>
      </c>
      <c r="AC432">
        <v>1.1938</v>
      </c>
      <c r="AD432">
        <v>2.0390999999999999</v>
      </c>
      <c r="AE432">
        <v>359.39</v>
      </c>
      <c r="AF432">
        <v>-20.463999999999999</v>
      </c>
      <c r="AG432">
        <v>9.2759</v>
      </c>
      <c r="AH432" s="2">
        <v>8.6934999999999998E-2</v>
      </c>
      <c r="AI432" s="2">
        <v>1.1385E-7</v>
      </c>
      <c r="AJ432" s="2"/>
      <c r="AK432" s="2"/>
      <c r="AL432" s="2"/>
      <c r="AM432" s="2"/>
      <c r="AN432" s="2"/>
      <c r="AO432" s="2"/>
      <c r="AP432" s="2"/>
      <c r="AQ432"/>
      <c r="AR432"/>
      <c r="AS432"/>
      <c r="AT432"/>
      <c r="AU432"/>
      <c r="AV432"/>
      <c r="AW432" s="2"/>
    </row>
    <row r="433" spans="1:49" x14ac:dyDescent="0.25">
      <c r="A433">
        <v>129</v>
      </c>
      <c r="B433">
        <v>20</v>
      </c>
      <c r="C433">
        <v>0</v>
      </c>
      <c r="D433">
        <v>129</v>
      </c>
      <c r="E433">
        <v>20</v>
      </c>
      <c r="F433">
        <v>30</v>
      </c>
      <c r="G433" s="25">
        <v>100</v>
      </c>
      <c r="H433" s="25">
        <v>100</v>
      </c>
      <c r="I433">
        <v>1.6072</v>
      </c>
      <c r="J433" s="2">
        <v>1.4309E-17</v>
      </c>
      <c r="K433" s="2">
        <v>3.7217E-2</v>
      </c>
      <c r="L433">
        <v>292.64</v>
      </c>
      <c r="M433" s="2">
        <v>1.0944000000000001E-2</v>
      </c>
      <c r="N433" s="2">
        <v>9.1517000000000005E-3</v>
      </c>
      <c r="O433" s="2">
        <v>7.7488000000000003E-4</v>
      </c>
      <c r="P433" s="2">
        <v>6.4798000000000004E-4</v>
      </c>
      <c r="Q433">
        <v>0.24248</v>
      </c>
      <c r="R433">
        <v>0.23980000000000001</v>
      </c>
      <c r="S433" s="2">
        <v>9.6505999999999995E-2</v>
      </c>
      <c r="T433">
        <v>0.28920000000000001</v>
      </c>
      <c r="U433" s="2">
        <v>9.9588999999999998E-5</v>
      </c>
      <c r="V433" s="2">
        <v>7.7522999999999996E-5</v>
      </c>
      <c r="W433" s="2">
        <v>6.5518999999999999E-6</v>
      </c>
      <c r="X433" s="2">
        <v>5.0974999999999999E-6</v>
      </c>
      <c r="Y433" s="2">
        <v>-2.0350999999999999E-5</v>
      </c>
      <c r="Z433" s="2">
        <v>-1.4793E-5</v>
      </c>
      <c r="AA433" s="2">
        <v>-1.2629E-6</v>
      </c>
      <c r="AB433" s="2">
        <v>-8.9854999999999996E-7</v>
      </c>
      <c r="AC433">
        <v>1.1959</v>
      </c>
      <c r="AD433">
        <v>1.6072</v>
      </c>
      <c r="AE433">
        <v>342.24</v>
      </c>
      <c r="AF433">
        <v>-11.433</v>
      </c>
      <c r="AG433">
        <v>5.7840999999999996</v>
      </c>
      <c r="AH433" s="2">
        <v>6.4014000000000001E-2</v>
      </c>
      <c r="AI433" s="2">
        <v>1.5627000000000001E-7</v>
      </c>
      <c r="AJ433" s="2"/>
      <c r="AK433" s="2"/>
      <c r="AL433" s="2"/>
      <c r="AM433" s="2"/>
      <c r="AN433" s="2"/>
      <c r="AO433" s="2"/>
      <c r="AP433" s="2"/>
      <c r="AQ433"/>
      <c r="AR433"/>
      <c r="AS433"/>
      <c r="AT433"/>
      <c r="AU433"/>
      <c r="AV433"/>
      <c r="AW433" s="2"/>
    </row>
    <row r="434" spans="1:49" x14ac:dyDescent="0.25">
      <c r="A434">
        <v>129</v>
      </c>
      <c r="B434">
        <v>20</v>
      </c>
      <c r="C434">
        <v>30</v>
      </c>
      <c r="D434">
        <v>129</v>
      </c>
      <c r="E434">
        <v>21</v>
      </c>
      <c r="F434">
        <v>0</v>
      </c>
      <c r="G434" s="25">
        <v>100</v>
      </c>
      <c r="H434" s="25">
        <v>100</v>
      </c>
      <c r="I434">
        <v>0.95943999999999996</v>
      </c>
      <c r="J434" s="2">
        <v>3.6495000000000002E-17</v>
      </c>
      <c r="K434" s="2">
        <v>2.6183999999999999E-2</v>
      </c>
      <c r="L434">
        <v>292.08</v>
      </c>
      <c r="M434" s="2">
        <v>1.1077E-2</v>
      </c>
      <c r="N434" s="2">
        <v>9.2454000000000008E-3</v>
      </c>
      <c r="O434" s="2">
        <v>8.0453999999999996E-4</v>
      </c>
      <c r="P434" s="2">
        <v>6.7151000000000005E-4</v>
      </c>
      <c r="Q434">
        <v>0.32504</v>
      </c>
      <c r="R434">
        <v>0.27556000000000003</v>
      </c>
      <c r="S434" s="2">
        <v>8.3604999999999999E-2</v>
      </c>
      <c r="T434">
        <v>0.45606000000000002</v>
      </c>
      <c r="U434" s="2">
        <v>1.9647999999999999E-4</v>
      </c>
      <c r="V434" s="2">
        <v>1.5579E-4</v>
      </c>
      <c r="W434" s="2">
        <v>2.0401999999999999E-5</v>
      </c>
      <c r="X434" s="2">
        <v>1.6138999999999999E-5</v>
      </c>
      <c r="Y434" s="2">
        <v>-5.9020000000000001E-5</v>
      </c>
      <c r="Z434" s="2">
        <v>-4.2895999999999997E-5</v>
      </c>
      <c r="AA434" s="2">
        <v>-8.1589999999999993E-6</v>
      </c>
      <c r="AB434" s="2">
        <v>-6.3441E-6</v>
      </c>
      <c r="AC434">
        <v>1.1980999999999999</v>
      </c>
      <c r="AD434">
        <v>0.95943999999999996</v>
      </c>
      <c r="AE434">
        <v>340.34</v>
      </c>
      <c r="AF434">
        <v>-7.8628</v>
      </c>
      <c r="AG434">
        <v>2.5478999999999998</v>
      </c>
      <c r="AH434" s="2">
        <v>4.4356E-2</v>
      </c>
      <c r="AI434" s="2">
        <v>2.0013000000000001E-7</v>
      </c>
      <c r="AJ434" s="2"/>
      <c r="AK434" s="2"/>
      <c r="AL434" s="2"/>
      <c r="AM434" s="2"/>
      <c r="AN434" s="2"/>
      <c r="AO434" s="2"/>
      <c r="AP434" s="2"/>
      <c r="AQ434"/>
      <c r="AR434"/>
      <c r="AS434"/>
      <c r="AT434"/>
      <c r="AU434"/>
      <c r="AV434"/>
      <c r="AW434" s="2"/>
    </row>
    <row r="435" spans="1:49" x14ac:dyDescent="0.25">
      <c r="A435">
        <v>129</v>
      </c>
      <c r="B435">
        <v>21</v>
      </c>
      <c r="C435">
        <v>0</v>
      </c>
      <c r="D435">
        <v>129</v>
      </c>
      <c r="E435">
        <v>21</v>
      </c>
      <c r="F435">
        <v>30</v>
      </c>
      <c r="G435" s="25">
        <v>100</v>
      </c>
      <c r="H435" s="25">
        <v>100</v>
      </c>
      <c r="I435">
        <v>1.1539999999999999</v>
      </c>
      <c r="J435" s="2">
        <v>-1.9276000000000001E-17</v>
      </c>
      <c r="K435" s="2">
        <v>1.9310000000000001E-2</v>
      </c>
      <c r="L435">
        <v>291.95</v>
      </c>
      <c r="M435" s="2">
        <v>1.085E-2</v>
      </c>
      <c r="N435" s="2">
        <v>9.0510999999999994E-3</v>
      </c>
      <c r="O435" s="2">
        <v>7.9622000000000004E-4</v>
      </c>
      <c r="P435" s="2">
        <v>6.6421000000000004E-4</v>
      </c>
      <c r="Q435">
        <v>0.37054999999999999</v>
      </c>
      <c r="R435">
        <v>0.35199000000000003</v>
      </c>
      <c r="S435">
        <v>0.10095</v>
      </c>
      <c r="T435">
        <v>0.32078000000000001</v>
      </c>
      <c r="U435" s="2">
        <v>1.5239E-4</v>
      </c>
      <c r="V435" s="2">
        <v>1.2269000000000001E-4</v>
      </c>
      <c r="W435" s="2">
        <v>1.0869999999999999E-5</v>
      </c>
      <c r="X435" s="2">
        <v>8.5526000000000001E-6</v>
      </c>
      <c r="Y435" s="2">
        <v>-2.6339999999999999E-5</v>
      </c>
      <c r="Z435" s="2">
        <v>-1.9276999999999999E-5</v>
      </c>
      <c r="AA435" s="2">
        <v>-2.6209000000000002E-6</v>
      </c>
      <c r="AB435" s="2">
        <v>-1.9891000000000001E-6</v>
      </c>
      <c r="AC435">
        <v>1.1988000000000001</v>
      </c>
      <c r="AD435">
        <v>1.1539999999999999</v>
      </c>
      <c r="AE435">
        <v>331.3</v>
      </c>
      <c r="AF435">
        <v>-4.3086000000000002</v>
      </c>
      <c r="AG435">
        <v>2.5426000000000002</v>
      </c>
      <c r="AH435" s="2">
        <v>4.0703999999999997E-2</v>
      </c>
      <c r="AI435" s="2">
        <v>9.6132000000000003E-8</v>
      </c>
      <c r="AJ435" s="2"/>
      <c r="AK435" s="2"/>
      <c r="AL435" s="2"/>
      <c r="AM435" s="2"/>
      <c r="AN435" s="2"/>
      <c r="AO435" s="2"/>
      <c r="AP435" s="2"/>
      <c r="AQ435"/>
      <c r="AR435"/>
      <c r="AS435"/>
      <c r="AT435"/>
      <c r="AU435"/>
      <c r="AV435"/>
      <c r="AW435" s="2"/>
    </row>
    <row r="436" spans="1:49" x14ac:dyDescent="0.25">
      <c r="A436">
        <v>129</v>
      </c>
      <c r="B436">
        <v>21</v>
      </c>
      <c r="C436">
        <v>30</v>
      </c>
      <c r="D436">
        <v>129</v>
      </c>
      <c r="E436">
        <v>22</v>
      </c>
      <c r="F436">
        <v>0</v>
      </c>
      <c r="G436" s="25">
        <v>100</v>
      </c>
      <c r="H436" s="25">
        <v>100</v>
      </c>
      <c r="I436">
        <v>1.6681999999999999</v>
      </c>
      <c r="J436" s="2">
        <v>-1.5645000000000001E-16</v>
      </c>
      <c r="K436" s="2">
        <v>6.6392999999999994E-2</v>
      </c>
      <c r="L436">
        <v>291.44</v>
      </c>
      <c r="M436" s="2">
        <v>1.0791E-2</v>
      </c>
      <c r="N436" s="2">
        <v>8.9856999999999992E-3</v>
      </c>
      <c r="O436" s="2">
        <v>7.9796999999999995E-4</v>
      </c>
      <c r="P436" s="2">
        <v>6.6450000000000005E-4</v>
      </c>
      <c r="Q436">
        <v>0.49482999999999999</v>
      </c>
      <c r="R436">
        <v>0.56188000000000005</v>
      </c>
      <c r="S436">
        <v>0.17868999999999999</v>
      </c>
      <c r="T436">
        <v>0.34145999999999999</v>
      </c>
      <c r="U436" s="2">
        <v>2.1395E-4</v>
      </c>
      <c r="V436" s="2">
        <v>1.7404000000000001E-4</v>
      </c>
      <c r="W436" s="2">
        <v>9.5969999999999998E-6</v>
      </c>
      <c r="X436" s="2">
        <v>7.4645000000000003E-6</v>
      </c>
      <c r="Y436" s="2">
        <v>-3.4295000000000003E-5</v>
      </c>
      <c r="Z436" s="2">
        <v>-2.5352000000000001E-5</v>
      </c>
      <c r="AA436" s="2">
        <v>-2.1579000000000001E-6</v>
      </c>
      <c r="AB436" s="2">
        <v>-1.5598000000000001E-6</v>
      </c>
      <c r="AC436">
        <v>1.2009000000000001</v>
      </c>
      <c r="AD436">
        <v>1.6681999999999999</v>
      </c>
      <c r="AE436">
        <v>318.27999999999997</v>
      </c>
      <c r="AF436">
        <v>-13.951000000000001</v>
      </c>
      <c r="AG436">
        <v>4.6436000000000002</v>
      </c>
      <c r="AH436">
        <v>0.11667</v>
      </c>
      <c r="AI436" s="2">
        <v>8.4255999999999997E-8</v>
      </c>
      <c r="AJ436" s="2"/>
      <c r="AK436" s="2"/>
      <c r="AL436" s="2"/>
      <c r="AM436" s="2"/>
      <c r="AN436" s="2"/>
      <c r="AO436" s="2"/>
      <c r="AP436" s="2"/>
      <c r="AQ436"/>
      <c r="AR436"/>
      <c r="AS436"/>
      <c r="AT436"/>
      <c r="AU436"/>
      <c r="AV436"/>
      <c r="AW436" s="2"/>
    </row>
    <row r="437" spans="1:49" x14ac:dyDescent="0.25">
      <c r="A437">
        <v>129</v>
      </c>
      <c r="B437">
        <v>22</v>
      </c>
      <c r="C437">
        <v>0</v>
      </c>
      <c r="D437">
        <v>129</v>
      </c>
      <c r="E437">
        <v>22</v>
      </c>
      <c r="F437">
        <v>30</v>
      </c>
      <c r="G437" s="25">
        <v>100</v>
      </c>
      <c r="H437" s="25">
        <v>100</v>
      </c>
      <c r="I437">
        <v>2.3506999999999998</v>
      </c>
      <c r="J437" s="2">
        <v>-8.6733000000000003E-16</v>
      </c>
      <c r="K437" s="2">
        <v>3.8197000000000002E-2</v>
      </c>
      <c r="L437">
        <v>290.95</v>
      </c>
      <c r="M437" s="2">
        <v>1.1091999999999999E-2</v>
      </c>
      <c r="N437" s="2">
        <v>9.2224000000000004E-3</v>
      </c>
      <c r="O437" s="2">
        <v>7.9109999999999998E-4</v>
      </c>
      <c r="P437" s="2">
        <v>6.5773999999999997E-4</v>
      </c>
      <c r="Q437">
        <v>0.54379999999999995</v>
      </c>
      <c r="R437">
        <v>0.58420000000000005</v>
      </c>
      <c r="S437">
        <v>0.23236999999999999</v>
      </c>
      <c r="T437">
        <v>0.29135</v>
      </c>
      <c r="U437" s="2">
        <v>1.4621999999999999E-4</v>
      </c>
      <c r="V437" s="2">
        <v>1.1792E-4</v>
      </c>
      <c r="W437" s="2">
        <v>5.0825E-6</v>
      </c>
      <c r="X437" s="2">
        <v>3.7245999999999999E-6</v>
      </c>
      <c r="Y437" s="2">
        <v>-1.9823E-5</v>
      </c>
      <c r="Z437" s="2">
        <v>-1.4073999999999999E-5</v>
      </c>
      <c r="AA437" s="2">
        <v>-1.0893000000000001E-6</v>
      </c>
      <c r="AB437" s="2">
        <v>-7.3295000000000001E-7</v>
      </c>
      <c r="AC437">
        <v>1.2028000000000001</v>
      </c>
      <c r="AD437">
        <v>2.3506999999999998</v>
      </c>
      <c r="AE437">
        <v>339.03</v>
      </c>
      <c r="AF437">
        <v>-16.385999999999999</v>
      </c>
      <c r="AG437">
        <v>8.0536999999999992</v>
      </c>
      <c r="AH437">
        <v>0.13875000000000001</v>
      </c>
      <c r="AI437" s="2">
        <v>1.3362E-7</v>
      </c>
      <c r="AJ437" s="2"/>
      <c r="AK437" s="2"/>
      <c r="AL437" s="2"/>
      <c r="AM437" s="2"/>
      <c r="AN437" s="2"/>
      <c r="AO437" s="2"/>
      <c r="AP437" s="2"/>
      <c r="AQ437"/>
      <c r="AR437"/>
      <c r="AS437"/>
      <c r="AT437"/>
      <c r="AU437"/>
      <c r="AV437"/>
      <c r="AW437" s="2"/>
    </row>
    <row r="438" spans="1:49" x14ac:dyDescent="0.25">
      <c r="A438">
        <v>129</v>
      </c>
      <c r="B438">
        <v>22</v>
      </c>
      <c r="C438">
        <v>30</v>
      </c>
      <c r="D438">
        <v>129</v>
      </c>
      <c r="E438">
        <v>23</v>
      </c>
      <c r="F438">
        <v>0</v>
      </c>
      <c r="G438" s="25">
        <v>100</v>
      </c>
      <c r="H438" s="25">
        <v>100</v>
      </c>
      <c r="I438">
        <v>3.4916999999999998</v>
      </c>
      <c r="J438" s="2">
        <v>-1.032E-15</v>
      </c>
      <c r="K438" s="2">
        <v>3.9156999999999997E-2</v>
      </c>
      <c r="L438">
        <v>290.22000000000003</v>
      </c>
      <c r="M438" s="2">
        <v>1.1282E-2</v>
      </c>
      <c r="N438" s="2">
        <v>9.3574000000000001E-3</v>
      </c>
      <c r="O438" s="2">
        <v>7.8605000000000005E-4</v>
      </c>
      <c r="P438" s="2">
        <v>6.5196000000000004E-4</v>
      </c>
      <c r="Q438">
        <v>0.84762000000000004</v>
      </c>
      <c r="R438">
        <v>0.74816000000000005</v>
      </c>
      <c r="S438">
        <v>0.31187999999999999</v>
      </c>
      <c r="T438">
        <v>0.32034000000000001</v>
      </c>
      <c r="U438" s="2">
        <v>1.3261999999999999E-4</v>
      </c>
      <c r="V438" s="2">
        <v>1.0966E-4</v>
      </c>
      <c r="W438" s="2">
        <v>5.4091999999999998E-6</v>
      </c>
      <c r="X438" s="2">
        <v>4.3808999999999998E-6</v>
      </c>
      <c r="Y438" s="2">
        <v>-5.4518E-6</v>
      </c>
      <c r="Z438" s="2">
        <v>-1.4217000000000001E-6</v>
      </c>
      <c r="AA438" s="2">
        <v>-3.8650999999999998E-7</v>
      </c>
      <c r="AB438" s="2">
        <v>-1.0505E-7</v>
      </c>
      <c r="AC438">
        <v>1.2057</v>
      </c>
      <c r="AD438">
        <v>3.4916999999999998</v>
      </c>
      <c r="AE438">
        <v>345.32</v>
      </c>
      <c r="AF438">
        <v>-24.010999999999999</v>
      </c>
      <c r="AG438">
        <v>13.316000000000001</v>
      </c>
      <c r="AH438">
        <v>0.22847000000000001</v>
      </c>
      <c r="AI438" s="2">
        <v>2.0991999999999999E-7</v>
      </c>
      <c r="AJ438" s="2"/>
      <c r="AK438" s="2"/>
      <c r="AL438" s="2"/>
      <c r="AM438" s="2"/>
      <c r="AN438" s="2"/>
      <c r="AO438" s="2"/>
      <c r="AP438" s="2"/>
      <c r="AQ438"/>
      <c r="AR438"/>
      <c r="AS438"/>
      <c r="AT438"/>
      <c r="AU438"/>
      <c r="AV438"/>
      <c r="AW438" s="2"/>
    </row>
    <row r="439" spans="1:49" x14ac:dyDescent="0.25">
      <c r="A439">
        <v>129</v>
      </c>
      <c r="B439">
        <v>23</v>
      </c>
      <c r="C439">
        <v>0</v>
      </c>
      <c r="D439">
        <v>129</v>
      </c>
      <c r="E439">
        <v>23</v>
      </c>
      <c r="F439">
        <v>30</v>
      </c>
      <c r="G439" s="25">
        <v>100</v>
      </c>
      <c r="H439" s="25">
        <v>100</v>
      </c>
      <c r="I439">
        <v>4.0654000000000003</v>
      </c>
      <c r="J439" s="2">
        <v>4.2570000000000003E-15</v>
      </c>
      <c r="K439" s="2">
        <v>4.7889000000000001E-2</v>
      </c>
      <c r="L439">
        <v>289.44</v>
      </c>
      <c r="M439" s="2">
        <v>1.1221E-2</v>
      </c>
      <c r="N439" s="2">
        <v>9.2812999999999993E-3</v>
      </c>
      <c r="O439" s="2">
        <v>7.7939000000000003E-4</v>
      </c>
      <c r="P439" s="2">
        <v>6.4468000000000001E-4</v>
      </c>
      <c r="Q439">
        <v>0.99099999999999999</v>
      </c>
      <c r="R439">
        <v>0.66829000000000005</v>
      </c>
      <c r="S439">
        <v>0.29394999999999999</v>
      </c>
      <c r="T439">
        <v>0.19172</v>
      </c>
      <c r="U439" s="2">
        <v>6.1391999999999998E-5</v>
      </c>
      <c r="V439" s="2">
        <v>4.6124000000000001E-5</v>
      </c>
      <c r="W439" s="2">
        <v>2.9718999999999999E-6</v>
      </c>
      <c r="X439" s="2">
        <v>2.1538999999999998E-6</v>
      </c>
      <c r="Y439" s="2">
        <v>-9.0351999999999995E-6</v>
      </c>
      <c r="Z439" s="2">
        <v>-6.4030000000000004E-6</v>
      </c>
      <c r="AA439" s="2">
        <v>-4.1823000000000001E-7</v>
      </c>
      <c r="AB439" s="2">
        <v>-2.7158E-7</v>
      </c>
      <c r="AC439">
        <v>1.2090000000000001</v>
      </c>
      <c r="AD439">
        <v>4.0654000000000003</v>
      </c>
      <c r="AE439">
        <v>358.18</v>
      </c>
      <c r="AF439">
        <v>-22.463000000000001</v>
      </c>
      <c r="AG439">
        <v>14.653</v>
      </c>
      <c r="AH439">
        <v>0.25451000000000001</v>
      </c>
      <c r="AI439" s="2">
        <v>1.6432999999999999E-7</v>
      </c>
      <c r="AJ439" s="2"/>
      <c r="AK439" s="2"/>
      <c r="AL439" s="2"/>
      <c r="AM439" s="2"/>
      <c r="AN439" s="2"/>
      <c r="AO439" s="2"/>
      <c r="AP439" s="2"/>
      <c r="AQ439"/>
      <c r="AR439"/>
      <c r="AS439"/>
      <c r="AT439"/>
      <c r="AU439"/>
      <c r="AV439"/>
      <c r="AW439" s="2"/>
    </row>
    <row r="440" spans="1:49" x14ac:dyDescent="0.25">
      <c r="A440">
        <v>129</v>
      </c>
      <c r="B440">
        <v>23</v>
      </c>
      <c r="C440">
        <v>30</v>
      </c>
      <c r="D440">
        <v>130</v>
      </c>
      <c r="E440">
        <v>0</v>
      </c>
      <c r="F440">
        <v>0</v>
      </c>
      <c r="G440" s="25">
        <v>99.99722222222222</v>
      </c>
      <c r="H440" s="25">
        <v>99.99722222222222</v>
      </c>
      <c r="I440">
        <v>3.0415999999999999</v>
      </c>
      <c r="J440" s="2">
        <v>-3.1642E-15</v>
      </c>
      <c r="K440" s="2">
        <v>3.9156999999999997E-2</v>
      </c>
      <c r="L440">
        <v>288.94</v>
      </c>
      <c r="M440" s="2">
        <v>1.1367E-2</v>
      </c>
      <c r="N440" s="2">
        <v>9.3161000000000008E-3</v>
      </c>
      <c r="O440" s="2">
        <v>7.8604E-4</v>
      </c>
      <c r="P440" s="2">
        <v>6.4422999999999998E-4</v>
      </c>
      <c r="Q440">
        <v>0.78866000000000003</v>
      </c>
      <c r="R440">
        <v>0.66581000000000001</v>
      </c>
      <c r="S440">
        <v>0.24739</v>
      </c>
      <c r="T440">
        <v>0.20063</v>
      </c>
      <c r="U440" s="2">
        <v>5.7874999999999997E-5</v>
      </c>
      <c r="V440" s="2">
        <v>4.2268000000000003E-5</v>
      </c>
      <c r="W440" s="2">
        <v>3.6273E-6</v>
      </c>
      <c r="X440" s="2">
        <v>2.6174999999999999E-6</v>
      </c>
      <c r="Y440" s="2">
        <v>-9.3224000000000007E-6</v>
      </c>
      <c r="Z440" s="2">
        <v>-6.4573E-6</v>
      </c>
      <c r="AA440" s="2">
        <v>-5.8128999999999999E-7</v>
      </c>
      <c r="AB440" s="2">
        <v>-3.9455E-7</v>
      </c>
      <c r="AC440">
        <v>1.2201</v>
      </c>
      <c r="AD440">
        <v>3.0415999999999999</v>
      </c>
      <c r="AE440">
        <v>2.8809999999999998</v>
      </c>
      <c r="AF440">
        <v>-14.494999999999999</v>
      </c>
      <c r="AG440">
        <v>6.5871000000000004</v>
      </c>
      <c r="AH440">
        <v>0.19833999999999999</v>
      </c>
      <c r="AI440" s="2">
        <v>1.2713E-7</v>
      </c>
      <c r="AJ440" s="2"/>
      <c r="AK440" s="2"/>
      <c r="AL440" s="2"/>
      <c r="AM440" s="2"/>
      <c r="AN440" s="2"/>
      <c r="AO440" s="2"/>
      <c r="AP440" s="2"/>
      <c r="AQ440"/>
      <c r="AR440"/>
      <c r="AS440"/>
      <c r="AT440"/>
      <c r="AU440"/>
      <c r="AV440"/>
      <c r="AW440" s="2"/>
    </row>
    <row r="441" spans="1:49" x14ac:dyDescent="0.25">
      <c r="A441">
        <v>130</v>
      </c>
      <c r="B441">
        <v>0</v>
      </c>
      <c r="C441">
        <v>0</v>
      </c>
      <c r="D441">
        <v>130</v>
      </c>
      <c r="E441">
        <v>0</v>
      </c>
      <c r="F441">
        <v>30</v>
      </c>
      <c r="G441" s="25">
        <v>99.99722222222222</v>
      </c>
      <c r="H441" s="25">
        <v>99.99722222222222</v>
      </c>
      <c r="I441">
        <v>2.1829000000000001</v>
      </c>
      <c r="J441" s="2">
        <v>1.1592999999999999E-15</v>
      </c>
      <c r="K441" s="2">
        <v>5.7527000000000002E-2</v>
      </c>
      <c r="L441">
        <v>288.72000000000003</v>
      </c>
      <c r="M441" s="2">
        <v>1.1382E-2</v>
      </c>
      <c r="N441" s="2">
        <v>9.3214999999999999E-3</v>
      </c>
      <c r="O441" s="2">
        <v>7.9429000000000001E-4</v>
      </c>
      <c r="P441" s="2">
        <v>6.5052999999999997E-4</v>
      </c>
      <c r="Q441">
        <v>0.47349000000000002</v>
      </c>
      <c r="R441">
        <v>0.55864000000000003</v>
      </c>
      <c r="S441">
        <v>0.20734</v>
      </c>
      <c r="T441">
        <v>0.19339999999999999</v>
      </c>
      <c r="U441" s="2">
        <v>1.9017E-4</v>
      </c>
      <c r="V441" s="2">
        <v>1.5410000000000001E-4</v>
      </c>
      <c r="W441" s="2">
        <v>4.9184999999999996E-6</v>
      </c>
      <c r="X441" s="2">
        <v>3.7270999999999999E-6</v>
      </c>
      <c r="Y441" s="2">
        <v>-1.4054E-5</v>
      </c>
      <c r="Z441" s="2">
        <v>-1.041E-5</v>
      </c>
      <c r="AA441" s="2">
        <v>-6.2015E-7</v>
      </c>
      <c r="AB441" s="2">
        <v>-4.3141000000000002E-7</v>
      </c>
      <c r="AC441">
        <v>1.2210000000000001</v>
      </c>
      <c r="AD441">
        <v>2.1829000000000001</v>
      </c>
      <c r="AE441">
        <v>333.56</v>
      </c>
      <c r="AF441">
        <v>-8.2172000000000001</v>
      </c>
      <c r="AG441">
        <v>5.5232999999999999</v>
      </c>
      <c r="AH441">
        <v>0.15448000000000001</v>
      </c>
      <c r="AI441" s="2">
        <v>3.8857000000000002E-8</v>
      </c>
      <c r="AJ441" s="2"/>
      <c r="AK441" s="2"/>
      <c r="AL441" s="2"/>
      <c r="AM441" s="2"/>
      <c r="AN441" s="2"/>
      <c r="AO441" s="2"/>
      <c r="AP441" s="2"/>
      <c r="AQ441"/>
      <c r="AR441"/>
      <c r="AS441"/>
      <c r="AT441"/>
      <c r="AU441"/>
      <c r="AV441"/>
      <c r="AW441" s="2"/>
    </row>
    <row r="442" spans="1:49" x14ac:dyDescent="0.25">
      <c r="A442">
        <v>130</v>
      </c>
      <c r="B442">
        <v>0</v>
      </c>
      <c r="C442">
        <v>30</v>
      </c>
      <c r="D442">
        <v>130</v>
      </c>
      <c r="E442">
        <v>1</v>
      </c>
      <c r="F442">
        <v>0</v>
      </c>
      <c r="G442" s="25">
        <v>100</v>
      </c>
      <c r="H442" s="25">
        <v>100</v>
      </c>
      <c r="I442">
        <v>1.7315</v>
      </c>
      <c r="J442" s="2">
        <v>-3.6558999999999999E-16</v>
      </c>
      <c r="K442" s="2">
        <v>6.1057E-2</v>
      </c>
      <c r="L442">
        <v>288.31</v>
      </c>
      <c r="M442" s="2">
        <v>1.1408E-2</v>
      </c>
      <c r="N442" s="2">
        <v>9.3305000000000003E-3</v>
      </c>
      <c r="O442" s="2">
        <v>7.9887999999999997E-4</v>
      </c>
      <c r="P442" s="2">
        <v>6.5340999999999999E-4</v>
      </c>
      <c r="Q442">
        <v>0.47104000000000001</v>
      </c>
      <c r="R442">
        <v>0.54225999999999996</v>
      </c>
      <c r="S442">
        <v>0.23610999999999999</v>
      </c>
      <c r="T442">
        <v>0.22724</v>
      </c>
      <c r="U442" s="2">
        <v>1.6904999999999999E-4</v>
      </c>
      <c r="V442" s="2">
        <v>1.3557E-4</v>
      </c>
      <c r="W442" s="2">
        <v>3.9434999999999996E-6</v>
      </c>
      <c r="X442" s="2">
        <v>2.8806E-6</v>
      </c>
      <c r="Y442" s="2">
        <v>-1.7272E-5</v>
      </c>
      <c r="Z442" s="2">
        <v>-1.2678E-5</v>
      </c>
      <c r="AA442" s="2">
        <v>-5.6659000000000005E-7</v>
      </c>
      <c r="AB442" s="2">
        <v>-3.6166999999999998E-7</v>
      </c>
      <c r="AC442">
        <v>1.2226999999999999</v>
      </c>
      <c r="AD442">
        <v>1.7315</v>
      </c>
      <c r="AE442">
        <v>304.94</v>
      </c>
      <c r="AF442">
        <v>-9.8856000000000002</v>
      </c>
      <c r="AG442">
        <v>0.55574000000000001</v>
      </c>
      <c r="AH442" s="2">
        <v>8.2113000000000005E-2</v>
      </c>
      <c r="AI442" s="2">
        <v>1.5634999999999999E-7</v>
      </c>
      <c r="AJ442" s="2"/>
      <c r="AK442" s="2"/>
      <c r="AL442" s="2"/>
      <c r="AM442" s="2"/>
      <c r="AN442" s="2"/>
      <c r="AO442" s="2"/>
      <c r="AP442" s="2"/>
      <c r="AQ442"/>
      <c r="AR442"/>
      <c r="AS442"/>
      <c r="AT442"/>
      <c r="AU442"/>
      <c r="AV442"/>
      <c r="AW442" s="2"/>
    </row>
    <row r="443" spans="1:49" x14ac:dyDescent="0.25">
      <c r="A443">
        <v>130</v>
      </c>
      <c r="B443">
        <v>1</v>
      </c>
      <c r="C443">
        <v>0</v>
      </c>
      <c r="D443">
        <v>130</v>
      </c>
      <c r="E443">
        <v>1</v>
      </c>
      <c r="F443">
        <v>30</v>
      </c>
      <c r="G443" s="25">
        <v>100</v>
      </c>
      <c r="H443" s="25">
        <v>100</v>
      </c>
      <c r="I443">
        <v>1.9568000000000001</v>
      </c>
      <c r="J443" s="2">
        <v>-2.8248999999999998E-16</v>
      </c>
      <c r="K443" s="2">
        <v>5.9686999999999997E-2</v>
      </c>
      <c r="L443">
        <v>287.74</v>
      </c>
      <c r="M443" s="2">
        <v>1.1841000000000001E-2</v>
      </c>
      <c r="N443" s="2">
        <v>9.6682999999999995E-3</v>
      </c>
      <c r="O443" s="2">
        <v>8.0259000000000005E-4</v>
      </c>
      <c r="P443" s="2">
        <v>6.5534000000000002E-4</v>
      </c>
      <c r="Q443">
        <v>0.53037999999999996</v>
      </c>
      <c r="R443">
        <v>0.44899</v>
      </c>
      <c r="S443">
        <v>0.25111</v>
      </c>
      <c r="T443" s="2">
        <v>9.1830999999999996E-2</v>
      </c>
      <c r="U443" s="2">
        <v>2.9922E-4</v>
      </c>
      <c r="V443" s="2">
        <v>2.4455000000000001E-4</v>
      </c>
      <c r="W443" s="2">
        <v>4.0673E-6</v>
      </c>
      <c r="X443" s="2">
        <v>3.2246E-6</v>
      </c>
      <c r="Y443" s="2">
        <v>-1.1018E-5</v>
      </c>
      <c r="Z443" s="2">
        <v>-8.7453000000000008E-6</v>
      </c>
      <c r="AA443" s="2">
        <v>-5.3968999999999998E-8</v>
      </c>
      <c r="AB443" s="2">
        <v>-2.6661E-8</v>
      </c>
      <c r="AC443">
        <v>1.2246999999999999</v>
      </c>
      <c r="AD443">
        <v>1.9568000000000001</v>
      </c>
      <c r="AE443">
        <v>317.26</v>
      </c>
      <c r="AF443">
        <v>-7.1608000000000001</v>
      </c>
      <c r="AG443">
        <v>5.7942999999999998</v>
      </c>
      <c r="AH443">
        <v>0.13216</v>
      </c>
      <c r="AI443" s="2">
        <v>1.5949999999999999E-7</v>
      </c>
      <c r="AJ443" s="2"/>
      <c r="AK443" s="2"/>
      <c r="AL443" s="2"/>
      <c r="AM443" s="2"/>
      <c r="AN443" s="2"/>
      <c r="AO443" s="2"/>
      <c r="AP443" s="2"/>
      <c r="AQ443"/>
      <c r="AR443"/>
      <c r="AS443"/>
      <c r="AT443"/>
      <c r="AU443"/>
      <c r="AV443"/>
      <c r="AW443" s="2"/>
    </row>
    <row r="444" spans="1:49" x14ac:dyDescent="0.25">
      <c r="A444">
        <v>130</v>
      </c>
      <c r="B444">
        <v>1</v>
      </c>
      <c r="C444">
        <v>30</v>
      </c>
      <c r="D444">
        <v>130</v>
      </c>
      <c r="E444">
        <v>2</v>
      </c>
      <c r="F444">
        <v>0</v>
      </c>
      <c r="G444" s="25">
        <v>100</v>
      </c>
      <c r="H444" s="25">
        <v>100</v>
      </c>
      <c r="I444">
        <v>2.3473000000000002</v>
      </c>
      <c r="J444" s="2">
        <v>3.0764000000000001E-16</v>
      </c>
      <c r="K444" s="2">
        <v>6.7501000000000005E-2</v>
      </c>
      <c r="L444">
        <v>287.62</v>
      </c>
      <c r="M444" s="2">
        <v>1.1762999999999999E-2</v>
      </c>
      <c r="N444" s="2">
        <v>9.5989999999999999E-3</v>
      </c>
      <c r="O444" s="2">
        <v>8.0488000000000001E-4</v>
      </c>
      <c r="P444" s="2">
        <v>6.5678000000000004E-4</v>
      </c>
      <c r="Q444">
        <v>0.56749000000000005</v>
      </c>
      <c r="R444">
        <v>0.47714000000000001</v>
      </c>
      <c r="S444">
        <v>0.2571</v>
      </c>
      <c r="T444" s="2">
        <v>7.0491999999999999E-2</v>
      </c>
      <c r="U444" s="2">
        <v>3.5222999999999998E-4</v>
      </c>
      <c r="V444" s="2">
        <v>2.8833999999999999E-4</v>
      </c>
      <c r="W444" s="2">
        <v>5.1059999999999999E-6</v>
      </c>
      <c r="X444" s="2">
        <v>4.0459999999999999E-6</v>
      </c>
      <c r="Y444" s="2">
        <v>-7.3714999999999996E-6</v>
      </c>
      <c r="Z444" s="2">
        <v>-5.8421000000000004E-6</v>
      </c>
      <c r="AA444" s="2">
        <v>-5.9126000000000003E-8</v>
      </c>
      <c r="AB444" s="2">
        <v>-3.6278999999999997E-8</v>
      </c>
      <c r="AC444">
        <v>1.2255</v>
      </c>
      <c r="AD444">
        <v>2.3473000000000002</v>
      </c>
      <c r="AE444">
        <v>317.75</v>
      </c>
      <c r="AF444">
        <v>-8.3528000000000002</v>
      </c>
      <c r="AG444">
        <v>17.225000000000001</v>
      </c>
      <c r="AH444">
        <v>0.13674</v>
      </c>
      <c r="AI444" s="2">
        <v>1.3467E-7</v>
      </c>
      <c r="AJ444" s="2"/>
      <c r="AK444" s="2"/>
      <c r="AL444" s="2"/>
      <c r="AM444" s="2"/>
      <c r="AN444" s="2"/>
      <c r="AO444" s="2"/>
      <c r="AP444" s="2"/>
      <c r="AQ444"/>
      <c r="AR444"/>
      <c r="AS444"/>
      <c r="AT444"/>
      <c r="AU444"/>
      <c r="AV444"/>
      <c r="AW444" s="2"/>
    </row>
    <row r="445" spans="1:49" x14ac:dyDescent="0.25">
      <c r="A445">
        <v>130</v>
      </c>
      <c r="B445">
        <v>2</v>
      </c>
      <c r="C445">
        <v>0</v>
      </c>
      <c r="D445">
        <v>130</v>
      </c>
      <c r="E445">
        <v>2</v>
      </c>
      <c r="F445">
        <v>30</v>
      </c>
      <c r="G445" s="25">
        <v>100</v>
      </c>
      <c r="H445" s="25">
        <v>100</v>
      </c>
      <c r="I445">
        <v>2.1257999999999999</v>
      </c>
      <c r="J445" s="2">
        <v>9.9806000000000009E-16</v>
      </c>
      <c r="K445" s="2">
        <v>8.3831000000000003E-2</v>
      </c>
      <c r="L445">
        <v>287.31</v>
      </c>
      <c r="M445" s="2">
        <v>1.1266999999999999E-2</v>
      </c>
      <c r="N445" s="2">
        <v>9.1812000000000005E-3</v>
      </c>
      <c r="O445" s="2">
        <v>8.0079000000000001E-4</v>
      </c>
      <c r="P445" s="2">
        <v>6.5256999999999999E-4</v>
      </c>
      <c r="Q445">
        <v>0.66173000000000004</v>
      </c>
      <c r="R445">
        <v>0.66468000000000005</v>
      </c>
      <c r="S445">
        <v>0.32362999999999997</v>
      </c>
      <c r="T445">
        <v>0.10542</v>
      </c>
      <c r="U445" s="2">
        <v>2.9506999999999998E-4</v>
      </c>
      <c r="V445" s="2">
        <v>2.4038E-4</v>
      </c>
      <c r="W445" s="2">
        <v>8.1054000000000004E-6</v>
      </c>
      <c r="X445" s="2">
        <v>6.5505000000000002E-6</v>
      </c>
      <c r="Y445" s="2">
        <v>-1.3002E-5</v>
      </c>
      <c r="Z445" s="2">
        <v>-1.0285000000000001E-5</v>
      </c>
      <c r="AA445" s="2">
        <v>-1.4760000000000001E-9</v>
      </c>
      <c r="AB445" s="2">
        <v>2.1059E-8</v>
      </c>
      <c r="AC445">
        <v>1.2272000000000001</v>
      </c>
      <c r="AD445">
        <v>2.1257999999999999</v>
      </c>
      <c r="AE445">
        <v>304.87</v>
      </c>
      <c r="AF445">
        <v>-13.478</v>
      </c>
      <c r="AG445">
        <v>10.638999999999999</v>
      </c>
      <c r="AH445">
        <v>0.15018999999999999</v>
      </c>
      <c r="AI445" s="2">
        <v>1.6744E-7</v>
      </c>
      <c r="AJ445" s="2"/>
      <c r="AK445" s="2"/>
      <c r="AL445" s="2"/>
      <c r="AM445" s="2"/>
      <c r="AN445" s="2"/>
      <c r="AO445" s="2"/>
      <c r="AP445" s="2"/>
      <c r="AQ445"/>
      <c r="AR445"/>
      <c r="AS445"/>
      <c r="AT445"/>
      <c r="AU445"/>
      <c r="AV445"/>
      <c r="AW445" s="2"/>
    </row>
    <row r="446" spans="1:49" x14ac:dyDescent="0.25">
      <c r="A446">
        <v>130</v>
      </c>
      <c r="B446">
        <v>2</v>
      </c>
      <c r="C446">
        <v>30</v>
      </c>
      <c r="D446">
        <v>130</v>
      </c>
      <c r="E446">
        <v>3</v>
      </c>
      <c r="F446">
        <v>0</v>
      </c>
      <c r="G446" s="25">
        <v>100</v>
      </c>
      <c r="H446" s="25">
        <v>100</v>
      </c>
      <c r="I446">
        <v>2.7179000000000002</v>
      </c>
      <c r="J446" s="2">
        <v>-1.8654999999999999E-16</v>
      </c>
      <c r="K446">
        <v>0.10381</v>
      </c>
      <c r="L446">
        <v>287.04000000000002</v>
      </c>
      <c r="M446" s="2">
        <v>1.1315E-2</v>
      </c>
      <c r="N446" s="2">
        <v>9.2125999999999996E-3</v>
      </c>
      <c r="O446" s="2">
        <v>7.9562999999999997E-4</v>
      </c>
      <c r="P446" s="2">
        <v>6.4778000000000004E-4</v>
      </c>
      <c r="Q446">
        <v>0.78286999999999995</v>
      </c>
      <c r="R446">
        <v>0.74129</v>
      </c>
      <c r="S446">
        <v>0.40468999999999999</v>
      </c>
      <c r="T446">
        <v>0.10979999999999999</v>
      </c>
      <c r="U446" s="2">
        <v>1.7976E-4</v>
      </c>
      <c r="V446" s="2">
        <v>1.4731999999999999E-4</v>
      </c>
      <c r="W446" s="2">
        <v>3.3339E-6</v>
      </c>
      <c r="X446" s="2">
        <v>2.5579000000000001E-6</v>
      </c>
      <c r="Y446" s="2">
        <v>4.5256999999999998E-7</v>
      </c>
      <c r="Z446" s="2">
        <v>7.4891E-7</v>
      </c>
      <c r="AA446" s="2">
        <v>-1.8311E-7</v>
      </c>
      <c r="AB446" s="2">
        <v>-1.2228999999999999E-7</v>
      </c>
      <c r="AC446">
        <v>1.2282999999999999</v>
      </c>
      <c r="AD446">
        <v>2.7179000000000002</v>
      </c>
      <c r="AE446">
        <v>296.77999999999997</v>
      </c>
      <c r="AF446">
        <v>-15.266</v>
      </c>
      <c r="AG446">
        <v>-28.581</v>
      </c>
      <c r="AH446">
        <v>0.18991</v>
      </c>
      <c r="AI446" s="2">
        <v>3.5456999999999998E-7</v>
      </c>
      <c r="AJ446" s="2"/>
      <c r="AK446" s="2"/>
      <c r="AL446" s="2"/>
      <c r="AM446" s="2"/>
      <c r="AN446" s="2"/>
      <c r="AO446" s="2"/>
      <c r="AP446" s="2"/>
      <c r="AQ446"/>
      <c r="AR446"/>
      <c r="AS446"/>
      <c r="AT446"/>
      <c r="AU446"/>
      <c r="AV446"/>
      <c r="AW446" s="2"/>
    </row>
    <row r="447" spans="1:49" x14ac:dyDescent="0.25">
      <c r="A447">
        <v>130</v>
      </c>
      <c r="B447">
        <v>3</v>
      </c>
      <c r="C447">
        <v>0</v>
      </c>
      <c r="D447">
        <v>130</v>
      </c>
      <c r="E447">
        <v>3</v>
      </c>
      <c r="F447">
        <v>30</v>
      </c>
      <c r="G447" s="25">
        <v>100</v>
      </c>
      <c r="H447" s="25">
        <v>100</v>
      </c>
      <c r="I447">
        <v>2.5609999999999999</v>
      </c>
      <c r="J447" s="2">
        <v>-7.5854E-16</v>
      </c>
      <c r="K447">
        <v>0.13344</v>
      </c>
      <c r="L447">
        <v>286.86</v>
      </c>
      <c r="M447" s="2">
        <v>1.0994E-2</v>
      </c>
      <c r="N447" s="2">
        <v>8.9434000000000007E-3</v>
      </c>
      <c r="O447" s="2">
        <v>7.9575000000000002E-4</v>
      </c>
      <c r="P447" s="2">
        <v>6.4729000000000002E-4</v>
      </c>
      <c r="Q447">
        <v>0.81828000000000001</v>
      </c>
      <c r="R447">
        <v>0.75349999999999995</v>
      </c>
      <c r="S447">
        <v>0.39015</v>
      </c>
      <c r="T447">
        <v>0.11257</v>
      </c>
      <c r="U447" s="2">
        <v>9.4272999999999997E-5</v>
      </c>
      <c r="V447" s="2">
        <v>7.6227E-5</v>
      </c>
      <c r="W447" s="2">
        <v>2.7159999999999999E-6</v>
      </c>
      <c r="X447" s="2">
        <v>2.0660000000000002E-6</v>
      </c>
      <c r="Y447" s="2">
        <v>-2.6355E-6</v>
      </c>
      <c r="Z447" s="2">
        <v>-1.7888999999999999E-6</v>
      </c>
      <c r="AA447" s="2">
        <v>-1.6400000000000001E-7</v>
      </c>
      <c r="AB447" s="2">
        <v>-1.0766E-7</v>
      </c>
      <c r="AC447">
        <v>1.2294</v>
      </c>
      <c r="AD447">
        <v>2.5609999999999999</v>
      </c>
      <c r="AE447">
        <v>296.87</v>
      </c>
      <c r="AF447">
        <v>-18.093</v>
      </c>
      <c r="AG447">
        <v>5.8166000000000002</v>
      </c>
      <c r="AH447">
        <v>0.12393999999999999</v>
      </c>
      <c r="AI447" s="2">
        <v>2.6712999999999998E-7</v>
      </c>
      <c r="AJ447" s="2"/>
      <c r="AK447" s="2"/>
      <c r="AL447" s="2"/>
      <c r="AM447" s="2"/>
      <c r="AN447" s="2"/>
      <c r="AO447" s="2"/>
      <c r="AP447" s="2"/>
      <c r="AQ447"/>
      <c r="AR447"/>
      <c r="AS447"/>
      <c r="AT447"/>
      <c r="AU447"/>
      <c r="AV447" s="2"/>
      <c r="AW447" s="2"/>
    </row>
    <row r="448" spans="1:49" x14ac:dyDescent="0.25">
      <c r="A448">
        <v>130</v>
      </c>
      <c r="B448">
        <v>3</v>
      </c>
      <c r="C448">
        <v>30</v>
      </c>
      <c r="D448">
        <v>130</v>
      </c>
      <c r="E448">
        <v>4</v>
      </c>
      <c r="F448">
        <v>0</v>
      </c>
      <c r="G448" s="25">
        <v>100</v>
      </c>
      <c r="H448" s="25">
        <v>100</v>
      </c>
      <c r="I448">
        <v>2.7401</v>
      </c>
      <c r="J448" s="2">
        <v>6.7907000000000001E-17</v>
      </c>
      <c r="K448" s="2">
        <v>8.9134000000000005E-2</v>
      </c>
      <c r="L448">
        <v>286.3</v>
      </c>
      <c r="M448" s="2">
        <v>1.0631E-2</v>
      </c>
      <c r="N448" s="2">
        <v>8.6274000000000003E-3</v>
      </c>
      <c r="O448" s="2">
        <v>8.0592000000000001E-4</v>
      </c>
      <c r="P448" s="2">
        <v>6.5403E-4</v>
      </c>
      <c r="Q448">
        <v>0.84748999999999997</v>
      </c>
      <c r="R448">
        <v>0.86907000000000001</v>
      </c>
      <c r="S448">
        <v>0.44313000000000002</v>
      </c>
      <c r="T448">
        <v>0.19014</v>
      </c>
      <c r="U448" s="2">
        <v>1.4809999999999999E-4</v>
      </c>
      <c r="V448" s="2">
        <v>1.2358000000000001E-4</v>
      </c>
      <c r="W448" s="2">
        <v>4.0837999999999998E-6</v>
      </c>
      <c r="X448" s="2">
        <v>2.9193000000000002E-6</v>
      </c>
      <c r="Y448" s="2">
        <v>1.2026E-5</v>
      </c>
      <c r="Z448" s="2">
        <v>1.0849999999999999E-5</v>
      </c>
      <c r="AA448" s="2">
        <v>-6.1931999999999996E-7</v>
      </c>
      <c r="AB448" s="2">
        <v>-4.2015000000000001E-7</v>
      </c>
      <c r="AC448">
        <v>1.2323</v>
      </c>
      <c r="AD448">
        <v>2.7401</v>
      </c>
      <c r="AE448">
        <v>300.01</v>
      </c>
      <c r="AF448">
        <v>-20.885000000000002</v>
      </c>
      <c r="AG448">
        <v>-11.356</v>
      </c>
      <c r="AH448">
        <v>0.22039</v>
      </c>
      <c r="AI448" s="2">
        <v>4.3630000000000001E-7</v>
      </c>
      <c r="AJ448" s="2"/>
      <c r="AK448" s="2"/>
      <c r="AL448" s="2"/>
      <c r="AM448" s="2"/>
      <c r="AN448" s="2"/>
      <c r="AO448" s="2"/>
      <c r="AP448" s="2"/>
      <c r="AQ448"/>
      <c r="AR448"/>
      <c r="AS448"/>
      <c r="AT448"/>
      <c r="AU448"/>
      <c r="AV448" s="2"/>
      <c r="AW448" s="2"/>
    </row>
    <row r="449" spans="1:49" x14ac:dyDescent="0.25">
      <c r="A449">
        <v>130</v>
      </c>
      <c r="B449">
        <v>4</v>
      </c>
      <c r="C449">
        <v>0</v>
      </c>
      <c r="D449">
        <v>130</v>
      </c>
      <c r="E449">
        <v>4</v>
      </c>
      <c r="F449">
        <v>30</v>
      </c>
      <c r="G449" s="25">
        <v>100</v>
      </c>
      <c r="H449" s="25">
        <v>100</v>
      </c>
      <c r="I449">
        <v>2.9533</v>
      </c>
      <c r="J449" s="2">
        <v>2.0687E-16</v>
      </c>
      <c r="K449">
        <v>0.12477000000000001</v>
      </c>
      <c r="L449">
        <v>285.83999999999997</v>
      </c>
      <c r="M449" s="2">
        <v>1.0260999999999999E-2</v>
      </c>
      <c r="N449" s="2">
        <v>8.3117E-3</v>
      </c>
      <c r="O449" s="2">
        <v>8.1788E-4</v>
      </c>
      <c r="P449" s="2">
        <v>6.6251000000000005E-4</v>
      </c>
      <c r="Q449">
        <v>0.86012</v>
      </c>
      <c r="R449">
        <v>0.78932000000000002</v>
      </c>
      <c r="S449">
        <v>0.42313000000000001</v>
      </c>
      <c r="T449" s="2">
        <v>8.1549999999999997E-2</v>
      </c>
      <c r="U449" s="2">
        <v>1.1137999999999999E-4</v>
      </c>
      <c r="V449" s="2">
        <v>9.0226E-5</v>
      </c>
      <c r="W449" s="2">
        <v>2.6037000000000002E-6</v>
      </c>
      <c r="X449" s="2">
        <v>2.0068E-6</v>
      </c>
      <c r="Y449" s="2">
        <v>-1.7646E-6</v>
      </c>
      <c r="Z449" s="2">
        <v>-1.2472999999999999E-6</v>
      </c>
      <c r="AA449" s="2">
        <v>-1.0218000000000001E-7</v>
      </c>
      <c r="AB449" s="2">
        <v>-6.8357999999999996E-8</v>
      </c>
      <c r="AC449">
        <v>1.2345999999999999</v>
      </c>
      <c r="AD449">
        <v>2.9533</v>
      </c>
      <c r="AE449">
        <v>293.66000000000003</v>
      </c>
      <c r="AF449">
        <v>-12.385999999999999</v>
      </c>
      <c r="AG449">
        <v>-22.376000000000001</v>
      </c>
      <c r="AH449">
        <v>0.21679999999999999</v>
      </c>
      <c r="AI449" s="2">
        <v>4.5658999999999999E-7</v>
      </c>
      <c r="AJ449" s="2"/>
      <c r="AK449" s="2"/>
      <c r="AL449" s="2"/>
      <c r="AM449" s="2"/>
      <c r="AN449" s="2"/>
      <c r="AO449" s="2"/>
      <c r="AP449" s="2"/>
      <c r="AQ449"/>
      <c r="AR449"/>
      <c r="AS449"/>
      <c r="AT449"/>
      <c r="AU449"/>
      <c r="AV449" s="2"/>
      <c r="AW449" s="2"/>
    </row>
    <row r="450" spans="1:49" x14ac:dyDescent="0.25">
      <c r="A450">
        <v>130</v>
      </c>
      <c r="B450">
        <v>4</v>
      </c>
      <c r="C450">
        <v>30</v>
      </c>
      <c r="D450">
        <v>130</v>
      </c>
      <c r="E450">
        <v>5</v>
      </c>
      <c r="F450">
        <v>0</v>
      </c>
      <c r="G450" s="25">
        <v>100</v>
      </c>
      <c r="H450" s="25">
        <v>100</v>
      </c>
      <c r="I450">
        <v>2.8384</v>
      </c>
      <c r="J450" s="2">
        <v>-1.7657000000000001E-15</v>
      </c>
      <c r="K450">
        <v>0.10542</v>
      </c>
      <c r="L450">
        <v>285.67</v>
      </c>
      <c r="M450" s="2">
        <v>1.0081E-2</v>
      </c>
      <c r="N450" s="2">
        <v>8.1598999999999994E-3</v>
      </c>
      <c r="O450" s="2">
        <v>8.1720999999999996E-4</v>
      </c>
      <c r="P450" s="2">
        <v>6.6151000000000003E-4</v>
      </c>
      <c r="Q450">
        <v>0.81635000000000002</v>
      </c>
      <c r="R450">
        <v>0.78142</v>
      </c>
      <c r="S450">
        <v>0.42452000000000001</v>
      </c>
      <c r="T450">
        <v>0.10305</v>
      </c>
      <c r="U450" s="2">
        <v>2.5558999999999998E-4</v>
      </c>
      <c r="V450" s="2">
        <v>2.0738000000000001E-4</v>
      </c>
      <c r="W450" s="2">
        <v>5.0996999999999996E-6</v>
      </c>
      <c r="X450" s="2">
        <v>4.1084000000000003E-6</v>
      </c>
      <c r="Y450" s="2">
        <v>-4.0636999999999997E-6</v>
      </c>
      <c r="Z450" s="2">
        <v>-2.9936999999999998E-6</v>
      </c>
      <c r="AA450" s="2">
        <v>8.1423000000000001E-8</v>
      </c>
      <c r="AB450" s="2">
        <v>9.0093999999999999E-8</v>
      </c>
      <c r="AC450">
        <v>1.2354000000000001</v>
      </c>
      <c r="AD450">
        <v>2.8384</v>
      </c>
      <c r="AE450">
        <v>312.41000000000003</v>
      </c>
      <c r="AF450">
        <v>-5.9028</v>
      </c>
      <c r="AG450">
        <v>10.84</v>
      </c>
      <c r="AH450">
        <v>0.18528</v>
      </c>
      <c r="AI450" s="2">
        <v>4.2077999999999999E-7</v>
      </c>
      <c r="AJ450" s="2"/>
      <c r="AK450" s="2"/>
      <c r="AL450" s="2"/>
      <c r="AM450" s="2"/>
      <c r="AN450" s="2"/>
      <c r="AO450" s="2"/>
      <c r="AP450" s="2"/>
      <c r="AQ450"/>
      <c r="AR450"/>
      <c r="AS450"/>
      <c r="AT450"/>
      <c r="AU450"/>
      <c r="AV450"/>
      <c r="AW450" s="2"/>
    </row>
    <row r="451" spans="1:49" x14ac:dyDescent="0.25">
      <c r="A451">
        <v>130</v>
      </c>
      <c r="B451">
        <v>5</v>
      </c>
      <c r="C451">
        <v>0</v>
      </c>
      <c r="D451">
        <v>130</v>
      </c>
      <c r="E451">
        <v>5</v>
      </c>
      <c r="F451">
        <v>30</v>
      </c>
      <c r="G451" s="25">
        <v>100</v>
      </c>
      <c r="H451" s="25">
        <v>100</v>
      </c>
      <c r="I451">
        <v>2.4799000000000002</v>
      </c>
      <c r="J451" s="2">
        <v>2.1768999999999999E-15</v>
      </c>
      <c r="K451" s="2">
        <v>7.8814999999999996E-2</v>
      </c>
      <c r="L451">
        <v>285.44</v>
      </c>
      <c r="M451" s="2">
        <v>9.6422000000000001E-3</v>
      </c>
      <c r="N451" s="2">
        <v>7.7967000000000002E-3</v>
      </c>
      <c r="O451" s="2">
        <v>8.2098000000000002E-4</v>
      </c>
      <c r="P451" s="2">
        <v>6.6385000000000001E-4</v>
      </c>
      <c r="Q451">
        <v>0.65632999999999997</v>
      </c>
      <c r="R451">
        <v>0.85075999999999996</v>
      </c>
      <c r="S451">
        <v>0.32639000000000001</v>
      </c>
      <c r="T451" s="2">
        <v>7.7441999999999997E-2</v>
      </c>
      <c r="U451" s="2">
        <v>1.9824E-4</v>
      </c>
      <c r="V451" s="2">
        <v>1.5998E-4</v>
      </c>
      <c r="W451" s="2">
        <v>2.7891999999999999E-6</v>
      </c>
      <c r="X451" s="2">
        <v>2.1965999999999999E-6</v>
      </c>
      <c r="Y451" s="2">
        <v>-7.4884000000000002E-6</v>
      </c>
      <c r="Z451" s="2">
        <v>-5.9132999999999998E-6</v>
      </c>
      <c r="AA451" s="2">
        <v>-5.4546999999999999E-8</v>
      </c>
      <c r="AB451" s="2">
        <v>-3.2116000000000001E-8</v>
      </c>
      <c r="AC451">
        <v>1.2366999999999999</v>
      </c>
      <c r="AD451">
        <v>2.4799000000000002</v>
      </c>
      <c r="AE451">
        <v>308.44</v>
      </c>
      <c r="AF451">
        <v>-5.9055999999999997</v>
      </c>
      <c r="AG451">
        <v>42.234000000000002</v>
      </c>
      <c r="AH451">
        <v>0.14377999999999999</v>
      </c>
      <c r="AI451" s="2">
        <v>1.9975E-7</v>
      </c>
      <c r="AJ451" s="2"/>
      <c r="AK451" s="2"/>
      <c r="AL451" s="2"/>
      <c r="AM451" s="2"/>
      <c r="AN451" s="2"/>
      <c r="AO451" s="2"/>
      <c r="AP451" s="2"/>
      <c r="AQ451"/>
      <c r="AR451"/>
      <c r="AS451"/>
      <c r="AT451"/>
      <c r="AU451"/>
      <c r="AV451"/>
      <c r="AW451" s="2"/>
    </row>
    <row r="452" spans="1:49" x14ac:dyDescent="0.25">
      <c r="A452">
        <v>130</v>
      </c>
      <c r="B452">
        <v>5</v>
      </c>
      <c r="C452">
        <v>30</v>
      </c>
      <c r="D452">
        <v>130</v>
      </c>
      <c r="E452">
        <v>6</v>
      </c>
      <c r="F452">
        <v>0</v>
      </c>
      <c r="G452" s="25">
        <v>100</v>
      </c>
      <c r="H452" s="25">
        <v>100</v>
      </c>
      <c r="I452">
        <v>2.9335</v>
      </c>
      <c r="J452" s="2">
        <v>1.0379999999999999E-15</v>
      </c>
      <c r="K452">
        <v>0.11187</v>
      </c>
      <c r="L452">
        <v>285.60000000000002</v>
      </c>
      <c r="M452" s="2">
        <v>1.0206E-2</v>
      </c>
      <c r="N452" s="2">
        <v>8.2573999999999998E-3</v>
      </c>
      <c r="O452" s="2">
        <v>7.9887999999999997E-4</v>
      </c>
      <c r="P452" s="2">
        <v>6.4632999999999997E-4</v>
      </c>
      <c r="Q452">
        <v>0.86151</v>
      </c>
      <c r="R452">
        <v>0.81498000000000004</v>
      </c>
      <c r="S452">
        <v>0.37819000000000003</v>
      </c>
      <c r="T452" s="2">
        <v>9.6225000000000005E-2</v>
      </c>
      <c r="U452" s="2">
        <v>1.8244999999999999E-4</v>
      </c>
      <c r="V452" s="2">
        <v>1.4977E-4</v>
      </c>
      <c r="W452" s="2">
        <v>3.2959000000000001E-6</v>
      </c>
      <c r="X452" s="2">
        <v>2.5432000000000001E-6</v>
      </c>
      <c r="Y452" s="2">
        <v>8.1972000000000001E-6</v>
      </c>
      <c r="Z452" s="2">
        <v>6.9306000000000002E-6</v>
      </c>
      <c r="AA452" s="2">
        <v>-1.5972999999999999E-7</v>
      </c>
      <c r="AB452" s="2">
        <v>-1.0602000000000001E-7</v>
      </c>
      <c r="AC452">
        <v>1.2361</v>
      </c>
      <c r="AD452">
        <v>2.9335</v>
      </c>
      <c r="AE452">
        <v>318.11</v>
      </c>
      <c r="AF452">
        <v>6.4915000000000003</v>
      </c>
      <c r="AG452">
        <v>72.718999999999994</v>
      </c>
      <c r="AH452">
        <v>0.16408</v>
      </c>
      <c r="AI452" s="2">
        <v>1.3241999999999999E-7</v>
      </c>
      <c r="AJ452" s="2"/>
      <c r="AK452" s="2"/>
      <c r="AL452" s="2"/>
      <c r="AM452" s="2"/>
      <c r="AN452" s="2"/>
      <c r="AO452" s="2"/>
      <c r="AP452" s="2"/>
      <c r="AQ452"/>
      <c r="AR452"/>
      <c r="AS452"/>
      <c r="AT452"/>
      <c r="AU452"/>
      <c r="AV452"/>
      <c r="AW452" s="2"/>
    </row>
    <row r="453" spans="1:49" x14ac:dyDescent="0.25">
      <c r="A453">
        <v>130</v>
      </c>
      <c r="B453">
        <v>6</v>
      </c>
      <c r="C453">
        <v>0</v>
      </c>
      <c r="D453">
        <v>130</v>
      </c>
      <c r="E453">
        <v>6</v>
      </c>
      <c r="F453">
        <v>30</v>
      </c>
      <c r="G453" s="25">
        <v>100</v>
      </c>
      <c r="H453" s="25">
        <v>100</v>
      </c>
      <c r="I453">
        <v>2.9272</v>
      </c>
      <c r="J453" s="2">
        <v>7.4909000000000001E-16</v>
      </c>
      <c r="K453">
        <v>0.11802</v>
      </c>
      <c r="L453">
        <v>285.62</v>
      </c>
      <c r="M453" s="2">
        <v>1.0362E-2</v>
      </c>
      <c r="N453" s="2">
        <v>8.3850999999999995E-3</v>
      </c>
      <c r="O453" s="2">
        <v>7.8879999999999998E-4</v>
      </c>
      <c r="P453" s="2">
        <v>6.3827999999999997E-4</v>
      </c>
      <c r="Q453">
        <v>0.84943000000000002</v>
      </c>
      <c r="R453">
        <v>0.85141</v>
      </c>
      <c r="S453">
        <v>0.40389999999999998</v>
      </c>
      <c r="T453">
        <v>0.13797000000000001</v>
      </c>
      <c r="U453" s="2">
        <v>1.5530000000000001E-4</v>
      </c>
      <c r="V453" s="2">
        <v>1.2831E-4</v>
      </c>
      <c r="W453" s="2">
        <v>1.5291999999999999E-6</v>
      </c>
      <c r="X453" s="2">
        <v>1.3032000000000001E-6</v>
      </c>
      <c r="Y453" s="2">
        <v>9.5563000000000003E-6</v>
      </c>
      <c r="Z453" s="2">
        <v>8.3164000000000005E-6</v>
      </c>
      <c r="AA453" s="2">
        <v>2.3621E-8</v>
      </c>
      <c r="AB453" s="2">
        <v>6.3196999999999993E-8</v>
      </c>
      <c r="AC453">
        <v>1.2359</v>
      </c>
      <c r="AD453">
        <v>2.9272</v>
      </c>
      <c r="AE453">
        <v>293.39999999999998</v>
      </c>
      <c r="AF453">
        <v>20.058</v>
      </c>
      <c r="AG453">
        <v>40.533000000000001</v>
      </c>
      <c r="AH453">
        <v>0.22048999999999999</v>
      </c>
      <c r="AI453" s="2">
        <v>2.1313E-7</v>
      </c>
      <c r="AJ453" s="2"/>
      <c r="AK453" s="2"/>
      <c r="AL453" s="2"/>
      <c r="AM453" s="2"/>
      <c r="AN453" s="2"/>
      <c r="AO453" s="2"/>
      <c r="AP453" s="2"/>
      <c r="AQ453"/>
      <c r="AR453"/>
      <c r="AS453"/>
      <c r="AT453"/>
      <c r="AU453"/>
      <c r="AV453"/>
      <c r="AW453" s="2"/>
    </row>
    <row r="454" spans="1:49" x14ac:dyDescent="0.25">
      <c r="A454">
        <v>130</v>
      </c>
      <c r="B454">
        <v>6</v>
      </c>
      <c r="C454">
        <v>30</v>
      </c>
      <c r="D454">
        <v>130</v>
      </c>
      <c r="E454">
        <v>7</v>
      </c>
      <c r="F454">
        <v>0</v>
      </c>
      <c r="G454" s="25">
        <v>100</v>
      </c>
      <c r="H454" s="25">
        <v>100</v>
      </c>
      <c r="I454">
        <v>3.0568</v>
      </c>
      <c r="J454" s="2">
        <v>6.0800999999999999E-16</v>
      </c>
      <c r="K454">
        <v>0.1318</v>
      </c>
      <c r="L454">
        <v>285.81</v>
      </c>
      <c r="M454" s="2">
        <v>1.0333999999999999E-2</v>
      </c>
      <c r="N454" s="2">
        <v>8.3654999999999997E-3</v>
      </c>
      <c r="O454" s="2">
        <v>7.8470999999999999E-4</v>
      </c>
      <c r="P454" s="2">
        <v>6.3520999999999998E-4</v>
      </c>
      <c r="Q454">
        <v>0.95186000000000004</v>
      </c>
      <c r="R454">
        <v>1.099</v>
      </c>
      <c r="S454">
        <v>0.45989999999999998</v>
      </c>
      <c r="T454">
        <v>0.26136999999999999</v>
      </c>
      <c r="U454" s="2">
        <v>1.6216000000000001E-4</v>
      </c>
      <c r="V454" s="2">
        <v>1.3698000000000001E-4</v>
      </c>
      <c r="W454" s="2">
        <v>2.5791E-6</v>
      </c>
      <c r="X454" s="2">
        <v>1.8264E-6</v>
      </c>
      <c r="Y454" s="2">
        <v>2.4986000000000001E-5</v>
      </c>
      <c r="Z454" s="2">
        <v>2.2271000000000001E-5</v>
      </c>
      <c r="AA454" s="2">
        <v>-3.4429000000000002E-7</v>
      </c>
      <c r="AB454" s="2">
        <v>-1.2618000000000001E-7</v>
      </c>
      <c r="AC454">
        <v>1.2354000000000001</v>
      </c>
      <c r="AD454">
        <v>3.0568</v>
      </c>
      <c r="AE454">
        <v>303.79000000000002</v>
      </c>
      <c r="AF454">
        <v>30.449000000000002</v>
      </c>
      <c r="AG454">
        <v>56.213000000000001</v>
      </c>
      <c r="AH454">
        <v>0.22614999999999999</v>
      </c>
      <c r="AI454" s="2">
        <v>1.3442000000000001E-7</v>
      </c>
      <c r="AJ454" s="2"/>
      <c r="AK454" s="2"/>
      <c r="AL454" s="2"/>
      <c r="AM454" s="2"/>
      <c r="AN454" s="2"/>
      <c r="AO454" s="2"/>
      <c r="AP454" s="2"/>
      <c r="AQ454"/>
      <c r="AR454"/>
      <c r="AS454"/>
      <c r="AT454"/>
      <c r="AU454"/>
      <c r="AV454"/>
      <c r="AW454" s="2"/>
    </row>
    <row r="455" spans="1:49" x14ac:dyDescent="0.25">
      <c r="A455">
        <v>130</v>
      </c>
      <c r="B455">
        <v>7</v>
      </c>
      <c r="C455">
        <v>0</v>
      </c>
      <c r="D455">
        <v>130</v>
      </c>
      <c r="E455">
        <v>7</v>
      </c>
      <c r="F455">
        <v>30</v>
      </c>
      <c r="G455" s="25">
        <v>100</v>
      </c>
      <c r="H455" s="25">
        <v>100</v>
      </c>
      <c r="I455">
        <v>2.6074999999999999</v>
      </c>
      <c r="J455" s="2">
        <v>-3.9903E-16</v>
      </c>
      <c r="K455" s="2">
        <v>8.5525000000000004E-2</v>
      </c>
      <c r="L455">
        <v>286.47000000000003</v>
      </c>
      <c r="M455" s="2">
        <v>1.0351000000000001E-2</v>
      </c>
      <c r="N455" s="2">
        <v>8.3967999999999994E-3</v>
      </c>
      <c r="O455" s="2">
        <v>7.7291999999999997E-4</v>
      </c>
      <c r="P455" s="2">
        <v>6.2699999999999995E-4</v>
      </c>
      <c r="Q455">
        <v>0.79159000000000002</v>
      </c>
      <c r="R455">
        <v>0.89129999999999998</v>
      </c>
      <c r="S455">
        <v>0.38020999999999999</v>
      </c>
      <c r="T455">
        <v>0.41754999999999998</v>
      </c>
      <c r="U455" s="2">
        <v>3.4451000000000002E-4</v>
      </c>
      <c r="V455" s="2">
        <v>2.8746000000000002E-4</v>
      </c>
      <c r="W455" s="2">
        <v>3.5619999999999999E-6</v>
      </c>
      <c r="X455" s="2">
        <v>2.5818999999999998E-6</v>
      </c>
      <c r="Y455" s="2">
        <v>6.7144999999999995E-5</v>
      </c>
      <c r="Z455" s="2">
        <v>5.9750000000000002E-5</v>
      </c>
      <c r="AA455" s="2">
        <v>-5.6123E-7</v>
      </c>
      <c r="AB455" s="2">
        <v>-6.8044999999999998E-8</v>
      </c>
      <c r="AC455">
        <v>1.2327999999999999</v>
      </c>
      <c r="AD455">
        <v>2.6074999999999999</v>
      </c>
      <c r="AE455">
        <v>308.88</v>
      </c>
      <c r="AF455">
        <v>74.959000000000003</v>
      </c>
      <c r="AG455">
        <v>94.015000000000001</v>
      </c>
      <c r="AH455">
        <v>0.19356999999999999</v>
      </c>
      <c r="AI455" s="2">
        <v>1.0788E-8</v>
      </c>
      <c r="AJ455" s="2"/>
      <c r="AK455" s="2"/>
      <c r="AL455" s="2"/>
      <c r="AM455" s="2"/>
      <c r="AN455" s="2"/>
      <c r="AO455" s="2"/>
      <c r="AP455" s="2"/>
      <c r="AQ455"/>
      <c r="AR455"/>
      <c r="AS455"/>
      <c r="AT455"/>
      <c r="AU455"/>
      <c r="AV455"/>
      <c r="AW455" s="2"/>
    </row>
    <row r="456" spans="1:49" x14ac:dyDescent="0.25">
      <c r="A456">
        <v>130</v>
      </c>
      <c r="B456">
        <v>7</v>
      </c>
      <c r="C456">
        <v>30</v>
      </c>
      <c r="D456">
        <v>130</v>
      </c>
      <c r="E456">
        <v>8</v>
      </c>
      <c r="F456">
        <v>0</v>
      </c>
      <c r="G456" s="25">
        <v>100</v>
      </c>
      <c r="H456" s="25">
        <v>100</v>
      </c>
      <c r="I456">
        <v>2.7479</v>
      </c>
      <c r="J456" s="2">
        <v>1.5724000000000001E-15</v>
      </c>
      <c r="K456">
        <v>0.10647</v>
      </c>
      <c r="L456">
        <v>286.85000000000002</v>
      </c>
      <c r="M456" s="2">
        <v>1.035E-2</v>
      </c>
      <c r="N456" s="2">
        <v>8.4072000000000001E-3</v>
      </c>
      <c r="O456" s="2">
        <v>7.6672000000000003E-4</v>
      </c>
      <c r="P456" s="2">
        <v>6.2275999999999998E-4</v>
      </c>
      <c r="Q456">
        <v>0.86470000000000002</v>
      </c>
      <c r="R456">
        <v>1.1377999999999999</v>
      </c>
      <c r="S456">
        <v>0.35082999999999998</v>
      </c>
      <c r="T456">
        <v>0.45473000000000002</v>
      </c>
      <c r="U456" s="2">
        <v>2.2812E-4</v>
      </c>
      <c r="V456" s="2">
        <v>1.963E-4</v>
      </c>
      <c r="W456" s="2">
        <v>2.3248000000000002E-6</v>
      </c>
      <c r="X456" s="2">
        <v>1.6698000000000001E-6</v>
      </c>
      <c r="Y456" s="2">
        <v>7.0735999999999995E-5</v>
      </c>
      <c r="Z456" s="2">
        <v>6.3639999999999994E-5</v>
      </c>
      <c r="AA456" s="2">
        <v>-4.4757999999999999E-7</v>
      </c>
      <c r="AB456" s="2">
        <v>8.6995999999999994E-8</v>
      </c>
      <c r="AC456">
        <v>1.2312000000000001</v>
      </c>
      <c r="AD456">
        <v>2.7479</v>
      </c>
      <c r="AE456">
        <v>312.38</v>
      </c>
      <c r="AF456">
        <v>60.258000000000003</v>
      </c>
      <c r="AG456">
        <v>74.742999999999995</v>
      </c>
      <c r="AH456">
        <v>0.22402</v>
      </c>
      <c r="AI456" s="2">
        <v>6.2810000000000005E-8</v>
      </c>
      <c r="AJ456" s="2"/>
      <c r="AK456" s="2"/>
      <c r="AL456" s="2"/>
      <c r="AM456" s="2"/>
      <c r="AN456" s="2"/>
      <c r="AO456" s="2"/>
      <c r="AP456" s="2"/>
      <c r="AQ456"/>
      <c r="AR456"/>
      <c r="AS456"/>
      <c r="AT456"/>
      <c r="AU456"/>
      <c r="AV456"/>
      <c r="AW456" s="2"/>
    </row>
    <row r="457" spans="1:49" x14ac:dyDescent="0.25">
      <c r="A457">
        <v>130</v>
      </c>
      <c r="B457">
        <v>8</v>
      </c>
      <c r="C457">
        <v>0</v>
      </c>
      <c r="D457">
        <v>130</v>
      </c>
      <c r="E457">
        <v>8</v>
      </c>
      <c r="F457">
        <v>30</v>
      </c>
      <c r="G457" s="25">
        <v>100</v>
      </c>
      <c r="H457" s="25">
        <v>100</v>
      </c>
      <c r="I457">
        <v>2.5169000000000001</v>
      </c>
      <c r="J457" s="2">
        <v>1.2291000000000001E-16</v>
      </c>
      <c r="K457">
        <v>0.11935999999999999</v>
      </c>
      <c r="L457">
        <v>287.04000000000002</v>
      </c>
      <c r="M457" s="2">
        <v>1.0219000000000001E-2</v>
      </c>
      <c r="N457" s="2">
        <v>8.3061999999999997E-3</v>
      </c>
      <c r="O457" s="2">
        <v>7.6387000000000004E-4</v>
      </c>
      <c r="P457" s="2">
        <v>6.2084E-4</v>
      </c>
      <c r="Q457">
        <v>0.84265999999999996</v>
      </c>
      <c r="R457">
        <v>0.88156999999999996</v>
      </c>
      <c r="S457">
        <v>0.3931</v>
      </c>
      <c r="T457">
        <v>0.60187999999999997</v>
      </c>
      <c r="U457" s="2">
        <v>4.1498000000000001E-4</v>
      </c>
      <c r="V457" s="2">
        <v>3.4958E-4</v>
      </c>
      <c r="W457" s="2">
        <v>5.3452000000000001E-6</v>
      </c>
      <c r="X457" s="2">
        <v>3.8792000000000001E-6</v>
      </c>
      <c r="Y457" s="2">
        <v>1.3357000000000001E-4</v>
      </c>
      <c r="Z457" s="2">
        <v>1.1941E-4</v>
      </c>
      <c r="AA457" s="2">
        <v>-1.2876E-6</v>
      </c>
      <c r="AB457" s="2">
        <v>-2.5670000000000002E-7</v>
      </c>
      <c r="AC457">
        <v>1.2303999999999999</v>
      </c>
      <c r="AD457">
        <v>2.5169000000000001</v>
      </c>
      <c r="AE457">
        <v>290.49</v>
      </c>
      <c r="AF457">
        <v>114.02</v>
      </c>
      <c r="AG457">
        <v>105.76</v>
      </c>
      <c r="AH457">
        <v>0.19203000000000001</v>
      </c>
      <c r="AI457" s="2">
        <v>-2.6766E-8</v>
      </c>
      <c r="AJ457" s="2"/>
      <c r="AK457" s="2"/>
      <c r="AL457" s="2"/>
      <c r="AM457" s="2"/>
      <c r="AN457" s="2"/>
      <c r="AO457" s="2"/>
      <c r="AP457" s="2"/>
      <c r="AQ457"/>
      <c r="AR457"/>
      <c r="AS457"/>
      <c r="AT457"/>
      <c r="AU457"/>
      <c r="AV457"/>
      <c r="AW457" s="2"/>
    </row>
    <row r="458" spans="1:49" x14ac:dyDescent="0.25">
      <c r="A458">
        <v>130</v>
      </c>
      <c r="B458">
        <v>8</v>
      </c>
      <c r="C458">
        <v>30</v>
      </c>
      <c r="D458">
        <v>130</v>
      </c>
      <c r="E458">
        <v>9</v>
      </c>
      <c r="F458">
        <v>0</v>
      </c>
      <c r="G458" s="25">
        <v>100</v>
      </c>
      <c r="H458" s="25">
        <v>100</v>
      </c>
      <c r="I458">
        <v>2.8843000000000001</v>
      </c>
      <c r="J458" s="2">
        <v>2.0611000000000001E-16</v>
      </c>
      <c r="K458" s="2">
        <v>8.3240999999999996E-2</v>
      </c>
      <c r="L458">
        <v>287.55</v>
      </c>
      <c r="M458" s="2">
        <v>1.0232E-2</v>
      </c>
      <c r="N458" s="2">
        <v>8.3309000000000005E-3</v>
      </c>
      <c r="O458" s="2">
        <v>7.6057000000000002E-4</v>
      </c>
      <c r="P458" s="2">
        <v>6.1921000000000003E-4</v>
      </c>
      <c r="Q458">
        <v>0.92166000000000003</v>
      </c>
      <c r="R458">
        <v>0.97797000000000001</v>
      </c>
      <c r="S458">
        <v>0.46094000000000002</v>
      </c>
      <c r="T458">
        <v>0.61192000000000002</v>
      </c>
      <c r="U458" s="2">
        <v>2.809E-4</v>
      </c>
      <c r="V458" s="2">
        <v>2.3919999999999999E-4</v>
      </c>
      <c r="W458" s="2">
        <v>4.476E-6</v>
      </c>
      <c r="X458" s="2">
        <v>3.2735999999999999E-6</v>
      </c>
      <c r="Y458" s="2">
        <v>7.8702999999999995E-5</v>
      </c>
      <c r="Z458" s="2">
        <v>7.4943000000000004E-5</v>
      </c>
      <c r="AA458" s="2">
        <v>-1.0798E-6</v>
      </c>
      <c r="AB458" s="2">
        <v>-8.6647999999999996E-8</v>
      </c>
      <c r="AC458">
        <v>1.2282999999999999</v>
      </c>
      <c r="AD458">
        <v>2.8843000000000001</v>
      </c>
      <c r="AE458">
        <v>297.89</v>
      </c>
      <c r="AF458">
        <v>130.22</v>
      </c>
      <c r="AG458">
        <v>72.073999999999998</v>
      </c>
      <c r="AH458">
        <v>0.22498000000000001</v>
      </c>
      <c r="AI458" s="2">
        <v>1.6493999999999999E-7</v>
      </c>
      <c r="AJ458" s="2"/>
      <c r="AK458" s="2"/>
      <c r="AL458" s="2"/>
      <c r="AM458" s="2"/>
      <c r="AN458" s="2"/>
      <c r="AO458" s="2"/>
      <c r="AP458" s="2"/>
      <c r="AQ458"/>
      <c r="AR458"/>
      <c r="AS458"/>
      <c r="AT458"/>
      <c r="AU458"/>
      <c r="AV458"/>
      <c r="AW458" s="2"/>
    </row>
    <row r="459" spans="1:49" x14ac:dyDescent="0.25">
      <c r="A459">
        <v>130</v>
      </c>
      <c r="B459">
        <v>9</v>
      </c>
      <c r="C459">
        <v>0</v>
      </c>
      <c r="D459">
        <v>130</v>
      </c>
      <c r="E459">
        <v>9</v>
      </c>
      <c r="F459">
        <v>30</v>
      </c>
      <c r="G459" s="25">
        <v>100</v>
      </c>
      <c r="H459" s="25">
        <v>100</v>
      </c>
      <c r="I459">
        <v>4.0842000000000001</v>
      </c>
      <c r="J459" s="2">
        <v>3.9571000000000002E-16</v>
      </c>
      <c r="K459">
        <v>0.11457000000000001</v>
      </c>
      <c r="L459">
        <v>287.58999999999997</v>
      </c>
      <c r="M459" s="2">
        <v>1.0266000000000001E-2</v>
      </c>
      <c r="N459" s="2">
        <v>8.3599999999999994E-3</v>
      </c>
      <c r="O459" s="2">
        <v>7.5600000000000005E-4</v>
      </c>
      <c r="P459" s="2">
        <v>6.1563999999999998E-4</v>
      </c>
      <c r="Q459">
        <v>1.1355</v>
      </c>
      <c r="R459">
        <v>1.0373000000000001</v>
      </c>
      <c r="S459">
        <v>0.60114000000000001</v>
      </c>
      <c r="T459">
        <v>0.44024999999999997</v>
      </c>
      <c r="U459" s="2">
        <v>2.0336E-4</v>
      </c>
      <c r="V459" s="2">
        <v>1.7269E-4</v>
      </c>
      <c r="W459" s="2">
        <v>2.8785999999999998E-6</v>
      </c>
      <c r="X459" s="2">
        <v>2.2073999999999998E-6</v>
      </c>
      <c r="Y459" s="2">
        <v>3.7849999999999998E-5</v>
      </c>
      <c r="Z459" s="2">
        <v>3.6374000000000001E-5</v>
      </c>
      <c r="AA459" s="2">
        <v>-3.8790999999999998E-7</v>
      </c>
      <c r="AB459" s="2">
        <v>8.9298999999999998E-8</v>
      </c>
      <c r="AC459">
        <v>1.228</v>
      </c>
      <c r="AD459">
        <v>4.0842000000000001</v>
      </c>
      <c r="AE459">
        <v>284.83999999999997</v>
      </c>
      <c r="AF459">
        <v>107.71</v>
      </c>
      <c r="AG459">
        <v>-22.088999999999999</v>
      </c>
      <c r="AH459">
        <v>0.37323000000000001</v>
      </c>
      <c r="AI459" s="2">
        <v>5.3488999999999999E-7</v>
      </c>
      <c r="AJ459" s="2"/>
      <c r="AK459" s="2"/>
      <c r="AL459" s="2"/>
      <c r="AM459" s="2"/>
      <c r="AN459" s="2"/>
      <c r="AO459" s="2"/>
      <c r="AP459" s="2"/>
      <c r="AQ459"/>
      <c r="AR459"/>
      <c r="AS459"/>
      <c r="AT459"/>
      <c r="AU459"/>
      <c r="AV459"/>
      <c r="AW459" s="2"/>
    </row>
    <row r="460" spans="1:49" x14ac:dyDescent="0.25">
      <c r="A460">
        <v>130</v>
      </c>
      <c r="B460">
        <v>9</v>
      </c>
      <c r="C460">
        <v>30</v>
      </c>
      <c r="D460">
        <v>130</v>
      </c>
      <c r="E460">
        <v>10</v>
      </c>
      <c r="F460">
        <v>0</v>
      </c>
      <c r="G460" s="25">
        <v>100</v>
      </c>
      <c r="H460" s="25">
        <v>100</v>
      </c>
      <c r="I460">
        <v>4.2484999999999999</v>
      </c>
      <c r="J460" s="2">
        <v>6.6336999999999997E-16</v>
      </c>
      <c r="K460">
        <v>0.12756999999999999</v>
      </c>
      <c r="L460">
        <v>287.43</v>
      </c>
      <c r="M460" s="2">
        <v>9.9187000000000008E-3</v>
      </c>
      <c r="N460" s="2">
        <v>8.0718999999999999E-3</v>
      </c>
      <c r="O460" s="2">
        <v>7.5854000000000004E-4</v>
      </c>
      <c r="P460" s="2">
        <v>6.1729000000000005E-4</v>
      </c>
      <c r="Q460">
        <v>1.4117999999999999</v>
      </c>
      <c r="R460">
        <v>1.1722999999999999</v>
      </c>
      <c r="S460">
        <v>0.63571</v>
      </c>
      <c r="T460">
        <v>0.66866000000000003</v>
      </c>
      <c r="U460" s="2">
        <v>3.3971000000000001E-4</v>
      </c>
      <c r="V460" s="2">
        <v>2.7945999999999998E-4</v>
      </c>
      <c r="W460" s="2">
        <v>5.8501000000000001E-6</v>
      </c>
      <c r="X460" s="2">
        <v>4.1092999999999998E-6</v>
      </c>
      <c r="Y460" s="2">
        <v>1.1199999999999999E-5</v>
      </c>
      <c r="Z460" s="2">
        <v>2.1163E-5</v>
      </c>
      <c r="AA460" s="2">
        <v>-2.1672000000000002E-6</v>
      </c>
      <c r="AB460" s="2">
        <v>-8.5005000000000002E-7</v>
      </c>
      <c r="AC460">
        <v>1.2287999999999999</v>
      </c>
      <c r="AD460">
        <v>4.2484999999999999</v>
      </c>
      <c r="AE460">
        <v>289.64999999999998</v>
      </c>
      <c r="AF460">
        <v>139.83000000000001</v>
      </c>
      <c r="AG460">
        <v>-77.152000000000001</v>
      </c>
      <c r="AH460">
        <v>0.30669000000000002</v>
      </c>
      <c r="AI460" s="2">
        <v>6.6604E-7</v>
      </c>
      <c r="AJ460" s="2"/>
      <c r="AK460" s="2"/>
      <c r="AL460" s="2"/>
      <c r="AM460" s="2"/>
      <c r="AN460" s="2"/>
      <c r="AO460" s="2"/>
      <c r="AP460" s="2"/>
      <c r="AQ460"/>
      <c r="AR460"/>
      <c r="AS460"/>
      <c r="AT460"/>
      <c r="AU460"/>
      <c r="AV460" s="2"/>
      <c r="AW460" s="2"/>
    </row>
    <row r="461" spans="1:49" x14ac:dyDescent="0.25">
      <c r="A461">
        <v>130</v>
      </c>
      <c r="B461">
        <v>10</v>
      </c>
      <c r="C461">
        <v>0</v>
      </c>
      <c r="D461">
        <v>130</v>
      </c>
      <c r="E461">
        <v>10</v>
      </c>
      <c r="F461">
        <v>30</v>
      </c>
      <c r="G461" s="25">
        <v>100</v>
      </c>
      <c r="H461" s="25">
        <v>100</v>
      </c>
      <c r="I461">
        <v>4.2606000000000002</v>
      </c>
      <c r="J461" s="2">
        <v>-4.6730000000000002E-16</v>
      </c>
      <c r="K461">
        <v>0.14362</v>
      </c>
      <c r="L461">
        <v>287.14</v>
      </c>
      <c r="M461" s="2">
        <v>8.8389999999999996E-3</v>
      </c>
      <c r="N461" s="2">
        <v>7.1834999999999998E-3</v>
      </c>
      <c r="O461" s="2">
        <v>7.5553000000000003E-4</v>
      </c>
      <c r="P461" s="2">
        <v>6.1399999999999996E-4</v>
      </c>
      <c r="Q461">
        <v>1.2994000000000001</v>
      </c>
      <c r="R461">
        <v>1.1374</v>
      </c>
      <c r="S461">
        <v>0.64239999999999997</v>
      </c>
      <c r="T461">
        <v>0.51078999999999997</v>
      </c>
      <c r="U461" s="2">
        <v>2.7235999999999997E-4</v>
      </c>
      <c r="V461" s="2">
        <v>2.2913E-4</v>
      </c>
      <c r="W461" s="2">
        <v>2.8511999999999999E-6</v>
      </c>
      <c r="X461" s="2">
        <v>2.0744999999999998E-6</v>
      </c>
      <c r="Y461" s="2">
        <v>6.6820000000000001E-5</v>
      </c>
      <c r="Z461" s="2">
        <v>6.0751000000000002E-5</v>
      </c>
      <c r="AA461" s="2">
        <v>-5.8253000000000002E-7</v>
      </c>
      <c r="AB461" s="2">
        <v>7.5767999999999994E-8</v>
      </c>
      <c r="AC461">
        <v>1.2304999999999999</v>
      </c>
      <c r="AD461">
        <v>4.2606000000000002</v>
      </c>
      <c r="AE461">
        <v>287.85000000000002</v>
      </c>
      <c r="AF461">
        <v>133.15</v>
      </c>
      <c r="AG461">
        <v>-46.289000000000001</v>
      </c>
      <c r="AH461">
        <v>0.36208000000000001</v>
      </c>
      <c r="AI461" s="2">
        <v>6.7996999999999997E-7</v>
      </c>
      <c r="AJ461" s="2"/>
      <c r="AK461" s="2"/>
      <c r="AL461" s="2"/>
      <c r="AM461" s="2"/>
      <c r="AN461" s="2"/>
      <c r="AO461" s="2"/>
      <c r="AP461" s="2"/>
      <c r="AQ461"/>
      <c r="AR461"/>
      <c r="AS461"/>
      <c r="AT461"/>
      <c r="AU461"/>
      <c r="AV461" s="2"/>
      <c r="AW461" s="2"/>
    </row>
    <row r="462" spans="1:49" x14ac:dyDescent="0.25">
      <c r="A462">
        <v>130</v>
      </c>
      <c r="B462">
        <v>10</v>
      </c>
      <c r="C462">
        <v>30</v>
      </c>
      <c r="D462">
        <v>130</v>
      </c>
      <c r="E462">
        <v>11</v>
      </c>
      <c r="F462">
        <v>0</v>
      </c>
      <c r="G462" s="25">
        <v>100</v>
      </c>
      <c r="H462" s="25">
        <v>100</v>
      </c>
      <c r="I462">
        <v>3.7694000000000001</v>
      </c>
      <c r="J462" s="2">
        <v>-5.1747999999999998E-16</v>
      </c>
      <c r="K462">
        <v>0.11329</v>
      </c>
      <c r="L462">
        <v>287.36</v>
      </c>
      <c r="M462" s="2">
        <v>8.3929999999999994E-3</v>
      </c>
      <c r="N462" s="2">
        <v>6.8247000000000004E-3</v>
      </c>
      <c r="O462" s="2">
        <v>7.5768999999999999E-4</v>
      </c>
      <c r="P462" s="2">
        <v>6.1609999999999996E-4</v>
      </c>
      <c r="Q462">
        <v>1.1074999999999999</v>
      </c>
      <c r="R462">
        <v>1.0526</v>
      </c>
      <c r="S462">
        <v>0.51854</v>
      </c>
      <c r="T462">
        <v>0.38928000000000001</v>
      </c>
      <c r="U462" s="2">
        <v>4.3928000000000001E-4</v>
      </c>
      <c r="V462" s="2">
        <v>3.5952999999999999E-4</v>
      </c>
      <c r="W462" s="2">
        <v>2.6359E-6</v>
      </c>
      <c r="X462" s="2">
        <v>2.1034000000000001E-6</v>
      </c>
      <c r="Y462" s="2">
        <v>1.2115E-5</v>
      </c>
      <c r="Z462" s="2">
        <v>1.3387000000000001E-5</v>
      </c>
      <c r="AA462" s="2">
        <v>-2.262E-7</v>
      </c>
      <c r="AB462" s="2">
        <v>1.3302000000000001E-7</v>
      </c>
      <c r="AC462">
        <v>1.2298</v>
      </c>
      <c r="AD462">
        <v>3.7694000000000001</v>
      </c>
      <c r="AE462">
        <v>290.02999999999997</v>
      </c>
      <c r="AF462">
        <v>88.46</v>
      </c>
      <c r="AG462">
        <v>-57.133000000000003</v>
      </c>
      <c r="AH462">
        <v>0.27956999999999999</v>
      </c>
      <c r="AI462" s="2">
        <v>5.3562999999999999E-7</v>
      </c>
      <c r="AJ462" s="2"/>
      <c r="AK462" s="2"/>
      <c r="AL462" s="2"/>
      <c r="AM462" s="2"/>
      <c r="AN462" s="2"/>
      <c r="AO462" s="2"/>
      <c r="AP462" s="2"/>
      <c r="AQ462"/>
      <c r="AR462"/>
      <c r="AS462"/>
      <c r="AT462"/>
      <c r="AU462"/>
      <c r="AV462"/>
      <c r="AW462" s="2"/>
    </row>
    <row r="463" spans="1:49" x14ac:dyDescent="0.25">
      <c r="A463">
        <v>130</v>
      </c>
      <c r="B463">
        <v>11</v>
      </c>
      <c r="C463">
        <v>0</v>
      </c>
      <c r="D463">
        <v>130</v>
      </c>
      <c r="E463">
        <v>11</v>
      </c>
      <c r="F463">
        <v>30</v>
      </c>
      <c r="G463" s="25">
        <v>100</v>
      </c>
      <c r="H463" s="25">
        <v>100</v>
      </c>
      <c r="I463">
        <v>3.1404000000000001</v>
      </c>
      <c r="J463" s="2">
        <v>2.2337000000000002E-16</v>
      </c>
      <c r="K463">
        <v>0.11051999999999999</v>
      </c>
      <c r="L463">
        <v>287.92</v>
      </c>
      <c r="M463" s="2">
        <v>8.9277000000000002E-3</v>
      </c>
      <c r="N463" s="2">
        <v>7.2769000000000002E-3</v>
      </c>
      <c r="O463" s="2">
        <v>7.5569000000000005E-4</v>
      </c>
      <c r="P463" s="2">
        <v>6.1591E-4</v>
      </c>
      <c r="Q463">
        <v>1.3144</v>
      </c>
      <c r="R463">
        <v>1.006</v>
      </c>
      <c r="S463">
        <v>0.52881999999999996</v>
      </c>
      <c r="T463">
        <v>0.70816999999999997</v>
      </c>
      <c r="U463" s="2">
        <v>3.4410000000000002E-4</v>
      </c>
      <c r="V463" s="2">
        <v>2.8509999999999999E-4</v>
      </c>
      <c r="W463" s="2">
        <v>3.8616999999999998E-6</v>
      </c>
      <c r="X463" s="2">
        <v>2.8872999999999999E-6</v>
      </c>
      <c r="Y463" s="2">
        <v>3.3059999999999999E-5</v>
      </c>
      <c r="Z463" s="2">
        <v>3.9471000000000002E-5</v>
      </c>
      <c r="AA463" s="2">
        <v>-9.4091999999999998E-7</v>
      </c>
      <c r="AB463" s="2">
        <v>2.6147999999999998E-7</v>
      </c>
      <c r="AC463">
        <v>1.2270000000000001</v>
      </c>
      <c r="AD463">
        <v>3.1404000000000001</v>
      </c>
      <c r="AE463">
        <v>285.94</v>
      </c>
      <c r="AF463">
        <v>132.6</v>
      </c>
      <c r="AG463">
        <v>-23.774000000000001</v>
      </c>
      <c r="AH463">
        <v>0.25696000000000002</v>
      </c>
      <c r="AI463" s="2">
        <v>4.5091000000000001E-7</v>
      </c>
      <c r="AJ463" s="2"/>
      <c r="AK463" s="2"/>
      <c r="AL463" s="2"/>
      <c r="AM463" s="2"/>
      <c r="AN463" s="2"/>
      <c r="AO463" s="2"/>
      <c r="AP463" s="2"/>
      <c r="AQ463"/>
      <c r="AR463"/>
      <c r="AS463"/>
      <c r="AT463"/>
      <c r="AU463"/>
      <c r="AV463"/>
      <c r="AW463" s="2"/>
    </row>
    <row r="464" spans="1:49" x14ac:dyDescent="0.25">
      <c r="A464">
        <v>130</v>
      </c>
      <c r="B464">
        <v>11</v>
      </c>
      <c r="C464">
        <v>30</v>
      </c>
      <c r="D464">
        <v>130</v>
      </c>
      <c r="E464">
        <v>12</v>
      </c>
      <c r="F464">
        <v>0</v>
      </c>
      <c r="G464" s="25">
        <v>100</v>
      </c>
      <c r="H464" s="25">
        <v>100</v>
      </c>
      <c r="I464">
        <v>4.2013999999999996</v>
      </c>
      <c r="J464" s="2">
        <v>-4.3274000000000001E-16</v>
      </c>
      <c r="K464">
        <v>0.12887000000000001</v>
      </c>
      <c r="L464">
        <v>287.47000000000003</v>
      </c>
      <c r="M464" s="2">
        <v>9.5242999999999994E-3</v>
      </c>
      <c r="N464" s="2">
        <v>7.7537999999999999E-3</v>
      </c>
      <c r="O464" s="2">
        <v>7.5785000000000002E-4</v>
      </c>
      <c r="P464" s="2">
        <v>6.1697E-4</v>
      </c>
      <c r="Q464">
        <v>1.2769999999999999</v>
      </c>
      <c r="R464">
        <v>1.0215000000000001</v>
      </c>
      <c r="S464">
        <v>0.55935999999999997</v>
      </c>
      <c r="T464">
        <v>0.38288</v>
      </c>
      <c r="U464" s="2">
        <v>2.0086999999999999E-4</v>
      </c>
      <c r="V464" s="2">
        <v>1.6772999999999999E-4</v>
      </c>
      <c r="W464" s="2">
        <v>3.9520999999999998E-6</v>
      </c>
      <c r="X464" s="2">
        <v>2.8806999999999998E-6</v>
      </c>
      <c r="Y464" s="2">
        <v>2.1370999999999999E-5</v>
      </c>
      <c r="Z464" s="2">
        <v>2.1253000000000001E-5</v>
      </c>
      <c r="AA464" s="2">
        <v>-7.1081999999999996E-7</v>
      </c>
      <c r="AB464" s="2">
        <v>-2.7411000000000001E-7</v>
      </c>
      <c r="AC464">
        <v>1.2283999999999999</v>
      </c>
      <c r="AD464">
        <v>4.2013999999999996</v>
      </c>
      <c r="AE464">
        <v>287.74</v>
      </c>
      <c r="AF464">
        <v>66</v>
      </c>
      <c r="AG464">
        <v>-40.006999999999998</v>
      </c>
      <c r="AH464">
        <v>0.29021999999999998</v>
      </c>
      <c r="AI464" s="2">
        <v>5.3933000000000005E-7</v>
      </c>
      <c r="AJ464" s="2"/>
      <c r="AK464" s="2"/>
      <c r="AL464" s="2"/>
      <c r="AM464" s="2"/>
      <c r="AN464" s="2"/>
      <c r="AO464" s="2"/>
      <c r="AP464" s="2"/>
      <c r="AQ464"/>
      <c r="AR464"/>
      <c r="AS464"/>
      <c r="AT464"/>
      <c r="AU464"/>
      <c r="AV464"/>
      <c r="AW464" s="2"/>
    </row>
    <row r="465" spans="1:49" x14ac:dyDescent="0.25">
      <c r="A465">
        <v>130</v>
      </c>
      <c r="B465">
        <v>12</v>
      </c>
      <c r="C465">
        <v>0</v>
      </c>
      <c r="D465">
        <v>130</v>
      </c>
      <c r="E465">
        <v>12</v>
      </c>
      <c r="F465">
        <v>30</v>
      </c>
      <c r="G465" s="25">
        <v>100</v>
      </c>
      <c r="H465" s="25">
        <v>100</v>
      </c>
      <c r="I465">
        <v>3.2143999999999999</v>
      </c>
      <c r="J465" s="2">
        <v>-6.8859000000000001E-16</v>
      </c>
      <c r="K465">
        <v>0.10836</v>
      </c>
      <c r="L465">
        <v>287.54000000000002</v>
      </c>
      <c r="M465" s="2">
        <v>9.5505E-3</v>
      </c>
      <c r="N465" s="2">
        <v>7.7783000000000001E-3</v>
      </c>
      <c r="O465" s="2">
        <v>7.5878999999999996E-4</v>
      </c>
      <c r="P465" s="2">
        <v>6.1797000000000002E-4</v>
      </c>
      <c r="Q465">
        <v>1.3304</v>
      </c>
      <c r="R465">
        <v>1.0737000000000001</v>
      </c>
      <c r="S465">
        <v>0.51310999999999996</v>
      </c>
      <c r="T465">
        <v>0.43184</v>
      </c>
      <c r="U465" s="2">
        <v>2.3305999999999999E-4</v>
      </c>
      <c r="V465" s="2">
        <v>1.9348E-4</v>
      </c>
      <c r="W465" s="2">
        <v>3.1074999999999999E-6</v>
      </c>
      <c r="X465" s="2">
        <v>2.5471000000000001E-6</v>
      </c>
      <c r="Y465" s="2">
        <v>1.8788E-5</v>
      </c>
      <c r="Z465" s="2">
        <v>2.022E-5</v>
      </c>
      <c r="AA465" s="2">
        <v>-1.5613000000000001E-7</v>
      </c>
      <c r="AB465" s="2">
        <v>2.6133999999999998E-7</v>
      </c>
      <c r="AC465">
        <v>1.2279</v>
      </c>
      <c r="AD465">
        <v>3.2143999999999999</v>
      </c>
      <c r="AE465">
        <v>282.64999999999998</v>
      </c>
      <c r="AF465">
        <v>87.703999999999994</v>
      </c>
      <c r="AG465">
        <v>-22.445</v>
      </c>
      <c r="AH465">
        <v>0.21564</v>
      </c>
      <c r="AI465" s="2">
        <v>3.6797999999999999E-7</v>
      </c>
      <c r="AJ465" s="2"/>
      <c r="AK465" s="2"/>
      <c r="AL465" s="2"/>
      <c r="AM465" s="2"/>
      <c r="AN465" s="2"/>
      <c r="AO465" s="2"/>
      <c r="AP465" s="2"/>
      <c r="AQ465"/>
      <c r="AR465"/>
      <c r="AS465"/>
      <c r="AT465"/>
      <c r="AU465"/>
      <c r="AV465"/>
      <c r="AW465" s="2"/>
    </row>
    <row r="466" spans="1:49" x14ac:dyDescent="0.25">
      <c r="A466">
        <v>130</v>
      </c>
      <c r="B466">
        <v>12</v>
      </c>
      <c r="C466">
        <v>30</v>
      </c>
      <c r="D466">
        <v>130</v>
      </c>
      <c r="E466">
        <v>13</v>
      </c>
      <c r="F466">
        <v>0</v>
      </c>
      <c r="G466" s="25">
        <v>100</v>
      </c>
      <c r="H466" s="25">
        <v>100</v>
      </c>
      <c r="I466">
        <v>3.0047000000000001</v>
      </c>
      <c r="J466" s="2">
        <v>-1.1477999999999999E-16</v>
      </c>
      <c r="K466" s="2">
        <v>9.8256999999999997E-2</v>
      </c>
      <c r="L466">
        <v>287.60000000000002</v>
      </c>
      <c r="M466" s="2">
        <v>9.9425999999999994E-3</v>
      </c>
      <c r="N466" s="2">
        <v>8.1022000000000004E-3</v>
      </c>
      <c r="O466" s="2">
        <v>7.5849999999999995E-4</v>
      </c>
      <c r="P466" s="2">
        <v>6.1808999999999996E-4</v>
      </c>
      <c r="Q466">
        <v>1.3230999999999999</v>
      </c>
      <c r="R466">
        <v>1.0461</v>
      </c>
      <c r="S466">
        <v>0.52380000000000004</v>
      </c>
      <c r="T466">
        <v>0.50526000000000004</v>
      </c>
      <c r="U466" s="2">
        <v>2.9721000000000001E-4</v>
      </c>
      <c r="V466" s="2">
        <v>2.4708999999999999E-4</v>
      </c>
      <c r="W466" s="2">
        <v>4.0882000000000001E-6</v>
      </c>
      <c r="X466" s="2">
        <v>3.1279000000000002E-6</v>
      </c>
      <c r="Y466" s="2">
        <v>3.2032000000000001E-5</v>
      </c>
      <c r="Z466" s="2">
        <v>3.3206E-5</v>
      </c>
      <c r="AA466" s="2">
        <v>-5.7026000000000003E-7</v>
      </c>
      <c r="AB466" s="2">
        <v>6.8527000000000002E-8</v>
      </c>
      <c r="AC466">
        <v>1.2272000000000001</v>
      </c>
      <c r="AD466">
        <v>3.0047000000000001</v>
      </c>
      <c r="AE466">
        <v>277.61</v>
      </c>
      <c r="AF466">
        <v>90.478999999999999</v>
      </c>
      <c r="AG466">
        <v>-36.082000000000001</v>
      </c>
      <c r="AH466">
        <v>0.27189999999999998</v>
      </c>
      <c r="AI466" s="2">
        <v>4.4825000000000001E-7</v>
      </c>
      <c r="AJ466" s="2"/>
      <c r="AK466" s="2"/>
      <c r="AL466" s="2"/>
      <c r="AM466" s="2"/>
      <c r="AN466" s="2"/>
      <c r="AO466" s="2"/>
      <c r="AP466" s="2"/>
      <c r="AQ466"/>
      <c r="AR466"/>
      <c r="AS466"/>
      <c r="AT466"/>
      <c r="AU466"/>
      <c r="AV466"/>
      <c r="AW466" s="2"/>
    </row>
    <row r="467" spans="1:49" x14ac:dyDescent="0.25">
      <c r="A467">
        <v>130</v>
      </c>
      <c r="B467">
        <v>13</v>
      </c>
      <c r="C467">
        <v>0</v>
      </c>
      <c r="D467">
        <v>130</v>
      </c>
      <c r="E467">
        <v>13</v>
      </c>
      <c r="F467">
        <v>30</v>
      </c>
      <c r="G467" s="25">
        <v>100</v>
      </c>
      <c r="H467" s="25">
        <v>100</v>
      </c>
      <c r="I467">
        <v>3.1368</v>
      </c>
      <c r="J467" s="2">
        <v>-2.0779999999999999E-16</v>
      </c>
      <c r="K467" s="2">
        <v>9.7907999999999995E-2</v>
      </c>
      <c r="L467">
        <v>287.58</v>
      </c>
      <c r="M467" s="2">
        <v>1.014E-2</v>
      </c>
      <c r="N467" s="2">
        <v>8.2643999999999999E-3</v>
      </c>
      <c r="O467" s="2">
        <v>7.5852999999999999E-4</v>
      </c>
      <c r="P467" s="2">
        <v>6.1824000000000004E-4</v>
      </c>
      <c r="Q467">
        <v>1.0228999999999999</v>
      </c>
      <c r="R467">
        <v>0.96853</v>
      </c>
      <c r="S467">
        <v>0.47286</v>
      </c>
      <c r="T467">
        <v>0.36181000000000002</v>
      </c>
      <c r="U467" s="2">
        <v>1.9591000000000001E-4</v>
      </c>
      <c r="V467" s="2">
        <v>1.6244999999999999E-4</v>
      </c>
      <c r="W467" s="2">
        <v>2.4574E-6</v>
      </c>
      <c r="X467" s="2">
        <v>1.9615000000000002E-6</v>
      </c>
      <c r="Y467" s="2">
        <v>1.0226E-5</v>
      </c>
      <c r="Z467" s="2">
        <v>1.1979E-5</v>
      </c>
      <c r="AA467" s="2">
        <v>-1.6640000000000001E-7</v>
      </c>
      <c r="AB467" s="2">
        <v>1.3647E-7</v>
      </c>
      <c r="AC467">
        <v>1.2269000000000001</v>
      </c>
      <c r="AD467">
        <v>3.1368</v>
      </c>
      <c r="AE467">
        <v>290.47000000000003</v>
      </c>
      <c r="AF467">
        <v>75.822999999999993</v>
      </c>
      <c r="AG467">
        <v>-57.448</v>
      </c>
      <c r="AH467">
        <v>0.3024</v>
      </c>
      <c r="AI467" s="2">
        <v>4.4649000000000002E-7</v>
      </c>
      <c r="AJ467" s="2"/>
      <c r="AK467" s="2"/>
      <c r="AL467" s="2"/>
      <c r="AM467" s="2"/>
      <c r="AN467" s="2"/>
      <c r="AO467" s="2"/>
      <c r="AP467" s="2"/>
      <c r="AQ467"/>
      <c r="AR467"/>
      <c r="AS467"/>
      <c r="AT467"/>
      <c r="AU467"/>
      <c r="AV467"/>
      <c r="AW467" s="2"/>
    </row>
    <row r="468" spans="1:49" x14ac:dyDescent="0.25">
      <c r="A468">
        <v>130</v>
      </c>
      <c r="B468">
        <v>13</v>
      </c>
      <c r="C468">
        <v>30</v>
      </c>
      <c r="D468">
        <v>130</v>
      </c>
      <c r="E468">
        <v>14</v>
      </c>
      <c r="F468">
        <v>0</v>
      </c>
      <c r="G468" s="25">
        <v>100</v>
      </c>
      <c r="H468" s="25">
        <v>100</v>
      </c>
      <c r="I468">
        <v>3.0745</v>
      </c>
      <c r="J468" s="2">
        <v>1.6905000000000001E-16</v>
      </c>
      <c r="K468">
        <v>0.10427</v>
      </c>
      <c r="L468">
        <v>287.97000000000003</v>
      </c>
      <c r="M468" s="2">
        <v>1.0170999999999999E-2</v>
      </c>
      <c r="N468" s="2">
        <v>8.3079E-3</v>
      </c>
      <c r="O468" s="2">
        <v>7.5686000000000004E-4</v>
      </c>
      <c r="P468" s="2">
        <v>6.1821000000000001E-4</v>
      </c>
      <c r="Q468">
        <v>0.97236999999999996</v>
      </c>
      <c r="R468">
        <v>1.1761999999999999</v>
      </c>
      <c r="S468">
        <v>0.43985000000000002</v>
      </c>
      <c r="T468">
        <v>0.36992999999999998</v>
      </c>
      <c r="U468" s="2">
        <v>2.5930000000000001E-4</v>
      </c>
      <c r="V468" s="2">
        <v>2.1278000000000001E-4</v>
      </c>
      <c r="W468" s="2">
        <v>2.7363E-6</v>
      </c>
      <c r="X468" s="2">
        <v>2.1728000000000002E-6</v>
      </c>
      <c r="Y468" s="2">
        <v>-3.2843999999999998E-6</v>
      </c>
      <c r="Z468" s="2">
        <v>1.0935E-6</v>
      </c>
      <c r="AA468" s="2">
        <v>-2.0365E-7</v>
      </c>
      <c r="AB468" s="2">
        <v>1.1410999999999999E-7</v>
      </c>
      <c r="AC468">
        <v>1.2242999999999999</v>
      </c>
      <c r="AD468">
        <v>3.0745</v>
      </c>
      <c r="AE468">
        <v>296.63</v>
      </c>
      <c r="AF468">
        <v>50.337000000000003</v>
      </c>
      <c r="AG468">
        <v>-59.598999999999997</v>
      </c>
      <c r="AH468">
        <v>0.20930000000000001</v>
      </c>
      <c r="AI468" s="2">
        <v>5.2476999999999995E-7</v>
      </c>
      <c r="AJ468" s="2"/>
      <c r="AK468" s="2"/>
      <c r="AL468" s="2"/>
      <c r="AM468" s="2"/>
      <c r="AN468" s="2"/>
      <c r="AO468" s="2"/>
      <c r="AP468" s="2"/>
      <c r="AQ468"/>
      <c r="AR468"/>
      <c r="AS468"/>
      <c r="AT468"/>
      <c r="AU468"/>
      <c r="AV468"/>
      <c r="AW468" s="2"/>
    </row>
    <row r="469" spans="1:49" x14ac:dyDescent="0.25">
      <c r="A469">
        <v>130</v>
      </c>
      <c r="B469">
        <v>14</v>
      </c>
      <c r="C469">
        <v>0</v>
      </c>
      <c r="D469">
        <v>130</v>
      </c>
      <c r="E469">
        <v>14</v>
      </c>
      <c r="F469">
        <v>30</v>
      </c>
      <c r="G469" s="25">
        <v>100</v>
      </c>
      <c r="H469" s="25">
        <v>100</v>
      </c>
      <c r="I469">
        <v>2.5211999999999999</v>
      </c>
      <c r="J469" s="2">
        <v>-1.4429E-15</v>
      </c>
      <c r="K469" s="2">
        <v>7.5374999999999998E-2</v>
      </c>
      <c r="L469">
        <v>287.8</v>
      </c>
      <c r="M469" s="2">
        <v>1.0338E-2</v>
      </c>
      <c r="N469" s="2">
        <v>8.4396000000000002E-3</v>
      </c>
      <c r="O469" s="2">
        <v>7.6205999999999995E-4</v>
      </c>
      <c r="P469" s="2">
        <v>6.2211999999999999E-4</v>
      </c>
      <c r="Q469">
        <v>1.0405</v>
      </c>
      <c r="R469">
        <v>0.89081999999999995</v>
      </c>
      <c r="S469">
        <v>0.47059000000000001</v>
      </c>
      <c r="T469">
        <v>0.22832</v>
      </c>
      <c r="U469" s="2">
        <v>2.7066999999999998E-4</v>
      </c>
      <c r="V469" s="2">
        <v>2.2243999999999999E-4</v>
      </c>
      <c r="W469" s="2">
        <v>3.8654000000000003E-6</v>
      </c>
      <c r="X469" s="2">
        <v>3.2134999999999998E-6</v>
      </c>
      <c r="Y469" s="2">
        <v>1.8699000000000001E-6</v>
      </c>
      <c r="Z469" s="2">
        <v>3.0311999999999999E-6</v>
      </c>
      <c r="AA469" s="2">
        <v>1.4660999999999999E-7</v>
      </c>
      <c r="AB469" s="2">
        <v>2.3010999999999999E-7</v>
      </c>
      <c r="AC469">
        <v>1.2250000000000001</v>
      </c>
      <c r="AD469">
        <v>2.5211999999999999</v>
      </c>
      <c r="AE469">
        <v>282.48</v>
      </c>
      <c r="AF469">
        <v>44.426000000000002</v>
      </c>
      <c r="AG469">
        <v>-76.909000000000006</v>
      </c>
      <c r="AH469">
        <v>0.26535999999999998</v>
      </c>
      <c r="AI469" s="2">
        <v>6.6682000000000004E-7</v>
      </c>
      <c r="AJ469" s="2"/>
      <c r="AK469" s="2"/>
      <c r="AL469" s="2"/>
      <c r="AM469" s="2"/>
      <c r="AN469" s="2"/>
      <c r="AO469" s="2"/>
      <c r="AP469" s="2"/>
      <c r="AQ469"/>
      <c r="AR469"/>
      <c r="AS469"/>
      <c r="AT469"/>
      <c r="AU469"/>
      <c r="AV469"/>
      <c r="AW469" s="2"/>
    </row>
    <row r="470" spans="1:49" x14ac:dyDescent="0.25">
      <c r="A470">
        <v>130</v>
      </c>
      <c r="B470">
        <v>14</v>
      </c>
      <c r="C470">
        <v>30</v>
      </c>
      <c r="D470">
        <v>130</v>
      </c>
      <c r="E470">
        <v>15</v>
      </c>
      <c r="F470">
        <v>0</v>
      </c>
      <c r="G470" s="25">
        <v>100</v>
      </c>
      <c r="H470" s="25">
        <v>100</v>
      </c>
      <c r="I470">
        <v>1.6917</v>
      </c>
      <c r="J470" s="2">
        <v>-1.0007000000000001E-17</v>
      </c>
      <c r="K470" s="2">
        <v>7.1525000000000005E-2</v>
      </c>
      <c r="L470">
        <v>288.05</v>
      </c>
      <c r="M470" s="2">
        <v>1.0147E-2</v>
      </c>
      <c r="N470" s="2">
        <v>8.2894000000000006E-3</v>
      </c>
      <c r="O470" s="2">
        <v>7.6376000000000005E-4</v>
      </c>
      <c r="P470" s="2">
        <v>6.2394000000000002E-4</v>
      </c>
      <c r="Q470">
        <v>0.88683999999999996</v>
      </c>
      <c r="R470">
        <v>0.75046000000000002</v>
      </c>
      <c r="S470">
        <v>0.32486999999999999</v>
      </c>
      <c r="T470">
        <v>0.31512000000000001</v>
      </c>
      <c r="U470" s="2">
        <v>2.7653999999999998E-4</v>
      </c>
      <c r="V470" s="2">
        <v>2.2504E-4</v>
      </c>
      <c r="W470" s="2">
        <v>3.6847000000000001E-6</v>
      </c>
      <c r="X470" s="2">
        <v>3.2244999999999998E-6</v>
      </c>
      <c r="Y470" s="2">
        <v>-1.9751000000000001E-5</v>
      </c>
      <c r="Z470" s="2">
        <v>-1.3412E-5</v>
      </c>
      <c r="AA470" s="2">
        <v>3.1334000000000003E-7</v>
      </c>
      <c r="AB470" s="2">
        <v>4.5863999999999998E-7</v>
      </c>
      <c r="AC470">
        <v>1.2241</v>
      </c>
      <c r="AD470">
        <v>1.6917</v>
      </c>
      <c r="AE470">
        <v>277.92</v>
      </c>
      <c r="AF470">
        <v>38.268999999999998</v>
      </c>
      <c r="AG470">
        <v>-8.7224000000000004</v>
      </c>
      <c r="AH470">
        <v>0.21084</v>
      </c>
      <c r="AI470" s="2">
        <v>3.3411000000000002E-7</v>
      </c>
      <c r="AJ470" s="2"/>
      <c r="AK470" s="2"/>
      <c r="AL470" s="2"/>
      <c r="AM470" s="2"/>
      <c r="AN470" s="2"/>
      <c r="AO470" s="2"/>
      <c r="AP470" s="2"/>
      <c r="AQ470"/>
      <c r="AR470"/>
      <c r="AS470"/>
      <c r="AT470"/>
      <c r="AU470"/>
      <c r="AV470"/>
      <c r="AW470" s="2"/>
    </row>
    <row r="471" spans="1:49" x14ac:dyDescent="0.25">
      <c r="A471">
        <v>130</v>
      </c>
      <c r="B471">
        <v>15</v>
      </c>
      <c r="C471">
        <v>0</v>
      </c>
      <c r="D471">
        <v>130</v>
      </c>
      <c r="E471">
        <v>15</v>
      </c>
      <c r="F471">
        <v>30</v>
      </c>
      <c r="G471" s="25">
        <v>100</v>
      </c>
      <c r="H471" s="25">
        <v>100</v>
      </c>
      <c r="I471">
        <v>2.0802</v>
      </c>
      <c r="J471" s="2">
        <v>7.4188999999999999E-17</v>
      </c>
      <c r="K471" s="2">
        <v>5.6444000000000001E-2</v>
      </c>
      <c r="L471">
        <v>288.02999999999997</v>
      </c>
      <c r="M471" s="2">
        <v>9.5762E-3</v>
      </c>
      <c r="N471" s="2">
        <v>7.8201E-3</v>
      </c>
      <c r="O471" s="2">
        <v>7.7119000000000005E-4</v>
      </c>
      <c r="P471" s="2">
        <v>6.2974000000000005E-4</v>
      </c>
      <c r="Q471">
        <v>0.74263000000000001</v>
      </c>
      <c r="R471">
        <v>0.77329000000000003</v>
      </c>
      <c r="S471">
        <v>0.32475999999999999</v>
      </c>
      <c r="T471">
        <v>0.14874999999999999</v>
      </c>
      <c r="U471" s="2">
        <v>5.0109999999999998E-4</v>
      </c>
      <c r="V471" s="2">
        <v>4.1211999999999998E-4</v>
      </c>
      <c r="W471" s="2">
        <v>6.3443999999999998E-6</v>
      </c>
      <c r="X471" s="2">
        <v>5.091E-6</v>
      </c>
      <c r="Y471" s="2">
        <v>2.3859999999999999E-5</v>
      </c>
      <c r="Z471" s="2">
        <v>2.0213000000000001E-5</v>
      </c>
      <c r="AA471" s="2">
        <v>-1.9927E-8</v>
      </c>
      <c r="AB471" s="2">
        <v>4.311E-8</v>
      </c>
      <c r="AC471">
        <v>1.2245999999999999</v>
      </c>
      <c r="AD471">
        <v>2.0802</v>
      </c>
      <c r="AE471">
        <v>309.58999999999997</v>
      </c>
      <c r="AF471">
        <v>0.90976999999999997</v>
      </c>
      <c r="AG471">
        <v>-31.466999999999999</v>
      </c>
      <c r="AH471">
        <v>0.19309999999999999</v>
      </c>
      <c r="AI471" s="2">
        <v>5.6252000000000004E-7</v>
      </c>
      <c r="AJ471" s="2"/>
      <c r="AK471" s="2"/>
      <c r="AL471" s="2"/>
      <c r="AM471" s="2"/>
      <c r="AN471" s="2"/>
      <c r="AO471" s="2"/>
      <c r="AP471" s="2"/>
      <c r="AQ471"/>
      <c r="AR471"/>
      <c r="AS471"/>
      <c r="AT471"/>
      <c r="AU471"/>
      <c r="AV471"/>
      <c r="AW471" s="2"/>
    </row>
    <row r="472" spans="1:49" x14ac:dyDescent="0.25">
      <c r="A472">
        <v>130</v>
      </c>
      <c r="B472">
        <v>15</v>
      </c>
      <c r="C472">
        <v>30</v>
      </c>
      <c r="D472">
        <v>130</v>
      </c>
      <c r="E472">
        <v>16</v>
      </c>
      <c r="F472">
        <v>0</v>
      </c>
      <c r="G472" s="25">
        <v>100</v>
      </c>
      <c r="H472" s="25">
        <v>100</v>
      </c>
      <c r="I472">
        <v>4.1535000000000002</v>
      </c>
      <c r="J472" s="2">
        <v>-1.0276E-15</v>
      </c>
      <c r="K472" s="2">
        <v>9.4577999999999995E-2</v>
      </c>
      <c r="L472">
        <v>288.23</v>
      </c>
      <c r="M472" s="2">
        <v>1.0562E-2</v>
      </c>
      <c r="N472" s="2">
        <v>8.6356999999999996E-3</v>
      </c>
      <c r="O472" s="2">
        <v>7.5104999999999996E-4</v>
      </c>
      <c r="P472" s="2">
        <v>6.1408999999999997E-4</v>
      </c>
      <c r="Q472">
        <v>1.5707</v>
      </c>
      <c r="R472">
        <v>1.5144</v>
      </c>
      <c r="S472">
        <v>0.46289999999999998</v>
      </c>
      <c r="T472">
        <v>0.34655999999999998</v>
      </c>
      <c r="U472" s="2">
        <v>4.7590000000000002E-4</v>
      </c>
      <c r="V472" s="2">
        <v>3.8849000000000002E-4</v>
      </c>
      <c r="W472" s="2">
        <v>7.2447000000000003E-6</v>
      </c>
      <c r="X472" s="2">
        <v>5.4912E-6</v>
      </c>
      <c r="Y472" s="2">
        <v>-4.0021999999999997E-5</v>
      </c>
      <c r="Z472" s="2">
        <v>-2.936E-5</v>
      </c>
      <c r="AA472" s="2">
        <v>-1.4547E-6</v>
      </c>
      <c r="AB472" s="2">
        <v>-9.5097999999999996E-7</v>
      </c>
      <c r="AC472">
        <v>1.2231000000000001</v>
      </c>
      <c r="AD472">
        <v>4.1535000000000002</v>
      </c>
      <c r="AE472">
        <v>330.96</v>
      </c>
      <c r="AF472">
        <v>25.76</v>
      </c>
      <c r="AG472">
        <v>-28.021999999999998</v>
      </c>
      <c r="AH472">
        <v>0.21204999999999999</v>
      </c>
      <c r="AI472" s="2">
        <v>2.5557E-7</v>
      </c>
      <c r="AJ472" s="2"/>
      <c r="AK472" s="2"/>
      <c r="AL472" s="2"/>
      <c r="AM472" s="2"/>
      <c r="AN472" s="2"/>
      <c r="AO472" s="2"/>
      <c r="AP472" s="2"/>
      <c r="AQ472"/>
      <c r="AR472"/>
      <c r="AS472"/>
      <c r="AT472"/>
      <c r="AU472"/>
      <c r="AV472"/>
      <c r="AW472" s="2"/>
    </row>
    <row r="473" spans="1:49" x14ac:dyDescent="0.25">
      <c r="A473">
        <v>130</v>
      </c>
      <c r="B473">
        <v>16</v>
      </c>
      <c r="C473">
        <v>0</v>
      </c>
      <c r="D473">
        <v>130</v>
      </c>
      <c r="E473">
        <v>16</v>
      </c>
      <c r="F473">
        <v>30</v>
      </c>
      <c r="G473" s="25">
        <v>100</v>
      </c>
      <c r="H473" s="25">
        <v>100</v>
      </c>
      <c r="I473">
        <v>5.3209999999999997</v>
      </c>
      <c r="J473" s="2">
        <v>-1.13E-15</v>
      </c>
      <c r="K473">
        <v>0.10835</v>
      </c>
      <c r="L473">
        <v>287.92</v>
      </c>
      <c r="M473" s="2">
        <v>9.7950999999999993E-3</v>
      </c>
      <c r="N473" s="2">
        <v>7.9986999999999992E-3</v>
      </c>
      <c r="O473" s="2">
        <v>7.4633999999999996E-4</v>
      </c>
      <c r="P473" s="2">
        <v>6.0946000000000004E-4</v>
      </c>
      <c r="Q473">
        <v>1.3557999999999999</v>
      </c>
      <c r="R473">
        <v>1.3212999999999999</v>
      </c>
      <c r="S473">
        <v>0.49276999999999999</v>
      </c>
      <c r="T473">
        <v>0.10589</v>
      </c>
      <c r="U473" s="2">
        <v>2.4039999999999999E-4</v>
      </c>
      <c r="V473" s="2">
        <v>1.9807000000000001E-4</v>
      </c>
      <c r="W473" s="2">
        <v>3.3349E-6</v>
      </c>
      <c r="X473" s="2">
        <v>2.712E-6</v>
      </c>
      <c r="Y473" s="2">
        <v>6.5172E-6</v>
      </c>
      <c r="Z473" s="2">
        <v>5.6558000000000001E-6</v>
      </c>
      <c r="AA473" s="2">
        <v>1.5452999999999999E-8</v>
      </c>
      <c r="AB473" s="2">
        <v>3.8214000000000001E-8</v>
      </c>
      <c r="AC473">
        <v>1.2245999999999999</v>
      </c>
      <c r="AD473">
        <v>5.3209999999999997</v>
      </c>
      <c r="AE473">
        <v>335.72</v>
      </c>
      <c r="AF473">
        <v>14.565</v>
      </c>
      <c r="AG473">
        <v>-21.681999999999999</v>
      </c>
      <c r="AH473">
        <v>0.39823999999999998</v>
      </c>
      <c r="AI473" s="2">
        <v>5.6461000000000002E-7</v>
      </c>
      <c r="AJ473" s="2"/>
      <c r="AK473" s="2"/>
      <c r="AL473" s="2"/>
      <c r="AM473" s="2"/>
      <c r="AN473" s="2"/>
      <c r="AO473" s="2"/>
      <c r="AP473" s="2"/>
      <c r="AQ473"/>
      <c r="AR473"/>
      <c r="AS473"/>
      <c r="AT473"/>
      <c r="AU473"/>
      <c r="AV473"/>
      <c r="AW473" s="2"/>
    </row>
    <row r="474" spans="1:49" x14ac:dyDescent="0.25">
      <c r="A474">
        <v>130</v>
      </c>
      <c r="B474">
        <v>16</v>
      </c>
      <c r="C474">
        <v>30</v>
      </c>
      <c r="D474">
        <v>130</v>
      </c>
      <c r="E474">
        <v>17</v>
      </c>
      <c r="F474">
        <v>0</v>
      </c>
      <c r="G474" s="25">
        <v>100</v>
      </c>
      <c r="H474" s="25">
        <v>100</v>
      </c>
      <c r="I474">
        <v>5.5842999999999998</v>
      </c>
      <c r="J474" s="2">
        <v>-2.0198000000000001E-16</v>
      </c>
      <c r="K474" s="2">
        <v>8.9254E-2</v>
      </c>
      <c r="L474">
        <v>287.69</v>
      </c>
      <c r="M474" s="2">
        <v>9.1242000000000007E-3</v>
      </c>
      <c r="N474" s="2">
        <v>7.4412999999999997E-3</v>
      </c>
      <c r="O474" s="2">
        <v>7.4525999999999998E-4</v>
      </c>
      <c r="P474" s="2">
        <v>6.0778000000000004E-4</v>
      </c>
      <c r="Q474">
        <v>1.5826</v>
      </c>
      <c r="R474">
        <v>1.3431999999999999</v>
      </c>
      <c r="S474">
        <v>0.52769999999999995</v>
      </c>
      <c r="T474">
        <v>0.25135999999999997</v>
      </c>
      <c r="U474" s="2">
        <v>4.5436000000000001E-4</v>
      </c>
      <c r="V474" s="2">
        <v>3.7183000000000002E-4</v>
      </c>
      <c r="W474" s="2">
        <v>5.5790999999999997E-6</v>
      </c>
      <c r="X474" s="2">
        <v>4.5248999999999997E-6</v>
      </c>
      <c r="Y474" s="2">
        <v>-6.1743999999999997E-6</v>
      </c>
      <c r="Z474" s="2">
        <v>-3.4695E-6</v>
      </c>
      <c r="AA474" s="2">
        <v>-8.0343999999999995E-8</v>
      </c>
      <c r="AB474" s="2">
        <v>6.3385999999999996E-8</v>
      </c>
      <c r="AC474">
        <v>1.2262</v>
      </c>
      <c r="AD474">
        <v>5.5842999999999998</v>
      </c>
      <c r="AE474">
        <v>339.57</v>
      </c>
      <c r="AF474">
        <v>41.308</v>
      </c>
      <c r="AG474">
        <v>-62.44</v>
      </c>
      <c r="AH474">
        <v>0.41839999999999999</v>
      </c>
      <c r="AI474" s="2">
        <v>6.2211999999999996E-7</v>
      </c>
      <c r="AJ474" s="2"/>
      <c r="AK474" s="2"/>
      <c r="AL474" s="2"/>
      <c r="AM474" s="2"/>
      <c r="AN474" s="2"/>
      <c r="AO474" s="2"/>
      <c r="AP474" s="2"/>
      <c r="AQ474"/>
      <c r="AR474"/>
      <c r="AS474"/>
      <c r="AT474"/>
      <c r="AU474"/>
      <c r="AV474"/>
      <c r="AW474" s="2"/>
    </row>
    <row r="475" spans="1:49" x14ac:dyDescent="0.25">
      <c r="A475">
        <v>130</v>
      </c>
      <c r="B475">
        <v>17</v>
      </c>
      <c r="C475">
        <v>0</v>
      </c>
      <c r="D475">
        <v>130</v>
      </c>
      <c r="E475">
        <v>17</v>
      </c>
      <c r="F475">
        <v>30</v>
      </c>
      <c r="G475" s="25">
        <v>100</v>
      </c>
      <c r="H475" s="25">
        <v>100</v>
      </c>
      <c r="I475">
        <v>5.4408000000000003</v>
      </c>
      <c r="J475" s="2">
        <v>-1.1786000000000001E-15</v>
      </c>
      <c r="K475" s="2">
        <v>8.7089E-2</v>
      </c>
      <c r="L475">
        <v>287.31</v>
      </c>
      <c r="M475" s="2">
        <v>8.4898999999999999E-3</v>
      </c>
      <c r="N475" s="2">
        <v>6.9126999999999999E-3</v>
      </c>
      <c r="O475" s="2">
        <v>7.4799999999999997E-4</v>
      </c>
      <c r="P475" s="2">
        <v>6.0902999999999999E-4</v>
      </c>
      <c r="Q475">
        <v>1.4629000000000001</v>
      </c>
      <c r="R475">
        <v>1.4342999999999999</v>
      </c>
      <c r="S475">
        <v>0.48592000000000002</v>
      </c>
      <c r="T475">
        <v>0.16697000000000001</v>
      </c>
      <c r="U475" s="2">
        <v>3.5748000000000003E-4</v>
      </c>
      <c r="V475" s="2">
        <v>2.9328999999999998E-4</v>
      </c>
      <c r="W475" s="2">
        <v>5.2059999999999998E-6</v>
      </c>
      <c r="X475" s="2">
        <v>4.2192000000000002E-6</v>
      </c>
      <c r="Y475" s="2">
        <v>1.3983E-5</v>
      </c>
      <c r="Z475" s="2">
        <v>1.2094E-5</v>
      </c>
      <c r="AA475" s="2">
        <v>7.7626999999999998E-8</v>
      </c>
      <c r="AB475" s="2">
        <v>1.2585000000000001E-7</v>
      </c>
      <c r="AC475">
        <v>1.2282</v>
      </c>
      <c r="AD475">
        <v>5.4408000000000003</v>
      </c>
      <c r="AE475">
        <v>341.47</v>
      </c>
      <c r="AF475">
        <v>26.132000000000001</v>
      </c>
      <c r="AG475">
        <v>-72.677000000000007</v>
      </c>
      <c r="AH475">
        <v>0.38068999999999997</v>
      </c>
      <c r="AI475" s="2">
        <v>8.0948000000000002E-7</v>
      </c>
      <c r="AJ475" s="2"/>
      <c r="AK475" s="2"/>
      <c r="AL475" s="2"/>
      <c r="AM475" s="2"/>
      <c r="AN475" s="2"/>
      <c r="AO475" s="2"/>
      <c r="AP475" s="2"/>
      <c r="AQ475"/>
      <c r="AR475"/>
      <c r="AS475"/>
      <c r="AT475"/>
      <c r="AU475"/>
      <c r="AV475"/>
      <c r="AW475" s="2"/>
    </row>
    <row r="476" spans="1:49" x14ac:dyDescent="0.25">
      <c r="A476">
        <v>130</v>
      </c>
      <c r="B476">
        <v>17</v>
      </c>
      <c r="C476">
        <v>30</v>
      </c>
      <c r="D476">
        <v>130</v>
      </c>
      <c r="E476">
        <v>18</v>
      </c>
      <c r="F476">
        <v>0</v>
      </c>
      <c r="G476" s="25">
        <v>100</v>
      </c>
      <c r="H476" s="25">
        <v>100</v>
      </c>
      <c r="I476">
        <v>4.9119000000000002</v>
      </c>
      <c r="J476" s="2">
        <v>-9.2762E-18</v>
      </c>
      <c r="K476" s="2">
        <v>5.8712E-2</v>
      </c>
      <c r="L476">
        <v>286.89</v>
      </c>
      <c r="M476" s="2">
        <v>8.0357999999999992E-3</v>
      </c>
      <c r="N476" s="2">
        <v>6.5329000000000003E-3</v>
      </c>
      <c r="O476" s="2">
        <v>7.5064999999999995E-4</v>
      </c>
      <c r="P476" s="2">
        <v>6.1025000000000001E-4</v>
      </c>
      <c r="Q476">
        <v>1.2546999999999999</v>
      </c>
      <c r="R476">
        <v>1.0467</v>
      </c>
      <c r="S476">
        <v>0.41932999999999998</v>
      </c>
      <c r="T476">
        <v>0.17877999999999999</v>
      </c>
      <c r="U476" s="2">
        <v>3.4521999999999998E-4</v>
      </c>
      <c r="V476" s="2">
        <v>2.8216E-4</v>
      </c>
      <c r="W476" s="2">
        <v>5.9598000000000001E-6</v>
      </c>
      <c r="X476" s="2">
        <v>4.6484999999999996E-6</v>
      </c>
      <c r="Y476" s="2">
        <v>5.0386999999999997E-6</v>
      </c>
      <c r="Z476" s="2">
        <v>4.8471999999999999E-6</v>
      </c>
      <c r="AA476" s="2">
        <v>-3.5642000000000001E-7</v>
      </c>
      <c r="AB476" s="2">
        <v>-2.2009000000000001E-7</v>
      </c>
      <c r="AC476">
        <v>1.2301</v>
      </c>
      <c r="AD476">
        <v>4.9119000000000002</v>
      </c>
      <c r="AE476">
        <v>345.23</v>
      </c>
      <c r="AF476">
        <v>-0.75863999999999998</v>
      </c>
      <c r="AG476">
        <v>-59.566000000000003</v>
      </c>
      <c r="AH476">
        <v>0.33272000000000002</v>
      </c>
      <c r="AI476" s="2">
        <v>7.1864000000000003E-7</v>
      </c>
      <c r="AJ476" s="2"/>
      <c r="AK476" s="2"/>
      <c r="AL476" s="2"/>
      <c r="AM476" s="2"/>
      <c r="AN476" s="2"/>
      <c r="AO476" s="2"/>
      <c r="AP476" s="2"/>
      <c r="AQ476"/>
      <c r="AR476"/>
      <c r="AS476"/>
      <c r="AT476"/>
      <c r="AU476"/>
      <c r="AV476"/>
      <c r="AW476" s="2"/>
    </row>
    <row r="477" spans="1:49" x14ac:dyDescent="0.25">
      <c r="A477">
        <v>130</v>
      </c>
      <c r="B477">
        <v>18</v>
      </c>
      <c r="C477">
        <v>0</v>
      </c>
      <c r="D477">
        <v>130</v>
      </c>
      <c r="E477">
        <v>18</v>
      </c>
      <c r="F477">
        <v>30</v>
      </c>
      <c r="G477" s="25">
        <v>100</v>
      </c>
      <c r="H477" s="25">
        <v>100</v>
      </c>
      <c r="I477">
        <v>4.1677</v>
      </c>
      <c r="J477" s="2">
        <v>9.2695E-16</v>
      </c>
      <c r="K477" s="2">
        <v>2.7605000000000001E-2</v>
      </c>
      <c r="L477">
        <v>286.36</v>
      </c>
      <c r="M477" s="2">
        <v>8.0117999999999995E-3</v>
      </c>
      <c r="N477" s="2">
        <v>6.4999000000000003E-3</v>
      </c>
      <c r="O477" s="2">
        <v>7.6208000000000005E-4</v>
      </c>
      <c r="P477" s="2">
        <v>6.1826999999999997E-4</v>
      </c>
      <c r="Q477">
        <v>1.0462</v>
      </c>
      <c r="R477">
        <v>0.73333000000000004</v>
      </c>
      <c r="S477">
        <v>0.33446999999999999</v>
      </c>
      <c r="T477">
        <v>0.17474999999999999</v>
      </c>
      <c r="U477" s="2">
        <v>3.1885000000000003E-4</v>
      </c>
      <c r="V477" s="2">
        <v>2.5886000000000003E-4</v>
      </c>
      <c r="W477" s="2">
        <v>5.9607000000000004E-6</v>
      </c>
      <c r="X477" s="2">
        <v>4.6978000000000002E-6</v>
      </c>
      <c r="Y477" s="2">
        <v>-1.1534E-5</v>
      </c>
      <c r="Z477" s="2">
        <v>-8.7107999999999997E-6</v>
      </c>
      <c r="AA477" s="2">
        <v>-2.2084000000000001E-7</v>
      </c>
      <c r="AB477" s="2">
        <v>-1.1756E-7</v>
      </c>
      <c r="AC477">
        <v>1.2325999999999999</v>
      </c>
      <c r="AD477">
        <v>4.1677</v>
      </c>
      <c r="AE477">
        <v>353.15</v>
      </c>
      <c r="AF477">
        <v>-13.651999999999999</v>
      </c>
      <c r="AG477">
        <v>-53.741</v>
      </c>
      <c r="AH477">
        <v>0.24632999999999999</v>
      </c>
      <c r="AI477" s="2">
        <v>5.3590000000000003E-7</v>
      </c>
      <c r="AJ477" s="2"/>
      <c r="AK477" s="2"/>
      <c r="AL477" s="2"/>
      <c r="AM477" s="2"/>
      <c r="AN477" s="2"/>
      <c r="AO477" s="2"/>
      <c r="AP477" s="2"/>
      <c r="AQ477"/>
      <c r="AR477"/>
      <c r="AS477"/>
      <c r="AT477"/>
      <c r="AU477"/>
      <c r="AV477" s="2"/>
      <c r="AW477" s="2"/>
    </row>
    <row r="478" spans="1:49" x14ac:dyDescent="0.25">
      <c r="A478">
        <v>130</v>
      </c>
      <c r="B478">
        <v>18</v>
      </c>
      <c r="C478">
        <v>30</v>
      </c>
      <c r="D478">
        <v>130</v>
      </c>
      <c r="E478">
        <v>19</v>
      </c>
      <c r="F478">
        <v>0</v>
      </c>
      <c r="G478" s="25">
        <v>100</v>
      </c>
      <c r="H478" s="25">
        <v>100</v>
      </c>
      <c r="I478">
        <v>3.5783999999999998</v>
      </c>
      <c r="J478" s="2">
        <v>-3.5728999999999998E-16</v>
      </c>
      <c r="K478" s="2">
        <v>2.2935000000000001E-2</v>
      </c>
      <c r="L478">
        <v>286</v>
      </c>
      <c r="M478" s="2">
        <v>8.4589000000000001E-3</v>
      </c>
      <c r="N478" s="2">
        <v>6.8523999999999998E-3</v>
      </c>
      <c r="O478" s="2">
        <v>7.6632999999999996E-4</v>
      </c>
      <c r="P478" s="2">
        <v>6.2078000000000003E-4</v>
      </c>
      <c r="Q478">
        <v>0.81564000000000003</v>
      </c>
      <c r="R478">
        <v>0.69501000000000002</v>
      </c>
      <c r="S478">
        <v>0.30032999999999999</v>
      </c>
      <c r="T478">
        <v>0.21831999999999999</v>
      </c>
      <c r="U478" s="2">
        <v>3.3197000000000001E-4</v>
      </c>
      <c r="V478" s="2">
        <v>2.7021E-4</v>
      </c>
      <c r="W478" s="2">
        <v>6.9897000000000002E-6</v>
      </c>
      <c r="X478" s="2">
        <v>5.3735000000000003E-6</v>
      </c>
      <c r="Y478" s="2">
        <v>1.669E-6</v>
      </c>
      <c r="Z478" s="2">
        <v>2.4609999999999998E-6</v>
      </c>
      <c r="AA478" s="2">
        <v>-6.6560000000000003E-7</v>
      </c>
      <c r="AB478" s="2">
        <v>-4.3817000000000001E-7</v>
      </c>
      <c r="AC478">
        <v>1.2344999999999999</v>
      </c>
      <c r="AD478">
        <v>3.5783999999999998</v>
      </c>
      <c r="AE478">
        <v>347.62</v>
      </c>
      <c r="AF478">
        <v>-16.736999999999998</v>
      </c>
      <c r="AG478">
        <v>-61.389000000000003</v>
      </c>
      <c r="AH478">
        <v>0.2228</v>
      </c>
      <c r="AI478" s="2">
        <v>5.9121000000000001E-7</v>
      </c>
      <c r="AJ478" s="2"/>
      <c r="AK478" s="2"/>
      <c r="AL478" s="2"/>
      <c r="AM478" s="2"/>
      <c r="AN478" s="2"/>
      <c r="AO478" s="2"/>
      <c r="AP478" s="2"/>
      <c r="AQ478"/>
      <c r="AR478"/>
      <c r="AS478"/>
      <c r="AT478"/>
      <c r="AU478"/>
      <c r="AV478" s="2"/>
      <c r="AW478" s="2"/>
    </row>
    <row r="479" spans="1:49" x14ac:dyDescent="0.25">
      <c r="A479">
        <v>130</v>
      </c>
      <c r="B479">
        <v>19</v>
      </c>
      <c r="C479">
        <v>0</v>
      </c>
      <c r="D479">
        <v>130</v>
      </c>
      <c r="E479">
        <v>19</v>
      </c>
      <c r="F479">
        <v>30</v>
      </c>
      <c r="G479" s="25">
        <v>100</v>
      </c>
      <c r="H479" s="25">
        <v>100</v>
      </c>
      <c r="I479">
        <v>3.4954000000000001</v>
      </c>
      <c r="J479" s="2">
        <v>-2.304E-15</v>
      </c>
      <c r="K479" s="2">
        <v>3.4402000000000002E-2</v>
      </c>
      <c r="L479">
        <v>285.75</v>
      </c>
      <c r="M479" s="2">
        <v>8.3879999999999996E-3</v>
      </c>
      <c r="N479" s="2">
        <v>6.7878000000000001E-3</v>
      </c>
      <c r="O479" s="2">
        <v>7.7481999999999996E-4</v>
      </c>
      <c r="P479" s="2">
        <v>6.2699000000000001E-4</v>
      </c>
      <c r="Q479">
        <v>0.87841000000000002</v>
      </c>
      <c r="R479">
        <v>0.67827000000000004</v>
      </c>
      <c r="S479">
        <v>0.30037000000000003</v>
      </c>
      <c r="T479">
        <v>0.20366999999999999</v>
      </c>
      <c r="U479" s="2">
        <v>3.4702000000000002E-4</v>
      </c>
      <c r="V479" s="2">
        <v>2.8200000000000002E-4</v>
      </c>
      <c r="W479" s="2">
        <v>6.9504999999999998E-6</v>
      </c>
      <c r="X479" s="2">
        <v>5.3723999999999996E-6</v>
      </c>
      <c r="Y479" s="2">
        <v>-6.7616000000000004E-7</v>
      </c>
      <c r="Z479" s="2">
        <v>4.0755999999999998E-7</v>
      </c>
      <c r="AA479" s="2">
        <v>-5.4636000000000003E-7</v>
      </c>
      <c r="AB479" s="2">
        <v>-3.5325999999999997E-7</v>
      </c>
      <c r="AC479">
        <v>1.2358</v>
      </c>
      <c r="AD479">
        <v>3.4954000000000001</v>
      </c>
      <c r="AE479">
        <v>352.1</v>
      </c>
      <c r="AF479">
        <v>-18.475999999999999</v>
      </c>
      <c r="AG479">
        <v>-46.783000000000001</v>
      </c>
      <c r="AH479">
        <v>0.21806</v>
      </c>
      <c r="AI479" s="2">
        <v>4.6454E-7</v>
      </c>
      <c r="AJ479" s="2"/>
      <c r="AK479" s="2"/>
      <c r="AL479" s="2"/>
      <c r="AM479" s="2"/>
      <c r="AN479" s="2"/>
      <c r="AO479" s="2"/>
      <c r="AP479" s="2"/>
      <c r="AQ479"/>
      <c r="AR479"/>
      <c r="AS479"/>
      <c r="AT479"/>
      <c r="AU479"/>
      <c r="AV479" s="2"/>
      <c r="AW479" s="2"/>
    </row>
    <row r="480" spans="1:49" x14ac:dyDescent="0.25">
      <c r="A480">
        <v>130</v>
      </c>
      <c r="B480">
        <v>19</v>
      </c>
      <c r="C480">
        <v>30</v>
      </c>
      <c r="D480">
        <v>130</v>
      </c>
      <c r="E480">
        <v>20</v>
      </c>
      <c r="F480">
        <v>0</v>
      </c>
      <c r="G480" s="25">
        <v>100</v>
      </c>
      <c r="H480" s="25">
        <v>100</v>
      </c>
      <c r="I480">
        <v>3.0024999999999999</v>
      </c>
      <c r="J480" s="2">
        <v>-1.1009999999999999E-15</v>
      </c>
      <c r="K480" s="2">
        <v>7.5185000000000002E-2</v>
      </c>
      <c r="L480">
        <v>284.82</v>
      </c>
      <c r="M480" s="2">
        <v>9.1187999999999998E-3</v>
      </c>
      <c r="N480" s="2">
        <v>7.3582999999999999E-3</v>
      </c>
      <c r="O480" s="2">
        <v>7.7992000000000003E-4</v>
      </c>
      <c r="P480" s="2">
        <v>6.2932999999999999E-4</v>
      </c>
      <c r="Q480">
        <v>0.84267999999999998</v>
      </c>
      <c r="R480">
        <v>0.75909000000000004</v>
      </c>
      <c r="S480">
        <v>0.30847000000000002</v>
      </c>
      <c r="T480">
        <v>0.36075000000000002</v>
      </c>
      <c r="U480" s="2">
        <v>3.4834999999999998E-4</v>
      </c>
      <c r="V480" s="2">
        <v>2.8354999999999998E-4</v>
      </c>
      <c r="W480" s="2">
        <v>7.2374999999999997E-6</v>
      </c>
      <c r="X480" s="2">
        <v>5.2405000000000001E-6</v>
      </c>
      <c r="Y480" s="2">
        <v>1.3086E-5</v>
      </c>
      <c r="Z480" s="2">
        <v>1.3726E-5</v>
      </c>
      <c r="AA480" s="2">
        <v>-1.6416000000000001E-6</v>
      </c>
      <c r="AB480" s="2">
        <v>-1.0481E-6</v>
      </c>
      <c r="AC480">
        <v>1.2393000000000001</v>
      </c>
      <c r="AD480">
        <v>3.0024999999999999</v>
      </c>
      <c r="AE480">
        <v>328.54</v>
      </c>
      <c r="AF480">
        <v>-27.463000000000001</v>
      </c>
      <c r="AG480">
        <v>-34.954000000000001</v>
      </c>
      <c r="AH480">
        <v>0.19350000000000001</v>
      </c>
      <c r="AI480" s="2">
        <v>4.5666000000000001E-7</v>
      </c>
      <c r="AJ480" s="2"/>
      <c r="AK480" s="2"/>
      <c r="AL480" s="2"/>
      <c r="AM480" s="2"/>
      <c r="AN480" s="2"/>
      <c r="AO480" s="2"/>
      <c r="AP480" s="2"/>
      <c r="AQ480"/>
      <c r="AR480"/>
      <c r="AS480"/>
      <c r="AT480"/>
      <c r="AU480" s="2"/>
      <c r="AV480" s="2"/>
      <c r="AW480" s="2"/>
    </row>
    <row r="481" spans="1:49" x14ac:dyDescent="0.25">
      <c r="A481">
        <v>130</v>
      </c>
      <c r="B481">
        <v>20</v>
      </c>
      <c r="C481">
        <v>0</v>
      </c>
      <c r="D481">
        <v>130</v>
      </c>
      <c r="E481">
        <v>20</v>
      </c>
      <c r="F481">
        <v>30</v>
      </c>
      <c r="G481" s="25">
        <v>100</v>
      </c>
      <c r="H481" s="25">
        <v>100</v>
      </c>
      <c r="I481">
        <v>2.5390000000000001</v>
      </c>
      <c r="J481" s="2">
        <v>-7.0964000000000003E-16</v>
      </c>
      <c r="K481" s="2">
        <v>2.2565000000000002E-2</v>
      </c>
      <c r="L481">
        <v>283.89999999999998</v>
      </c>
      <c r="M481" s="2">
        <v>8.2786999999999999E-3</v>
      </c>
      <c r="N481" s="2">
        <v>6.6569000000000003E-3</v>
      </c>
      <c r="O481" s="2">
        <v>8.0239999999999999E-4</v>
      </c>
      <c r="P481" s="2">
        <v>6.4517000000000003E-4</v>
      </c>
      <c r="Q481">
        <v>0.51485000000000003</v>
      </c>
      <c r="R481">
        <v>0.37952000000000002</v>
      </c>
      <c r="S481">
        <v>0.19077</v>
      </c>
      <c r="T481">
        <v>0.36508000000000002</v>
      </c>
      <c r="U481" s="2">
        <v>3.1072000000000001E-4</v>
      </c>
      <c r="V481" s="2">
        <v>2.5399999999999999E-4</v>
      </c>
      <c r="W481" s="2">
        <v>7.8458000000000003E-6</v>
      </c>
      <c r="X481" s="2">
        <v>5.7253000000000001E-6</v>
      </c>
      <c r="Y481" s="2">
        <v>3.5120999999999998E-5</v>
      </c>
      <c r="Z481" s="2">
        <v>3.1222E-5</v>
      </c>
      <c r="AA481" s="2">
        <v>-1.6765E-6</v>
      </c>
      <c r="AB481" s="2">
        <v>-1.0571E-6</v>
      </c>
      <c r="AC481">
        <v>1.2437</v>
      </c>
      <c r="AD481">
        <v>2.5390000000000001</v>
      </c>
      <c r="AE481">
        <v>349.33</v>
      </c>
      <c r="AF481">
        <v>-24.36</v>
      </c>
      <c r="AG481">
        <v>-35.540999999999997</v>
      </c>
      <c r="AH481">
        <v>0.13747999999999999</v>
      </c>
      <c r="AI481" s="2">
        <v>2.5745000000000002E-7</v>
      </c>
      <c r="AJ481" s="2"/>
      <c r="AK481" s="2"/>
      <c r="AL481" s="2"/>
      <c r="AM481" s="2"/>
      <c r="AN481" s="2"/>
      <c r="AO481" s="2"/>
      <c r="AP481" s="2"/>
      <c r="AQ481"/>
      <c r="AR481"/>
      <c r="AS481"/>
      <c r="AT481"/>
      <c r="AU481"/>
      <c r="AV481" s="2"/>
      <c r="AW481" s="2"/>
    </row>
    <row r="482" spans="1:49" x14ac:dyDescent="0.25">
      <c r="A482">
        <v>130</v>
      </c>
      <c r="B482">
        <v>20</v>
      </c>
      <c r="C482">
        <v>30</v>
      </c>
      <c r="D482">
        <v>130</v>
      </c>
      <c r="E482">
        <v>21</v>
      </c>
      <c r="F482">
        <v>0</v>
      </c>
      <c r="G482" s="25">
        <v>100</v>
      </c>
      <c r="H482" s="25">
        <v>100</v>
      </c>
      <c r="I482">
        <v>1.7673000000000001</v>
      </c>
      <c r="J482" s="2">
        <v>-2.8664999999999998E-16</v>
      </c>
      <c r="K482" s="2">
        <v>1.6863E-2</v>
      </c>
      <c r="L482">
        <v>283.27999999999997</v>
      </c>
      <c r="M482" s="2">
        <v>7.6711000000000001E-3</v>
      </c>
      <c r="N482" s="2">
        <v>6.1517999999999998E-3</v>
      </c>
      <c r="O482" s="2">
        <v>8.2366999999999998E-4</v>
      </c>
      <c r="P482" s="2">
        <v>6.6049999999999995E-4</v>
      </c>
      <c r="Q482">
        <v>0.41431000000000001</v>
      </c>
      <c r="R482">
        <v>0.25734000000000001</v>
      </c>
      <c r="S482">
        <v>0.11567</v>
      </c>
      <c r="T482">
        <v>0.43456</v>
      </c>
      <c r="U482" s="2">
        <v>2.5075E-4</v>
      </c>
      <c r="V482" s="2">
        <v>2.0798999999999999E-4</v>
      </c>
      <c r="W482" s="2">
        <v>1.3244000000000001E-5</v>
      </c>
      <c r="X482" s="2">
        <v>9.7573000000000006E-6</v>
      </c>
      <c r="Y482" s="2">
        <v>6.0881999999999997E-5</v>
      </c>
      <c r="Z482" s="2">
        <v>5.2704000000000002E-5</v>
      </c>
      <c r="AA482" s="2">
        <v>-4.0751000000000002E-6</v>
      </c>
      <c r="AB482" s="2">
        <v>-2.8497E-6</v>
      </c>
      <c r="AC482">
        <v>1.2471000000000001</v>
      </c>
      <c r="AD482">
        <v>1.7673000000000001</v>
      </c>
      <c r="AE482">
        <v>347.41</v>
      </c>
      <c r="AF482">
        <v>-12.88</v>
      </c>
      <c r="AG482">
        <v>-18.573</v>
      </c>
      <c r="AH482" s="2">
        <v>8.4057999999999994E-2</v>
      </c>
      <c r="AI482" s="2">
        <v>2.1684E-7</v>
      </c>
      <c r="AJ482" s="2"/>
      <c r="AK482" s="2"/>
      <c r="AL482" s="2"/>
      <c r="AM482" s="2"/>
      <c r="AN482" s="2"/>
      <c r="AO482" s="2"/>
      <c r="AP482" s="2"/>
      <c r="AQ482"/>
      <c r="AR482"/>
      <c r="AS482"/>
      <c r="AT482"/>
      <c r="AU482"/>
      <c r="AV482" s="2"/>
      <c r="AW482" s="2"/>
    </row>
    <row r="483" spans="1:49" x14ac:dyDescent="0.25">
      <c r="A483">
        <v>130</v>
      </c>
      <c r="B483">
        <v>21</v>
      </c>
      <c r="C483">
        <v>0</v>
      </c>
      <c r="D483">
        <v>130</v>
      </c>
      <c r="E483">
        <v>21</v>
      </c>
      <c r="F483">
        <v>30</v>
      </c>
      <c r="G483" s="25">
        <v>100</v>
      </c>
      <c r="H483" s="25">
        <v>100</v>
      </c>
      <c r="I483">
        <v>1.4669000000000001</v>
      </c>
      <c r="J483" s="2">
        <v>-3.5658000000000002E-16</v>
      </c>
      <c r="K483" s="2">
        <v>1.7977E-2</v>
      </c>
      <c r="L483">
        <v>282.93</v>
      </c>
      <c r="M483" s="2">
        <v>7.3562000000000002E-3</v>
      </c>
      <c r="N483" s="2">
        <v>5.8887000000000002E-3</v>
      </c>
      <c r="O483" s="2">
        <v>8.3604000000000003E-4</v>
      </c>
      <c r="P483" s="2">
        <v>6.6923000000000004E-4</v>
      </c>
      <c r="Q483">
        <v>0.25252000000000002</v>
      </c>
      <c r="R483">
        <v>0.25178</v>
      </c>
      <c r="S483" s="2">
        <v>8.7637999999999994E-2</v>
      </c>
      <c r="T483">
        <v>0.39535999999999999</v>
      </c>
      <c r="U483" s="2">
        <v>1.6983999999999999E-4</v>
      </c>
      <c r="V483" s="2">
        <v>1.4024E-4</v>
      </c>
      <c r="W483" s="2">
        <v>9.3889999999999994E-6</v>
      </c>
      <c r="X483" s="2">
        <v>6.7704999999999998E-6</v>
      </c>
      <c r="Y483" s="2">
        <v>2.9204999999999999E-5</v>
      </c>
      <c r="Z483" s="2">
        <v>2.6307000000000001E-5</v>
      </c>
      <c r="AA483" s="2">
        <v>-2.8509000000000001E-6</v>
      </c>
      <c r="AB483" s="2">
        <v>-1.9460999999999999E-6</v>
      </c>
      <c r="AC483">
        <v>1.2493000000000001</v>
      </c>
      <c r="AD483">
        <v>1.4669000000000001</v>
      </c>
      <c r="AE483">
        <v>348.82</v>
      </c>
      <c r="AF483">
        <v>-7.9162999999999997</v>
      </c>
      <c r="AG483">
        <v>-8.8558000000000003</v>
      </c>
      <c r="AH483" s="2">
        <v>5.4257E-2</v>
      </c>
      <c r="AI483" s="2">
        <v>9.8799999999999998E-8</v>
      </c>
      <c r="AJ483" s="2"/>
      <c r="AK483" s="2"/>
      <c r="AL483" s="2"/>
      <c r="AM483" s="2"/>
      <c r="AN483" s="2"/>
      <c r="AO483" s="2"/>
      <c r="AP483" s="2"/>
      <c r="AQ483"/>
      <c r="AR483"/>
      <c r="AS483"/>
      <c r="AT483"/>
      <c r="AU483"/>
      <c r="AV483" s="2"/>
      <c r="AW483" s="2"/>
    </row>
    <row r="484" spans="1:49" x14ac:dyDescent="0.25">
      <c r="A484">
        <v>130</v>
      </c>
      <c r="B484">
        <v>21</v>
      </c>
      <c r="C484">
        <v>30</v>
      </c>
      <c r="D484">
        <v>130</v>
      </c>
      <c r="E484">
        <v>22</v>
      </c>
      <c r="F484">
        <v>0</v>
      </c>
      <c r="G484" s="25">
        <v>100</v>
      </c>
      <c r="H484" s="25">
        <v>100</v>
      </c>
      <c r="I484">
        <v>0.73465999999999998</v>
      </c>
      <c r="J484" s="2">
        <v>-1.2177E-16</v>
      </c>
      <c r="K484" s="2">
        <v>2.2516999999999999E-2</v>
      </c>
      <c r="L484">
        <v>282.93</v>
      </c>
      <c r="M484" s="2">
        <v>7.3133E-3</v>
      </c>
      <c r="N484" s="2">
        <v>5.855E-3</v>
      </c>
      <c r="O484" s="2">
        <v>8.4623000000000001E-4</v>
      </c>
      <c r="P484" s="2">
        <v>6.7745999999999995E-4</v>
      </c>
      <c r="Q484">
        <v>0.26955000000000001</v>
      </c>
      <c r="R484">
        <v>0.26423999999999997</v>
      </c>
      <c r="S484" s="2">
        <v>8.2735000000000003E-2</v>
      </c>
      <c r="T484">
        <v>0.29443000000000003</v>
      </c>
      <c r="U484" s="2">
        <v>2.4411999999999999E-4</v>
      </c>
      <c r="V484" s="2">
        <v>1.9824E-4</v>
      </c>
      <c r="W484" s="2">
        <v>1.4727E-5</v>
      </c>
      <c r="X484" s="2">
        <v>1.1202999999999999E-5</v>
      </c>
      <c r="Y484" s="2">
        <v>2.2050000000000001E-5</v>
      </c>
      <c r="Z484" s="2">
        <v>1.9357000000000001E-5</v>
      </c>
      <c r="AA484" s="2">
        <v>-2.9367000000000002E-6</v>
      </c>
      <c r="AB484" s="2">
        <v>-2.1482999999999998E-6</v>
      </c>
      <c r="AC484">
        <v>1.2491000000000001</v>
      </c>
      <c r="AD484">
        <v>0.73465999999999998</v>
      </c>
      <c r="AE484">
        <v>310.10000000000002</v>
      </c>
      <c r="AF484">
        <v>-2.4542999999999999</v>
      </c>
      <c r="AG484">
        <v>-3.7069999999999999</v>
      </c>
      <c r="AH484" s="2">
        <v>5.3546999999999997E-2</v>
      </c>
      <c r="AI484" s="2">
        <v>4.8838999999999998E-8</v>
      </c>
      <c r="AJ484" s="2"/>
      <c r="AK484" s="2"/>
      <c r="AL484" s="2"/>
      <c r="AM484" s="2"/>
      <c r="AN484" s="2"/>
      <c r="AO484" s="2"/>
      <c r="AP484" s="2"/>
      <c r="AQ484"/>
      <c r="AR484"/>
      <c r="AS484"/>
      <c r="AT484"/>
      <c r="AU484"/>
      <c r="AV484"/>
      <c r="AW484" s="2"/>
    </row>
    <row r="485" spans="1:49" x14ac:dyDescent="0.25">
      <c r="A485">
        <v>130</v>
      </c>
      <c r="B485">
        <v>22</v>
      </c>
      <c r="C485">
        <v>0</v>
      </c>
      <c r="D485">
        <v>130</v>
      </c>
      <c r="E485">
        <v>22</v>
      </c>
      <c r="F485">
        <v>30</v>
      </c>
      <c r="G485" s="25">
        <v>100</v>
      </c>
      <c r="H485" s="25">
        <v>100</v>
      </c>
      <c r="I485">
        <v>0.37036000000000002</v>
      </c>
      <c r="J485" s="2">
        <v>1.5164000000000001E-14</v>
      </c>
      <c r="K485" s="2">
        <v>7.3433999999999999E-3</v>
      </c>
      <c r="L485">
        <v>281.91000000000003</v>
      </c>
      <c r="M485" s="2">
        <v>7.3476000000000001E-3</v>
      </c>
      <c r="N485" s="2">
        <v>5.8611000000000002E-3</v>
      </c>
      <c r="O485" s="2">
        <v>9.1783000000000001E-4</v>
      </c>
      <c r="P485" s="2">
        <v>7.3214000000000005E-4</v>
      </c>
      <c r="Q485">
        <v>0.13556000000000001</v>
      </c>
      <c r="R485">
        <v>0.26577000000000001</v>
      </c>
      <c r="S485" s="2">
        <v>3.2396000000000001E-2</v>
      </c>
      <c r="T485">
        <v>0.46384999999999998</v>
      </c>
      <c r="U485" s="2">
        <v>2.7277999999999997E-4</v>
      </c>
      <c r="V485" s="2">
        <v>2.1285E-4</v>
      </c>
      <c r="W485" s="2">
        <v>2.3994000000000001E-5</v>
      </c>
      <c r="X485" s="2">
        <v>1.8212000000000001E-5</v>
      </c>
      <c r="Y485" s="2">
        <v>-6.9497000000000002E-5</v>
      </c>
      <c r="Z485" s="2">
        <v>-5.1468999999999998E-5</v>
      </c>
      <c r="AA485" s="2">
        <v>-8.4550999999999997E-6</v>
      </c>
      <c r="AB485" s="2">
        <v>-6.2526000000000001E-6</v>
      </c>
      <c r="AC485">
        <v>1.2536</v>
      </c>
      <c r="AD485">
        <v>0.37036000000000002</v>
      </c>
      <c r="AE485">
        <v>180.08</v>
      </c>
      <c r="AF485">
        <v>-0.16270999999999999</v>
      </c>
      <c r="AG485">
        <v>-0.20169000000000001</v>
      </c>
      <c r="AH485" s="2">
        <v>2.6270999999999999E-2</v>
      </c>
      <c r="AI485" s="2">
        <v>-2.3102999999999998E-8</v>
      </c>
      <c r="AJ485" s="2"/>
      <c r="AK485" s="2"/>
      <c r="AL485" s="2"/>
      <c r="AM485" s="2"/>
      <c r="AN485" s="2"/>
      <c r="AO485" s="2"/>
      <c r="AP485" s="2"/>
      <c r="AQ485"/>
      <c r="AR485"/>
      <c r="AS485"/>
      <c r="AT485"/>
      <c r="AU485"/>
      <c r="AV485"/>
      <c r="AW485" s="2"/>
    </row>
    <row r="486" spans="1:49" x14ac:dyDescent="0.25">
      <c r="A486">
        <v>130</v>
      </c>
      <c r="B486">
        <v>22</v>
      </c>
      <c r="C486">
        <v>30</v>
      </c>
      <c r="D486">
        <v>130</v>
      </c>
      <c r="E486">
        <v>23</v>
      </c>
      <c r="F486">
        <v>0</v>
      </c>
      <c r="G486" s="25">
        <v>100</v>
      </c>
      <c r="H486" s="25">
        <v>100</v>
      </c>
      <c r="I486">
        <v>0.50068999999999997</v>
      </c>
      <c r="J486" s="2">
        <v>-5.5313999999999995E-16</v>
      </c>
      <c r="K486" s="2">
        <v>1.4253999999999999E-2</v>
      </c>
      <c r="L486">
        <v>282.23</v>
      </c>
      <c r="M486" s="2">
        <v>6.7916000000000001E-3</v>
      </c>
      <c r="N486" s="2">
        <v>5.4238999999999997E-3</v>
      </c>
      <c r="O486" s="2">
        <v>9.2040000000000004E-4</v>
      </c>
      <c r="P486" s="2">
        <v>7.3503000000000001E-4</v>
      </c>
      <c r="Q486">
        <v>0.16686000000000001</v>
      </c>
      <c r="R486">
        <v>0.23671</v>
      </c>
      <c r="S486" s="2">
        <v>7.7080999999999997E-2</v>
      </c>
      <c r="T486">
        <v>0.37669999999999998</v>
      </c>
      <c r="U486" s="2">
        <v>3.6424E-4</v>
      </c>
      <c r="V486" s="2">
        <v>2.9100000000000003E-4</v>
      </c>
      <c r="W486" s="2">
        <v>2.9892000000000001E-5</v>
      </c>
      <c r="X486" s="2">
        <v>2.3034999999999999E-5</v>
      </c>
      <c r="Y486" s="2">
        <v>-1.3858E-5</v>
      </c>
      <c r="Z486" s="2">
        <v>-8.6250999999999998E-6</v>
      </c>
      <c r="AA486" s="2">
        <v>-8.2338000000000007E-6</v>
      </c>
      <c r="AB486" s="2">
        <v>-6.2412999999999999E-6</v>
      </c>
      <c r="AC486">
        <v>1.2522</v>
      </c>
      <c r="AD486">
        <v>0.50068999999999997</v>
      </c>
      <c r="AE486">
        <v>246.92</v>
      </c>
      <c r="AF486">
        <v>-4.3838999999999997</v>
      </c>
      <c r="AG486">
        <v>9.6770999999999994</v>
      </c>
      <c r="AH486" s="2">
        <v>4.3527000000000003E-2</v>
      </c>
      <c r="AI486" s="2">
        <v>1.1128E-7</v>
      </c>
      <c r="AJ486" s="2"/>
      <c r="AK486" s="2"/>
      <c r="AL486" s="2"/>
      <c r="AM486" s="2"/>
      <c r="AN486" s="2"/>
      <c r="AO486" s="2"/>
      <c r="AP486" s="2"/>
      <c r="AQ486"/>
      <c r="AR486"/>
      <c r="AS486"/>
      <c r="AT486"/>
      <c r="AU486"/>
      <c r="AV486" s="2"/>
      <c r="AW486" s="2"/>
    </row>
    <row r="487" spans="1:49" x14ac:dyDescent="0.25">
      <c r="A487">
        <v>130</v>
      </c>
      <c r="B487">
        <v>23</v>
      </c>
      <c r="C487">
        <v>0</v>
      </c>
      <c r="D487">
        <v>130</v>
      </c>
      <c r="E487">
        <v>23</v>
      </c>
      <c r="F487">
        <v>30</v>
      </c>
      <c r="G487" s="25">
        <v>100</v>
      </c>
      <c r="H487" s="25">
        <v>100</v>
      </c>
      <c r="I487">
        <v>0.35439999999999999</v>
      </c>
      <c r="J487" s="2">
        <v>-1.1999E-16</v>
      </c>
      <c r="K487" s="2">
        <v>1.0019E-2</v>
      </c>
      <c r="L487">
        <v>281.57</v>
      </c>
      <c r="M487" s="2">
        <v>6.195E-3</v>
      </c>
      <c r="N487" s="2">
        <v>4.9348999999999999E-3</v>
      </c>
      <c r="O487" s="2">
        <v>9.3647000000000001E-4</v>
      </c>
      <c r="P487" s="2">
        <v>7.4595E-4</v>
      </c>
      <c r="Q487">
        <v>0.18743000000000001</v>
      </c>
      <c r="R487">
        <v>0.17502999999999999</v>
      </c>
      <c r="S487" s="2">
        <v>4.1846000000000001E-2</v>
      </c>
      <c r="T487">
        <v>0.31433</v>
      </c>
      <c r="U487" s="2">
        <v>2.7530000000000002E-4</v>
      </c>
      <c r="V487" s="2">
        <v>2.1797E-4</v>
      </c>
      <c r="W487" s="2">
        <v>1.8779000000000001E-5</v>
      </c>
      <c r="X487" s="2">
        <v>1.4381E-5</v>
      </c>
      <c r="Y487" s="2">
        <v>-3.1316000000000003E-5</v>
      </c>
      <c r="Z487" s="2">
        <v>-2.3414999999999999E-5</v>
      </c>
      <c r="AA487" s="2">
        <v>-4.4487999999999997E-6</v>
      </c>
      <c r="AB487" s="2">
        <v>-3.3230000000000002E-6</v>
      </c>
      <c r="AC487">
        <v>1.2554000000000001</v>
      </c>
      <c r="AD487">
        <v>0.35439999999999999</v>
      </c>
      <c r="AE487">
        <v>158.72</v>
      </c>
      <c r="AF487">
        <v>-3.2728999999999999</v>
      </c>
      <c r="AG487">
        <v>2.5594999999999999</v>
      </c>
      <c r="AH487" s="2">
        <v>3.6706999999999997E-2</v>
      </c>
      <c r="AI487" s="2">
        <v>1.1187E-7</v>
      </c>
      <c r="AJ487" s="2"/>
      <c r="AK487" s="2"/>
      <c r="AL487" s="2"/>
      <c r="AM487" s="2"/>
      <c r="AN487" s="2"/>
      <c r="AO487" s="2"/>
      <c r="AP487" s="2"/>
      <c r="AQ487"/>
      <c r="AR487"/>
      <c r="AS487"/>
      <c r="AT487"/>
      <c r="AU487"/>
      <c r="AV487" s="2"/>
      <c r="AW487" s="2"/>
    </row>
    <row r="488" spans="1:49" x14ac:dyDescent="0.25">
      <c r="A488">
        <v>130</v>
      </c>
      <c r="B488">
        <v>23</v>
      </c>
      <c r="C488">
        <v>30</v>
      </c>
      <c r="D488">
        <v>131</v>
      </c>
      <c r="E488">
        <v>0</v>
      </c>
      <c r="F488">
        <v>0</v>
      </c>
      <c r="G488" s="25">
        <v>99.99722222222222</v>
      </c>
      <c r="H488" s="25">
        <v>99.99722222222222</v>
      </c>
      <c r="I488">
        <v>0.42724000000000001</v>
      </c>
      <c r="J488" s="2">
        <v>-8.0871999999999996E-16</v>
      </c>
      <c r="K488" s="2">
        <v>1.2666E-2</v>
      </c>
      <c r="L488">
        <v>281.24</v>
      </c>
      <c r="M488" s="2">
        <v>4.0626000000000004E-3</v>
      </c>
      <c r="N488" s="2">
        <v>3.2293000000000001E-3</v>
      </c>
      <c r="O488" s="2">
        <v>9.3747000000000004E-4</v>
      </c>
      <c r="P488" s="2">
        <v>7.4512000000000005E-4</v>
      </c>
      <c r="Q488">
        <v>0.23136000000000001</v>
      </c>
      <c r="R488">
        <v>0.18665000000000001</v>
      </c>
      <c r="S488" s="2">
        <v>3.2525999999999999E-2</v>
      </c>
      <c r="T488">
        <v>0.18448999999999999</v>
      </c>
      <c r="U488" s="2">
        <v>5.8686000000000003E-4</v>
      </c>
      <c r="V488" s="2">
        <v>4.6825000000000002E-4</v>
      </c>
      <c r="W488" s="2">
        <v>2.9566000000000001E-5</v>
      </c>
      <c r="X488" s="2">
        <v>2.2972999999999998E-5</v>
      </c>
      <c r="Y488" s="2">
        <v>3.4861999999999999E-5</v>
      </c>
      <c r="Z488" s="2">
        <v>2.8158999999999999E-5</v>
      </c>
      <c r="AA488" s="2">
        <v>-4.2823999999999999E-6</v>
      </c>
      <c r="AB488" s="2">
        <v>-3.2955E-6</v>
      </c>
      <c r="AC488">
        <v>1.2582</v>
      </c>
      <c r="AD488">
        <v>0.42724000000000001</v>
      </c>
      <c r="AE488">
        <v>213.36</v>
      </c>
      <c r="AF488">
        <v>0.50555000000000005</v>
      </c>
      <c r="AG488">
        <v>-1.4249000000000001</v>
      </c>
      <c r="AH488" s="2">
        <v>3.4623000000000001E-2</v>
      </c>
      <c r="AI488" s="2">
        <v>-6.6366E-8</v>
      </c>
      <c r="AJ488" s="2"/>
      <c r="AK488" s="2"/>
      <c r="AL488" s="2"/>
      <c r="AM488" s="2"/>
      <c r="AN488" s="2"/>
      <c r="AO488" s="2"/>
      <c r="AP488" s="2"/>
      <c r="AQ488"/>
      <c r="AR488"/>
      <c r="AS488"/>
      <c r="AT488"/>
      <c r="AU488"/>
      <c r="AV488" s="2"/>
      <c r="AW488" s="2"/>
    </row>
    <row r="489" spans="1:49" x14ac:dyDescent="0.25">
      <c r="A489">
        <v>131</v>
      </c>
      <c r="B489">
        <v>0</v>
      </c>
      <c r="C489">
        <v>0</v>
      </c>
      <c r="D489">
        <v>131</v>
      </c>
      <c r="E489">
        <v>0</v>
      </c>
      <c r="F489">
        <v>30</v>
      </c>
      <c r="G489" s="25">
        <v>99.99722222222222</v>
      </c>
      <c r="H489" s="25">
        <v>99.99722222222222</v>
      </c>
      <c r="I489">
        <v>0.37696000000000002</v>
      </c>
      <c r="J489" s="2">
        <v>1.5888000000000001E-17</v>
      </c>
      <c r="K489" s="2">
        <v>1.6832E-2</v>
      </c>
      <c r="L489">
        <v>280.64</v>
      </c>
      <c r="M489" s="2">
        <v>2.6202E-3</v>
      </c>
      <c r="N489" s="2">
        <v>2.0769E-3</v>
      </c>
      <c r="O489" s="2">
        <v>1.0212999999999999E-3</v>
      </c>
      <c r="P489" s="2">
        <v>8.0942999999999998E-4</v>
      </c>
      <c r="Q489">
        <v>0.12518000000000001</v>
      </c>
      <c r="R489">
        <v>0.17047999999999999</v>
      </c>
      <c r="S489" s="2">
        <v>4.7871999999999998E-2</v>
      </c>
      <c r="T489">
        <v>0.41513</v>
      </c>
      <c r="U489" s="2">
        <v>2.4719E-4</v>
      </c>
      <c r="V489" s="2">
        <v>1.9547999999999999E-4</v>
      </c>
      <c r="W489" s="2">
        <v>4.2129999999999998E-5</v>
      </c>
      <c r="X489" s="2">
        <v>3.2370999999999999E-5</v>
      </c>
      <c r="Y489" s="2">
        <v>-2.6888000000000001E-5</v>
      </c>
      <c r="Z489" s="2">
        <v>-2.0027E-5</v>
      </c>
      <c r="AA489" s="2">
        <v>-1.4858000000000001E-5</v>
      </c>
      <c r="AB489" s="2">
        <v>-1.1337E-5</v>
      </c>
      <c r="AC489">
        <v>1.2617</v>
      </c>
      <c r="AD489">
        <v>0.37696000000000002</v>
      </c>
      <c r="AE489">
        <v>212.56</v>
      </c>
      <c r="AF489">
        <v>-0.24942</v>
      </c>
      <c r="AG489">
        <v>1.6491</v>
      </c>
      <c r="AH489" s="2">
        <v>2.4750000000000001E-2</v>
      </c>
      <c r="AI489" s="2">
        <v>-1.1452999999999999E-7</v>
      </c>
      <c r="AJ489" s="2"/>
      <c r="AK489" s="2"/>
      <c r="AL489" s="2"/>
      <c r="AM489" s="2"/>
      <c r="AN489" s="2"/>
      <c r="AO489" s="2"/>
      <c r="AP489" s="2"/>
      <c r="AQ489"/>
      <c r="AR489"/>
      <c r="AS489"/>
      <c r="AT489"/>
      <c r="AU489"/>
      <c r="AV489" s="2"/>
      <c r="AW489" s="2"/>
    </row>
    <row r="490" spans="1:49" x14ac:dyDescent="0.25">
      <c r="A490">
        <v>131</v>
      </c>
      <c r="B490">
        <v>0</v>
      </c>
      <c r="C490">
        <v>30</v>
      </c>
      <c r="D490">
        <v>131</v>
      </c>
      <c r="E490">
        <v>1</v>
      </c>
      <c r="F490">
        <v>0</v>
      </c>
      <c r="G490" s="25">
        <v>100</v>
      </c>
      <c r="H490" s="25">
        <v>22.977777777777778</v>
      </c>
      <c r="I490">
        <v>0.46192</v>
      </c>
      <c r="J490" s="2">
        <v>-3.5018999999999998E-16</v>
      </c>
      <c r="K490" s="2">
        <v>1.2277E-2</v>
      </c>
      <c r="L490">
        <v>280.86</v>
      </c>
      <c r="M490" s="2">
        <v>1.0024000000000001E-3</v>
      </c>
      <c r="N490" s="2">
        <v>7.9579E-4</v>
      </c>
      <c r="O490" s="2">
        <v>9.1281000000000001E-4</v>
      </c>
      <c r="P490" s="2">
        <v>6.8672999999999998E-4</v>
      </c>
      <c r="Q490" s="2">
        <v>9.9112000000000006E-2</v>
      </c>
      <c r="R490">
        <v>0.20005999999999999</v>
      </c>
      <c r="S490" s="2">
        <v>5.1885000000000001E-2</v>
      </c>
      <c r="T490">
        <v>0.42631000000000002</v>
      </c>
      <c r="U490" s="2">
        <v>4.0817000000000002E-4</v>
      </c>
      <c r="V490" s="2">
        <v>3.2393E-4</v>
      </c>
      <c r="W490" s="2">
        <v>6.0452000000000003E-5</v>
      </c>
      <c r="X490" s="2">
        <v>4.5302000000000001E-5</v>
      </c>
      <c r="Y490" s="2">
        <v>-3.7636999999999999E-5</v>
      </c>
      <c r="Z490" s="2">
        <v>-2.9692E-5</v>
      </c>
      <c r="AA490" s="2">
        <v>-2.2966E-5</v>
      </c>
      <c r="AB490" s="2">
        <v>-6.8313000000000001E-6</v>
      </c>
      <c r="AC490">
        <v>1.2616000000000001</v>
      </c>
      <c r="AD490">
        <v>0.46192</v>
      </c>
      <c r="AE490">
        <v>247.61</v>
      </c>
      <c r="AF490">
        <v>-3.0720999999999998</v>
      </c>
      <c r="AG490">
        <v>2.3191999999999999</v>
      </c>
      <c r="AH490" s="2">
        <v>2.5024999999999999E-2</v>
      </c>
      <c r="AI490" s="2">
        <v>2.9466999999999998E-7</v>
      </c>
      <c r="AJ490" s="2"/>
      <c r="AK490" s="2"/>
      <c r="AL490" s="2"/>
      <c r="AM490" s="2"/>
      <c r="AN490" s="2"/>
      <c r="AO490" s="2"/>
      <c r="AP490" s="2"/>
      <c r="AQ490"/>
      <c r="AR490"/>
      <c r="AS490"/>
      <c r="AT490"/>
      <c r="AU490"/>
      <c r="AV490" s="2"/>
      <c r="AW490" s="2"/>
    </row>
    <row r="491" spans="1:49" x14ac:dyDescent="0.25">
      <c r="A491">
        <v>131</v>
      </c>
      <c r="B491">
        <v>1</v>
      </c>
      <c r="C491">
        <v>0</v>
      </c>
      <c r="D491">
        <v>131</v>
      </c>
      <c r="E491">
        <v>1</v>
      </c>
      <c r="F491">
        <v>30</v>
      </c>
      <c r="G491" s="25">
        <v>100</v>
      </c>
      <c r="H491" s="25">
        <v>0</v>
      </c>
      <c r="I491">
        <v>0.50722</v>
      </c>
      <c r="J491" s="2">
        <v>-4.9727E-17</v>
      </c>
      <c r="K491" s="2">
        <v>1.1903E-2</v>
      </c>
      <c r="L491">
        <v>280.73</v>
      </c>
      <c r="M491">
        <v>0</v>
      </c>
      <c r="N491">
        <v>0</v>
      </c>
      <c r="O491" s="2">
        <v>9.4278999999999999E-4</v>
      </c>
      <c r="P491">
        <v>0</v>
      </c>
      <c r="Q491">
        <v>0.10951</v>
      </c>
      <c r="R491">
        <v>0.1371</v>
      </c>
      <c r="S491" s="2">
        <v>7.9085000000000003E-2</v>
      </c>
      <c r="T491">
        <v>0.36332999999999999</v>
      </c>
      <c r="U491">
        <v>0</v>
      </c>
      <c r="V491">
        <v>0</v>
      </c>
      <c r="W491" s="2">
        <v>6.3759999999999999E-5</v>
      </c>
      <c r="X491">
        <v>0</v>
      </c>
      <c r="Y491" t="s">
        <v>86</v>
      </c>
      <c r="Z491" t="s">
        <v>86</v>
      </c>
      <c r="AA491" s="2">
        <v>-1.77E-5</v>
      </c>
      <c r="AB491" t="s">
        <v>86</v>
      </c>
      <c r="AC491">
        <v>1.2626999999999999</v>
      </c>
      <c r="AD491">
        <v>0.50722</v>
      </c>
      <c r="AE491">
        <v>257.37</v>
      </c>
      <c r="AF491">
        <v>-4.2325999999999997</v>
      </c>
      <c r="AG491" t="s">
        <v>86</v>
      </c>
      <c r="AH491" s="2">
        <v>3.8753000000000003E-2</v>
      </c>
      <c r="AI491" t="s">
        <v>86</v>
      </c>
      <c r="AJ491" s="2"/>
      <c r="AK491" s="2"/>
      <c r="AL491" s="2"/>
      <c r="AM491" s="2"/>
      <c r="AN491" s="2"/>
      <c r="AO491" s="2"/>
      <c r="AP491" s="2"/>
      <c r="AQ491"/>
      <c r="AR491"/>
      <c r="AS491"/>
      <c r="AT491"/>
      <c r="AU491"/>
      <c r="AV491" s="2"/>
      <c r="AW491" s="2"/>
    </row>
    <row r="492" spans="1:49" x14ac:dyDescent="0.25">
      <c r="A492">
        <v>131</v>
      </c>
      <c r="B492">
        <v>1</v>
      </c>
      <c r="C492">
        <v>30</v>
      </c>
      <c r="D492">
        <v>131</v>
      </c>
      <c r="E492">
        <v>2</v>
      </c>
      <c r="F492">
        <v>0</v>
      </c>
      <c r="G492" s="25">
        <v>100</v>
      </c>
      <c r="H492" s="25">
        <v>0.32222222222222224</v>
      </c>
      <c r="I492">
        <v>0.59148000000000001</v>
      </c>
      <c r="J492" s="2">
        <v>-4.6812999999999999E-17</v>
      </c>
      <c r="K492" s="2">
        <v>2.8708000000000001E-2</v>
      </c>
      <c r="L492">
        <v>280.89999999999998</v>
      </c>
      <c r="M492" s="2">
        <v>4.9332999999999997E-5</v>
      </c>
      <c r="N492" s="2">
        <v>3.9165999999999997E-5</v>
      </c>
      <c r="O492" s="2">
        <v>8.6271999999999998E-4</v>
      </c>
      <c r="P492" s="2">
        <v>6.6314E-4</v>
      </c>
      <c r="Q492">
        <v>0.32153999999999999</v>
      </c>
      <c r="R492">
        <v>0.24171000000000001</v>
      </c>
      <c r="S492">
        <v>0.12687000000000001</v>
      </c>
      <c r="T492">
        <v>0.31063000000000002</v>
      </c>
      <c r="U492" s="2">
        <v>4.0516999999999998E-5</v>
      </c>
      <c r="V492" s="2">
        <v>3.2169000000000003E-5</v>
      </c>
      <c r="W492" s="2">
        <v>7.4875000000000004E-5</v>
      </c>
      <c r="X492" s="2">
        <v>7.3625000000000002E-6</v>
      </c>
      <c r="Y492" s="2">
        <v>5.8579000000000001E-7</v>
      </c>
      <c r="Z492" s="2">
        <v>4.6622E-7</v>
      </c>
      <c r="AA492" s="2">
        <v>-1.0805000000000001E-5</v>
      </c>
      <c r="AB492" s="2">
        <v>-9.7936999999999999E-8</v>
      </c>
      <c r="AC492">
        <v>1.2621</v>
      </c>
      <c r="AD492">
        <v>0.59148000000000001</v>
      </c>
      <c r="AE492">
        <v>262.08999999999997</v>
      </c>
      <c r="AF492">
        <v>-11.132999999999999</v>
      </c>
      <c r="AG492">
        <v>-3.1688000000000001</v>
      </c>
      <c r="AH492" s="2">
        <v>8.4471000000000004E-2</v>
      </c>
      <c r="AI492" s="2">
        <v>4.1876999999999998E-7</v>
      </c>
      <c r="AJ492" s="2"/>
      <c r="AK492" s="2"/>
      <c r="AL492" s="2"/>
      <c r="AM492" s="2"/>
      <c r="AN492" s="2"/>
      <c r="AO492" s="2"/>
      <c r="AP492" s="2"/>
      <c r="AQ492"/>
      <c r="AR492"/>
      <c r="AS492"/>
      <c r="AT492"/>
      <c r="AU492"/>
      <c r="AV492" s="2"/>
      <c r="AW492" s="2"/>
    </row>
    <row r="493" spans="1:49" x14ac:dyDescent="0.25">
      <c r="A493">
        <v>131</v>
      </c>
      <c r="B493">
        <v>2</v>
      </c>
      <c r="C493">
        <v>0</v>
      </c>
      <c r="D493">
        <v>131</v>
      </c>
      <c r="E493">
        <v>2</v>
      </c>
      <c r="F493">
        <v>30</v>
      </c>
      <c r="G493" s="25">
        <v>100</v>
      </c>
      <c r="H493" s="25">
        <v>0</v>
      </c>
      <c r="I493">
        <v>0.90020999999999995</v>
      </c>
      <c r="J493" s="2">
        <v>-2.1284E-16</v>
      </c>
      <c r="K493" s="2">
        <v>2.9125000000000002E-2</v>
      </c>
      <c r="L493">
        <v>281.16000000000003</v>
      </c>
      <c r="M493">
        <v>0</v>
      </c>
      <c r="N493">
        <v>0</v>
      </c>
      <c r="O493" s="2">
        <v>5.7001000000000003E-4</v>
      </c>
      <c r="P493">
        <v>0</v>
      </c>
      <c r="Q493">
        <v>0.32834999999999998</v>
      </c>
      <c r="R493">
        <v>0.24143999999999999</v>
      </c>
      <c r="S493">
        <v>0.14781</v>
      </c>
      <c r="T493">
        <v>0.23091</v>
      </c>
      <c r="U493">
        <v>0</v>
      </c>
      <c r="V493">
        <v>0</v>
      </c>
      <c r="W493" s="2">
        <v>3.3574000000000001E-5</v>
      </c>
      <c r="X493">
        <v>0</v>
      </c>
      <c r="Y493" t="s">
        <v>86</v>
      </c>
      <c r="Z493" t="s">
        <v>86</v>
      </c>
      <c r="AA493" s="2">
        <v>-3.3258E-6</v>
      </c>
      <c r="AB493" t="s">
        <v>86</v>
      </c>
      <c r="AC493">
        <v>1.2609999999999999</v>
      </c>
      <c r="AD493">
        <v>0.90020999999999995</v>
      </c>
      <c r="AE493">
        <v>273</v>
      </c>
      <c r="AF493">
        <v>-11.461</v>
      </c>
      <c r="AG493" t="s">
        <v>86</v>
      </c>
      <c r="AH493" s="2">
        <v>7.1654999999999996E-2</v>
      </c>
      <c r="AI493" t="s">
        <v>86</v>
      </c>
      <c r="AJ493" s="2"/>
      <c r="AK493" s="2"/>
      <c r="AL493" s="2"/>
      <c r="AM493" s="2"/>
      <c r="AN493" s="2"/>
      <c r="AO493" s="2"/>
      <c r="AP493" s="2"/>
      <c r="AQ493"/>
      <c r="AR493"/>
      <c r="AS493"/>
      <c r="AT493"/>
      <c r="AU493"/>
      <c r="AV493" s="2"/>
      <c r="AW493" s="2"/>
    </row>
    <row r="494" spans="1:49" x14ac:dyDescent="0.25">
      <c r="A494">
        <v>131</v>
      </c>
      <c r="B494">
        <v>2</v>
      </c>
      <c r="C494">
        <v>30</v>
      </c>
      <c r="D494">
        <v>131</v>
      </c>
      <c r="E494">
        <v>3</v>
      </c>
      <c r="F494">
        <v>0</v>
      </c>
      <c r="G494" s="25">
        <v>100</v>
      </c>
      <c r="H494" s="25">
        <v>0</v>
      </c>
      <c r="I494">
        <v>1.1333</v>
      </c>
      <c r="J494" s="2">
        <v>-1.3243E-15</v>
      </c>
      <c r="K494" s="2">
        <v>4.9478000000000001E-2</v>
      </c>
      <c r="L494">
        <v>281.08999999999997</v>
      </c>
      <c r="M494">
        <v>0</v>
      </c>
      <c r="N494">
        <v>0</v>
      </c>
      <c r="O494" s="2">
        <v>6.2516000000000004E-4</v>
      </c>
      <c r="P494">
        <v>0</v>
      </c>
      <c r="Q494">
        <v>0.25090000000000001</v>
      </c>
      <c r="R494">
        <v>0.33488000000000001</v>
      </c>
      <c r="S494">
        <v>0.11277</v>
      </c>
      <c r="T494">
        <v>0.19114</v>
      </c>
      <c r="U494">
        <v>0</v>
      </c>
      <c r="V494">
        <v>0</v>
      </c>
      <c r="W494" s="2">
        <v>7.0106999999999998E-5</v>
      </c>
      <c r="X494">
        <v>0</v>
      </c>
      <c r="Y494" t="s">
        <v>86</v>
      </c>
      <c r="Z494" t="s">
        <v>86</v>
      </c>
      <c r="AA494" s="2">
        <v>-4.7048999999999996E-6</v>
      </c>
      <c r="AB494" t="s">
        <v>86</v>
      </c>
      <c r="AC494">
        <v>1.2613000000000001</v>
      </c>
      <c r="AD494">
        <v>1.1333</v>
      </c>
      <c r="AE494">
        <v>311.79000000000002</v>
      </c>
      <c r="AF494">
        <v>-6.2545999999999999</v>
      </c>
      <c r="AG494" t="s">
        <v>86</v>
      </c>
      <c r="AH494" s="2">
        <v>3.6220000000000002E-2</v>
      </c>
      <c r="AI494" t="s">
        <v>86</v>
      </c>
      <c r="AJ494" s="2"/>
      <c r="AK494" s="2"/>
      <c r="AL494" s="2"/>
      <c r="AM494" s="2"/>
      <c r="AN494" s="2"/>
      <c r="AO494" s="2"/>
      <c r="AP494" s="2"/>
      <c r="AQ494"/>
      <c r="AR494"/>
      <c r="AS494"/>
      <c r="AT494"/>
      <c r="AU494"/>
      <c r="AV494" s="2"/>
      <c r="AW494" s="2"/>
    </row>
    <row r="495" spans="1:49" x14ac:dyDescent="0.25">
      <c r="A495">
        <v>131</v>
      </c>
      <c r="B495">
        <v>3</v>
      </c>
      <c r="C495">
        <v>0</v>
      </c>
      <c r="D495">
        <v>131</v>
      </c>
      <c r="E495">
        <v>3</v>
      </c>
      <c r="F495">
        <v>30</v>
      </c>
      <c r="G495" s="25">
        <v>100</v>
      </c>
      <c r="H495" s="25">
        <v>0</v>
      </c>
      <c r="I495">
        <v>0.45133000000000001</v>
      </c>
      <c r="J495" s="2">
        <v>3.4149E-16</v>
      </c>
      <c r="K495" s="2">
        <v>1.7434999999999999E-2</v>
      </c>
      <c r="L495">
        <v>280.88</v>
      </c>
      <c r="M495">
        <v>0</v>
      </c>
      <c r="N495">
        <v>0</v>
      </c>
      <c r="O495" s="2">
        <v>7.7406999999999997E-4</v>
      </c>
      <c r="P495">
        <v>0</v>
      </c>
      <c r="Q495">
        <v>0.38697999999999999</v>
      </c>
      <c r="R495">
        <v>0.18912000000000001</v>
      </c>
      <c r="S495" s="2">
        <v>7.3578000000000005E-2</v>
      </c>
      <c r="T495">
        <v>0.21695</v>
      </c>
      <c r="U495">
        <v>0</v>
      </c>
      <c r="V495">
        <v>0</v>
      </c>
      <c r="W495" s="2">
        <v>2.5267000000000001E-5</v>
      </c>
      <c r="X495">
        <v>0</v>
      </c>
      <c r="Y495" t="s">
        <v>86</v>
      </c>
      <c r="Z495" t="s">
        <v>86</v>
      </c>
      <c r="AA495" s="2">
        <v>-4.2459000000000003E-6</v>
      </c>
      <c r="AB495" t="s">
        <v>86</v>
      </c>
      <c r="AC495">
        <v>1.2624</v>
      </c>
      <c r="AD495">
        <v>0.45133000000000001</v>
      </c>
      <c r="AE495">
        <v>314.12</v>
      </c>
      <c r="AF495">
        <v>-0.18848999999999999</v>
      </c>
      <c r="AG495" t="s">
        <v>86</v>
      </c>
      <c r="AH495" s="2">
        <v>4.2664000000000001E-2</v>
      </c>
      <c r="AI495" t="s">
        <v>86</v>
      </c>
      <c r="AJ495" s="2"/>
      <c r="AK495" s="2"/>
      <c r="AL495" s="2"/>
      <c r="AM495" s="2"/>
      <c r="AN495" s="2"/>
      <c r="AO495" s="2"/>
      <c r="AP495" s="2"/>
      <c r="AQ495"/>
      <c r="AR495"/>
      <c r="AS495"/>
      <c r="AT495"/>
      <c r="AU495"/>
      <c r="AV495" s="2"/>
      <c r="AW495" s="2"/>
    </row>
    <row r="496" spans="1:49" x14ac:dyDescent="0.25">
      <c r="A496">
        <v>131</v>
      </c>
      <c r="B496">
        <v>3</v>
      </c>
      <c r="C496">
        <v>30</v>
      </c>
      <c r="D496">
        <v>131</v>
      </c>
      <c r="E496">
        <v>4</v>
      </c>
      <c r="F496">
        <v>0</v>
      </c>
      <c r="G496" s="25">
        <v>100</v>
      </c>
      <c r="H496" s="25">
        <v>1.0638888888888889</v>
      </c>
      <c r="I496">
        <v>1.0686</v>
      </c>
      <c r="J496" s="2">
        <v>-2.9231999999999999E-16</v>
      </c>
      <c r="K496" s="2">
        <v>4.2472000000000003E-2</v>
      </c>
      <c r="L496">
        <v>280.77999999999997</v>
      </c>
      <c r="M496" s="2">
        <v>6.6884999999999994E-5</v>
      </c>
      <c r="N496" s="2">
        <v>5.2942999999999998E-5</v>
      </c>
      <c r="O496" s="2">
        <v>8.8380000000000002E-4</v>
      </c>
      <c r="P496" s="2">
        <v>7.1838999999999996E-4</v>
      </c>
      <c r="Q496">
        <v>0.30538999999999999</v>
      </c>
      <c r="R496">
        <v>0.20558000000000001</v>
      </c>
      <c r="S496">
        <v>0.10594000000000001</v>
      </c>
      <c r="T496">
        <v>0.15290999999999999</v>
      </c>
      <c r="U496" s="2">
        <v>3.2048999999999998E-5</v>
      </c>
      <c r="V496" s="2">
        <v>2.5372E-5</v>
      </c>
      <c r="W496" s="2">
        <v>2.4893E-5</v>
      </c>
      <c r="X496" s="2">
        <v>3.6094999999999999E-6</v>
      </c>
      <c r="Y496" s="2">
        <v>7.0821000000000001E-7</v>
      </c>
      <c r="Z496" s="2">
        <v>5.6156000000000001E-7</v>
      </c>
      <c r="AA496" s="2">
        <v>-2.8486999999999999E-6</v>
      </c>
      <c r="AB496" s="2">
        <v>-1.6831999999999999E-7</v>
      </c>
      <c r="AC496">
        <v>1.2630999999999999</v>
      </c>
      <c r="AD496">
        <v>1.0686</v>
      </c>
      <c r="AE496">
        <v>318.8</v>
      </c>
      <c r="AF496">
        <v>-4.1483999999999996</v>
      </c>
      <c r="AG496">
        <v>-0.83238000000000001</v>
      </c>
      <c r="AH496" s="2">
        <v>3.5973999999999999E-2</v>
      </c>
      <c r="AI496" s="2">
        <v>2.5675999999999998E-7</v>
      </c>
      <c r="AJ496" s="2"/>
      <c r="AK496" s="2"/>
      <c r="AL496" s="2"/>
      <c r="AM496" s="2"/>
      <c r="AN496" s="2"/>
      <c r="AO496" s="2"/>
      <c r="AP496" s="2"/>
      <c r="AQ496"/>
      <c r="AR496"/>
      <c r="AS496"/>
      <c r="AT496"/>
      <c r="AU496" s="2"/>
      <c r="AV496" s="2"/>
      <c r="AW496" s="2"/>
    </row>
    <row r="497" spans="1:49" x14ac:dyDescent="0.25">
      <c r="A497">
        <v>131</v>
      </c>
      <c r="B497">
        <v>4</v>
      </c>
      <c r="C497">
        <v>0</v>
      </c>
      <c r="D497">
        <v>131</v>
      </c>
      <c r="E497">
        <v>4</v>
      </c>
      <c r="F497">
        <v>30</v>
      </c>
      <c r="G497" s="25">
        <v>100</v>
      </c>
      <c r="H497" s="25">
        <v>18.425000000000001</v>
      </c>
      <c r="I497">
        <v>0.60672000000000004</v>
      </c>
      <c r="J497" s="2">
        <v>4.1611000000000002E-16</v>
      </c>
      <c r="K497" s="2">
        <v>4.4037E-3</v>
      </c>
      <c r="L497">
        <v>280.08999999999997</v>
      </c>
      <c r="M497" s="2">
        <v>3.1439E-4</v>
      </c>
      <c r="N497" s="2">
        <v>2.4853000000000001E-4</v>
      </c>
      <c r="O497" s="2">
        <v>8.1258000000000003E-4</v>
      </c>
      <c r="P497" s="2">
        <v>7.3506999999999999E-4</v>
      </c>
      <c r="Q497">
        <v>0.16644</v>
      </c>
      <c r="R497">
        <v>0.14434</v>
      </c>
      <c r="S497" s="2">
        <v>3.5846999999999997E-2</v>
      </c>
      <c r="T497">
        <v>0.28147</v>
      </c>
      <c r="U497" s="2">
        <v>1.2891000000000001E-4</v>
      </c>
      <c r="V497" s="2">
        <v>1.0189E-4</v>
      </c>
      <c r="W497" s="2">
        <v>1.2392999999999999E-4</v>
      </c>
      <c r="X497" s="2">
        <v>1.2302E-5</v>
      </c>
      <c r="Y497" s="2">
        <v>-2.5386999999999999E-6</v>
      </c>
      <c r="Z497" s="2">
        <v>-1.9970999999999999E-6</v>
      </c>
      <c r="AA497" s="2">
        <v>-2.0985999999999999E-5</v>
      </c>
      <c r="AB497" s="2">
        <v>-6.6418000000000001E-7</v>
      </c>
      <c r="AC497">
        <v>1.2661</v>
      </c>
      <c r="AD497">
        <v>0.60672000000000004</v>
      </c>
      <c r="AE497">
        <v>353.58</v>
      </c>
      <c r="AF497">
        <v>1.1427</v>
      </c>
      <c r="AG497">
        <v>-0.16575999999999999</v>
      </c>
      <c r="AH497" s="2">
        <v>3.2517999999999998E-2</v>
      </c>
      <c r="AI497" s="2">
        <v>-7.4944000000000002E-7</v>
      </c>
      <c r="AJ497" s="2"/>
      <c r="AK497" s="2"/>
      <c r="AL497" s="2"/>
      <c r="AM497" s="2"/>
      <c r="AN497" s="2"/>
      <c r="AO497" s="2"/>
      <c r="AP497" s="2"/>
      <c r="AQ497"/>
      <c r="AR497"/>
      <c r="AS497"/>
      <c r="AT497"/>
      <c r="AU497"/>
      <c r="AV497"/>
      <c r="AW497" s="2"/>
    </row>
    <row r="498" spans="1:49" x14ac:dyDescent="0.25">
      <c r="A498">
        <v>131</v>
      </c>
      <c r="B498">
        <v>4</v>
      </c>
      <c r="C498">
        <v>30</v>
      </c>
      <c r="D498">
        <v>131</v>
      </c>
      <c r="E498">
        <v>5</v>
      </c>
      <c r="F498">
        <v>0</v>
      </c>
      <c r="G498" s="25">
        <v>100</v>
      </c>
      <c r="H498" s="25">
        <v>99.788888888888891</v>
      </c>
      <c r="I498">
        <v>0.37361</v>
      </c>
      <c r="J498" s="2">
        <v>-1.6473E-15</v>
      </c>
      <c r="K498" s="2">
        <v>3.0558999999999998E-3</v>
      </c>
      <c r="L498">
        <v>278.08999999999997</v>
      </c>
      <c r="M498" s="2">
        <v>1.6605000000000002E-2</v>
      </c>
      <c r="N498" s="2">
        <v>1.3125E-2</v>
      </c>
      <c r="O498" s="2">
        <v>7.0763E-4</v>
      </c>
      <c r="P498" s="2">
        <v>5.5993999999999998E-4</v>
      </c>
      <c r="Q498">
        <v>0.18978999999999999</v>
      </c>
      <c r="R498">
        <v>0.37081999999999998</v>
      </c>
      <c r="S498" s="2">
        <v>2.7859999999999999E-2</v>
      </c>
      <c r="T498">
        <v>0.44649</v>
      </c>
      <c r="U498" s="2">
        <v>5.5548999999999998E-3</v>
      </c>
      <c r="V498" s="2">
        <v>4.3914999999999996E-3</v>
      </c>
      <c r="W498" s="2">
        <v>2.0316999999999999E-4</v>
      </c>
      <c r="X498" s="2">
        <v>1.6017000000000001E-4</v>
      </c>
      <c r="Y498" s="2">
        <v>-3.6259E-3</v>
      </c>
      <c r="Z498" s="2">
        <v>-2.8651000000000002E-3</v>
      </c>
      <c r="AA498" s="2">
        <v>-1.2176E-4</v>
      </c>
      <c r="AB498" s="2">
        <v>-9.6065999999999998E-5</v>
      </c>
      <c r="AC498">
        <v>1.2653000000000001</v>
      </c>
      <c r="AD498">
        <v>0.37361</v>
      </c>
      <c r="AE498">
        <v>65.155000000000001</v>
      </c>
      <c r="AF498">
        <v>-2.4411</v>
      </c>
      <c r="AG498">
        <v>23.222999999999999</v>
      </c>
      <c r="AH498" s="2">
        <v>4.5270999999999999E-2</v>
      </c>
      <c r="AI498" s="2">
        <v>8.1235000000000004E-7</v>
      </c>
      <c r="AJ498" s="2"/>
      <c r="AK498" s="2"/>
      <c r="AL498" s="2"/>
      <c r="AM498" s="2"/>
      <c r="AN498" s="2"/>
      <c r="AO498" s="2"/>
      <c r="AP498" s="2"/>
      <c r="AQ498"/>
      <c r="AR498"/>
      <c r="AS498"/>
      <c r="AT498"/>
      <c r="AU498"/>
      <c r="AV498"/>
      <c r="AW498" s="2"/>
    </row>
    <row r="499" spans="1:49" x14ac:dyDescent="0.25">
      <c r="A499">
        <v>131</v>
      </c>
      <c r="B499">
        <v>5</v>
      </c>
      <c r="C499">
        <v>0</v>
      </c>
      <c r="D499">
        <v>131</v>
      </c>
      <c r="E499">
        <v>5</v>
      </c>
      <c r="F499">
        <v>30</v>
      </c>
      <c r="G499" s="25">
        <v>100</v>
      </c>
      <c r="H499" s="25">
        <v>100</v>
      </c>
      <c r="I499">
        <v>0.59209000000000001</v>
      </c>
      <c r="J499" s="2">
        <v>-2.2187999999999999E-16</v>
      </c>
      <c r="K499" s="2">
        <v>1.4004000000000001E-2</v>
      </c>
      <c r="L499">
        <v>279.51</v>
      </c>
      <c r="M499" s="2">
        <v>1.0644000000000001E-2</v>
      </c>
      <c r="N499" s="2">
        <v>8.4242999999999992E-3</v>
      </c>
      <c r="O499" s="2">
        <v>8.1873000000000004E-4</v>
      </c>
      <c r="P499" s="2">
        <v>6.4844000000000002E-4</v>
      </c>
      <c r="Q499">
        <v>0.22803000000000001</v>
      </c>
      <c r="R499">
        <v>0.14405999999999999</v>
      </c>
      <c r="S499" s="2">
        <v>7.4137999999999996E-2</v>
      </c>
      <c r="T499">
        <v>0.12495000000000001</v>
      </c>
      <c r="U499" s="2">
        <v>4.3492999999999998E-4</v>
      </c>
      <c r="V499" s="2">
        <v>3.4253000000000002E-4</v>
      </c>
      <c r="W499" s="2">
        <v>2.8509000000000001E-5</v>
      </c>
      <c r="X499" s="2">
        <v>2.2433999999999999E-5</v>
      </c>
      <c r="Y499" s="2">
        <v>-3.9402E-6</v>
      </c>
      <c r="Z499" s="2">
        <v>-3.0315999999999999E-6</v>
      </c>
      <c r="AA499" s="2">
        <v>-1.4981999999999999E-6</v>
      </c>
      <c r="AB499" s="2">
        <v>-1.1533E-6</v>
      </c>
      <c r="AC499">
        <v>1.2625</v>
      </c>
      <c r="AD499">
        <v>0.59209000000000001</v>
      </c>
      <c r="AE499">
        <v>132.09</v>
      </c>
      <c r="AF499">
        <v>1.9479</v>
      </c>
      <c r="AG499">
        <v>2.4668999999999999</v>
      </c>
      <c r="AH499" s="2">
        <v>4.0788999999999999E-2</v>
      </c>
      <c r="AI499" s="2">
        <v>1.0736E-7</v>
      </c>
      <c r="AJ499" s="2"/>
      <c r="AK499" s="2"/>
      <c r="AL499" s="2"/>
      <c r="AM499" s="2"/>
      <c r="AN499" s="2"/>
      <c r="AO499" s="2"/>
      <c r="AP499" s="2"/>
      <c r="AQ499"/>
      <c r="AR499"/>
      <c r="AS499"/>
      <c r="AT499"/>
      <c r="AU499"/>
      <c r="AV499"/>
      <c r="AW499" s="2"/>
    </row>
    <row r="500" spans="1:49" x14ac:dyDescent="0.25">
      <c r="A500">
        <v>131</v>
      </c>
      <c r="B500">
        <v>5</v>
      </c>
      <c r="C500">
        <v>30</v>
      </c>
      <c r="D500">
        <v>131</v>
      </c>
      <c r="E500">
        <v>6</v>
      </c>
      <c r="F500">
        <v>0</v>
      </c>
      <c r="G500" s="25">
        <v>100</v>
      </c>
      <c r="H500" s="25">
        <v>73.858333333333334</v>
      </c>
      <c r="I500">
        <v>1.0989</v>
      </c>
      <c r="J500" s="2">
        <v>6.8959000000000003E-16</v>
      </c>
      <c r="K500" s="2">
        <v>1.4123E-2</v>
      </c>
      <c r="L500">
        <v>282.25</v>
      </c>
      <c r="M500" s="2">
        <v>5.0302000000000003E-3</v>
      </c>
      <c r="N500" s="2">
        <v>4.0193E-3</v>
      </c>
      <c r="O500" s="2">
        <v>8.3049999999999997E-4</v>
      </c>
      <c r="P500" s="2">
        <v>6.6759000000000002E-4</v>
      </c>
      <c r="Q500">
        <v>0.52764999999999995</v>
      </c>
      <c r="R500">
        <v>0.53488999999999998</v>
      </c>
      <c r="S500">
        <v>0.16991999999999999</v>
      </c>
      <c r="T500">
        <v>0.40161999999999998</v>
      </c>
      <c r="U500" s="2">
        <v>2.2859E-3</v>
      </c>
      <c r="V500" s="2">
        <v>1.8297999999999999E-3</v>
      </c>
      <c r="W500" s="2">
        <v>5.1168999999999997E-5</v>
      </c>
      <c r="X500" s="2">
        <v>4.1805999999999999E-5</v>
      </c>
      <c r="Y500" s="2">
        <v>7.6287999999999996E-4</v>
      </c>
      <c r="Z500" s="2">
        <v>6.1211999999999996E-4</v>
      </c>
      <c r="AA500" s="2">
        <v>1.6344000000000001E-5</v>
      </c>
      <c r="AB500" s="2">
        <v>1.6305999999999999E-5</v>
      </c>
      <c r="AC500">
        <v>1.254</v>
      </c>
      <c r="AD500">
        <v>1.0989</v>
      </c>
      <c r="AE500">
        <v>84.481999999999999</v>
      </c>
      <c r="AF500">
        <v>22.75</v>
      </c>
      <c r="AG500">
        <v>134.71</v>
      </c>
      <c r="AH500" s="2">
        <v>5.7320000000000003E-2</v>
      </c>
      <c r="AI500" s="2">
        <v>1.9582E-8</v>
      </c>
      <c r="AJ500" s="2"/>
      <c r="AK500" s="2"/>
      <c r="AL500" s="2"/>
      <c r="AM500" s="2"/>
      <c r="AN500" s="2"/>
      <c r="AO500" s="2"/>
      <c r="AP500" s="2"/>
      <c r="AQ500"/>
      <c r="AR500"/>
      <c r="AS500"/>
      <c r="AT500"/>
      <c r="AU500"/>
      <c r="AV500"/>
      <c r="AW500" s="2"/>
    </row>
    <row r="501" spans="1:49" x14ac:dyDescent="0.25">
      <c r="A501">
        <v>131</v>
      </c>
      <c r="B501">
        <v>6</v>
      </c>
      <c r="C501">
        <v>0</v>
      </c>
      <c r="D501">
        <v>131</v>
      </c>
      <c r="E501">
        <v>6</v>
      </c>
      <c r="F501">
        <v>30</v>
      </c>
      <c r="G501" s="25">
        <v>100</v>
      </c>
      <c r="H501" s="25">
        <v>100</v>
      </c>
      <c r="I501">
        <v>2.0789</v>
      </c>
      <c r="J501" s="2">
        <v>2.5263E-15</v>
      </c>
      <c r="K501" s="2">
        <v>9.9810000000000003E-3</v>
      </c>
      <c r="L501">
        <v>283.14</v>
      </c>
      <c r="M501" s="2">
        <v>8.4008999999999993E-3</v>
      </c>
      <c r="N501" s="2">
        <v>6.7324000000000004E-3</v>
      </c>
      <c r="O501" s="2">
        <v>8.3213999999999998E-4</v>
      </c>
      <c r="P501" s="2">
        <v>6.6684000000000003E-4</v>
      </c>
      <c r="Q501">
        <v>0.49637999999999999</v>
      </c>
      <c r="R501">
        <v>0.51005999999999996</v>
      </c>
      <c r="S501">
        <v>0.214</v>
      </c>
      <c r="T501">
        <v>0.27837000000000001</v>
      </c>
      <c r="U501" s="2">
        <v>3.6062000000000003E-4</v>
      </c>
      <c r="V501" s="2">
        <v>2.9261000000000001E-4</v>
      </c>
      <c r="W501" s="2">
        <v>4.6280000000000004E-6</v>
      </c>
      <c r="X501" s="2">
        <v>3.7343E-6</v>
      </c>
      <c r="Y501" s="2">
        <v>3.2323999999999997E-5</v>
      </c>
      <c r="Z501" s="2">
        <v>2.7830999999999998E-5</v>
      </c>
      <c r="AA501" s="2">
        <v>4.5247000000000001E-8</v>
      </c>
      <c r="AB501" s="2">
        <v>2.2490999999999999E-7</v>
      </c>
      <c r="AC501">
        <v>1.2479</v>
      </c>
      <c r="AD501">
        <v>2.0789</v>
      </c>
      <c r="AE501">
        <v>95.882000000000005</v>
      </c>
      <c r="AF501">
        <v>34.765999999999998</v>
      </c>
      <c r="AG501">
        <v>44.762</v>
      </c>
      <c r="AH501">
        <v>0.10752</v>
      </c>
      <c r="AI501" s="2">
        <v>1.1396E-7</v>
      </c>
      <c r="AJ501" s="2"/>
      <c r="AK501" s="2"/>
      <c r="AL501" s="2"/>
      <c r="AM501" s="2"/>
      <c r="AN501" s="2"/>
      <c r="AO501" s="2"/>
      <c r="AP501" s="2"/>
      <c r="AQ501"/>
      <c r="AR501"/>
      <c r="AS501"/>
      <c r="AT501"/>
      <c r="AU501"/>
      <c r="AV501"/>
      <c r="AW501" s="2"/>
    </row>
    <row r="502" spans="1:49" x14ac:dyDescent="0.25">
      <c r="A502">
        <v>131</v>
      </c>
      <c r="B502">
        <v>6</v>
      </c>
      <c r="C502">
        <v>30</v>
      </c>
      <c r="D502">
        <v>131</v>
      </c>
      <c r="E502">
        <v>7</v>
      </c>
      <c r="F502">
        <v>0</v>
      </c>
      <c r="G502" s="25">
        <v>100</v>
      </c>
      <c r="H502" s="25">
        <v>100</v>
      </c>
      <c r="I502">
        <v>2.3963000000000001</v>
      </c>
      <c r="J502" s="2">
        <v>3.9068000000000003E-15</v>
      </c>
      <c r="K502" s="2">
        <v>5.5961999999999998E-2</v>
      </c>
      <c r="L502">
        <v>283.79000000000002</v>
      </c>
      <c r="M502" s="2">
        <v>8.3765000000000003E-3</v>
      </c>
      <c r="N502" s="2">
        <v>6.7263000000000002E-3</v>
      </c>
      <c r="O502" s="2">
        <v>8.1203999999999998E-4</v>
      </c>
      <c r="P502" s="2">
        <v>6.5204E-4</v>
      </c>
      <c r="Q502">
        <v>0.66327000000000003</v>
      </c>
      <c r="R502">
        <v>0.83479000000000003</v>
      </c>
      <c r="S502">
        <v>0.25168000000000001</v>
      </c>
      <c r="T502">
        <v>0.47082000000000002</v>
      </c>
      <c r="U502" s="2">
        <v>2.3321999999999999E-4</v>
      </c>
      <c r="V502" s="2">
        <v>1.9623000000000001E-4</v>
      </c>
      <c r="W502" s="2">
        <v>3.4896999999999998E-6</v>
      </c>
      <c r="X502" s="2">
        <v>2.5013999999999999E-6</v>
      </c>
      <c r="Y502" s="2">
        <v>7.3823000000000001E-5</v>
      </c>
      <c r="Z502" s="2">
        <v>6.4614000000000002E-5</v>
      </c>
      <c r="AA502" s="2">
        <v>-7.2699999999999999E-7</v>
      </c>
      <c r="AB502" s="2">
        <v>-7.3492999999999995E-8</v>
      </c>
      <c r="AC502">
        <v>1.2454000000000001</v>
      </c>
      <c r="AD502">
        <v>2.3963000000000001</v>
      </c>
      <c r="AE502">
        <v>123.5</v>
      </c>
      <c r="AF502">
        <v>72.427999999999997</v>
      </c>
      <c r="AG502">
        <v>70.376000000000005</v>
      </c>
      <c r="AH502">
        <v>0.18010999999999999</v>
      </c>
      <c r="AI502" s="2">
        <v>-7.4890000000000001E-9</v>
      </c>
      <c r="AJ502" s="2"/>
      <c r="AK502" s="2"/>
      <c r="AL502" s="2"/>
      <c r="AM502" s="2"/>
      <c r="AN502" s="2"/>
      <c r="AO502" s="2"/>
      <c r="AP502" s="2"/>
      <c r="AQ502"/>
      <c r="AR502"/>
      <c r="AS502"/>
      <c r="AT502"/>
      <c r="AU502"/>
      <c r="AV502"/>
      <c r="AW502" s="2"/>
    </row>
    <row r="503" spans="1:49" x14ac:dyDescent="0.25">
      <c r="A503">
        <v>131</v>
      </c>
      <c r="B503">
        <v>7</v>
      </c>
      <c r="C503">
        <v>0</v>
      </c>
      <c r="D503">
        <v>131</v>
      </c>
      <c r="E503">
        <v>7</v>
      </c>
      <c r="F503">
        <v>30</v>
      </c>
      <c r="G503" s="25">
        <v>100</v>
      </c>
      <c r="H503" s="25">
        <v>100</v>
      </c>
      <c r="I503">
        <v>2.5076999999999998</v>
      </c>
      <c r="J503" s="2">
        <v>9.7621999999999992E-16</v>
      </c>
      <c r="K503" s="2">
        <v>7.4730000000000005E-2</v>
      </c>
      <c r="L503">
        <v>284.33999999999997</v>
      </c>
      <c r="M503" s="2">
        <v>7.9641E-3</v>
      </c>
      <c r="N503" s="2">
        <v>6.4050000000000001E-3</v>
      </c>
      <c r="O503" s="2">
        <v>7.9701000000000001E-4</v>
      </c>
      <c r="P503" s="2">
        <v>6.4095000000000005E-4</v>
      </c>
      <c r="Q503">
        <v>0.68988000000000005</v>
      </c>
      <c r="R503">
        <v>0.7167</v>
      </c>
      <c r="S503">
        <v>0.29491000000000001</v>
      </c>
      <c r="T503">
        <v>0.56915000000000004</v>
      </c>
      <c r="U503" s="2">
        <v>2.1110000000000001E-4</v>
      </c>
      <c r="V503" s="2">
        <v>1.8013E-4</v>
      </c>
      <c r="W503" s="2">
        <v>2.8696E-6</v>
      </c>
      <c r="X503" s="2">
        <v>2.0443000000000001E-6</v>
      </c>
      <c r="Y503" s="2">
        <v>8.2432E-5</v>
      </c>
      <c r="Z503" s="2">
        <v>7.3633999999999993E-5</v>
      </c>
      <c r="AA503" s="2">
        <v>-7.4870000000000003E-7</v>
      </c>
      <c r="AB503" s="2">
        <v>1.2046999999999999E-7</v>
      </c>
      <c r="AC503">
        <v>1.2435</v>
      </c>
      <c r="AD503">
        <v>2.5076999999999998</v>
      </c>
      <c r="AE503">
        <v>138.91</v>
      </c>
      <c r="AF503">
        <v>101.39</v>
      </c>
      <c r="AG503">
        <v>73.703999999999994</v>
      </c>
      <c r="AH503">
        <v>0.19566</v>
      </c>
      <c r="AI503" s="2">
        <v>6.7134999999999999E-8</v>
      </c>
      <c r="AJ503" s="2"/>
      <c r="AK503" s="2"/>
      <c r="AL503" s="2"/>
      <c r="AM503" s="2"/>
      <c r="AN503" s="2"/>
      <c r="AO503" s="2"/>
      <c r="AP503" s="2"/>
      <c r="AQ503"/>
      <c r="AR503"/>
      <c r="AS503"/>
      <c r="AT503"/>
      <c r="AU503"/>
      <c r="AV503"/>
      <c r="AW503" s="2"/>
    </row>
    <row r="504" spans="1:49" x14ac:dyDescent="0.25">
      <c r="A504">
        <v>131</v>
      </c>
      <c r="B504">
        <v>7</v>
      </c>
      <c r="C504">
        <v>30</v>
      </c>
      <c r="D504">
        <v>131</v>
      </c>
      <c r="E504">
        <v>8</v>
      </c>
      <c r="F504">
        <v>0</v>
      </c>
      <c r="G504" s="25">
        <v>100</v>
      </c>
      <c r="H504" s="25">
        <v>100</v>
      </c>
      <c r="I504">
        <v>2.0655999999999999</v>
      </c>
      <c r="J504" s="2">
        <v>-2.921E-16</v>
      </c>
      <c r="K504" s="2">
        <v>6.0338000000000003E-2</v>
      </c>
      <c r="L504">
        <v>284.91000000000003</v>
      </c>
      <c r="M504" s="2">
        <v>7.7996999999999997E-3</v>
      </c>
      <c r="N504" s="2">
        <v>6.2846000000000004E-3</v>
      </c>
      <c r="O504" s="2">
        <v>7.8830999999999997E-4</v>
      </c>
      <c r="P504" s="2">
        <v>6.3513999999999997E-4</v>
      </c>
      <c r="Q504">
        <v>0.95455000000000001</v>
      </c>
      <c r="R504">
        <v>1.3169</v>
      </c>
      <c r="S504">
        <v>0.32418999999999998</v>
      </c>
      <c r="T504">
        <v>0.83308000000000004</v>
      </c>
      <c r="U504" s="2">
        <v>2.3300999999999999E-4</v>
      </c>
      <c r="V504" s="2">
        <v>2.0048E-4</v>
      </c>
      <c r="W504" s="2">
        <v>3.3332999999999999E-6</v>
      </c>
      <c r="X504" s="2">
        <v>1.8463E-6</v>
      </c>
      <c r="Y504" s="2">
        <v>1.1129E-4</v>
      </c>
      <c r="Z504" s="2">
        <v>1.0499E-4</v>
      </c>
      <c r="AA504" s="2">
        <v>-1.922E-6</v>
      </c>
      <c r="AB504" s="2">
        <v>-3.4955999999999999E-8</v>
      </c>
      <c r="AC504">
        <v>1.2412000000000001</v>
      </c>
      <c r="AD504">
        <v>2.0655999999999999</v>
      </c>
      <c r="AE504">
        <v>139.34</v>
      </c>
      <c r="AF504">
        <v>172.83</v>
      </c>
      <c r="AG504">
        <v>89.721000000000004</v>
      </c>
      <c r="AH504">
        <v>0.20030000000000001</v>
      </c>
      <c r="AI504" s="2">
        <v>1.3046E-9</v>
      </c>
      <c r="AJ504" s="2"/>
      <c r="AK504" s="2"/>
      <c r="AL504" s="2"/>
      <c r="AM504" s="2"/>
      <c r="AN504" s="2"/>
      <c r="AO504" s="2"/>
      <c r="AP504" s="2"/>
      <c r="AQ504"/>
      <c r="AR504"/>
      <c r="AS504"/>
      <c r="AT504"/>
      <c r="AU504"/>
      <c r="AV504"/>
      <c r="AW504" s="2"/>
    </row>
    <row r="505" spans="1:49" x14ac:dyDescent="0.25">
      <c r="A505">
        <v>131</v>
      </c>
      <c r="B505">
        <v>8</v>
      </c>
      <c r="C505">
        <v>0</v>
      </c>
      <c r="D505">
        <v>131</v>
      </c>
      <c r="E505">
        <v>8</v>
      </c>
      <c r="F505">
        <v>30</v>
      </c>
      <c r="G505" s="25">
        <v>100</v>
      </c>
      <c r="H505" s="25">
        <v>100</v>
      </c>
      <c r="I505">
        <v>1.6775</v>
      </c>
      <c r="J505" s="2">
        <v>1.6493E-15</v>
      </c>
      <c r="K505" s="2">
        <v>6.1614000000000002E-2</v>
      </c>
      <c r="L505">
        <v>285.61</v>
      </c>
      <c r="M505" s="2">
        <v>7.4679000000000004E-3</v>
      </c>
      <c r="N505" s="2">
        <v>6.0314000000000001E-3</v>
      </c>
      <c r="O505" s="2">
        <v>7.8158000000000004E-4</v>
      </c>
      <c r="P505" s="2">
        <v>6.3119000000000001E-4</v>
      </c>
      <c r="Q505">
        <v>0.84145999999999999</v>
      </c>
      <c r="R505">
        <v>1.1884999999999999</v>
      </c>
      <c r="S505">
        <v>0.31528</v>
      </c>
      <c r="T505">
        <v>0.95769000000000004</v>
      </c>
      <c r="U505" s="2">
        <v>2.4956000000000002E-4</v>
      </c>
      <c r="V505" s="2">
        <v>2.1560000000000001E-4</v>
      </c>
      <c r="W505" s="2">
        <v>3.8085E-6</v>
      </c>
      <c r="X505" s="2">
        <v>1.9700000000000002E-6</v>
      </c>
      <c r="Y505" s="2">
        <v>1.3650000000000001E-4</v>
      </c>
      <c r="Z505" s="2">
        <v>1.2976E-4</v>
      </c>
      <c r="AA505" s="2">
        <v>-2.6852000000000001E-6</v>
      </c>
      <c r="AB505" s="2">
        <v>-1.8977000000000001E-7</v>
      </c>
      <c r="AC505">
        <v>1.2383</v>
      </c>
      <c r="AD505">
        <v>1.6775</v>
      </c>
      <c r="AE505">
        <v>149.33000000000001</v>
      </c>
      <c r="AF505">
        <v>194.71</v>
      </c>
      <c r="AG505">
        <v>90.081999999999994</v>
      </c>
      <c r="AH505">
        <v>0.23702000000000001</v>
      </c>
      <c r="AI505" s="2">
        <v>-8.7633000000000001E-9</v>
      </c>
      <c r="AJ505" s="2"/>
      <c r="AK505" s="2"/>
      <c r="AL505" s="2"/>
      <c r="AM505" s="2"/>
      <c r="AN505" s="2"/>
      <c r="AO505" s="2"/>
      <c r="AP505" s="2"/>
      <c r="AQ505"/>
      <c r="AR505"/>
      <c r="AS505"/>
      <c r="AT505"/>
      <c r="AU505"/>
      <c r="AV505"/>
      <c r="AW505" s="2"/>
    </row>
    <row r="506" spans="1:49" x14ac:dyDescent="0.25">
      <c r="A506">
        <v>131</v>
      </c>
      <c r="B506">
        <v>8</v>
      </c>
      <c r="C506">
        <v>30</v>
      </c>
      <c r="D506">
        <v>131</v>
      </c>
      <c r="E506">
        <v>9</v>
      </c>
      <c r="F506">
        <v>0</v>
      </c>
      <c r="G506" s="25">
        <v>100</v>
      </c>
      <c r="H506" s="25">
        <v>100</v>
      </c>
      <c r="I506">
        <v>1.1792</v>
      </c>
      <c r="J506" s="2">
        <v>3.2097999999999998E-15</v>
      </c>
      <c r="K506" s="2">
        <v>4.3369999999999999E-2</v>
      </c>
      <c r="L506">
        <v>285.67</v>
      </c>
      <c r="M506" s="2">
        <v>7.3768999999999996E-3</v>
      </c>
      <c r="N506" s="2">
        <v>5.9584E-3</v>
      </c>
      <c r="O506" s="2">
        <v>7.7946000000000005E-4</v>
      </c>
      <c r="P506" s="2">
        <v>6.2954000000000005E-4</v>
      </c>
      <c r="Q506">
        <v>0.81903999999999999</v>
      </c>
      <c r="R506">
        <v>1.2012</v>
      </c>
      <c r="S506">
        <v>0.29621999999999998</v>
      </c>
      <c r="T506">
        <v>0.78334999999999999</v>
      </c>
      <c r="U506" s="2">
        <v>2.2665000000000001E-4</v>
      </c>
      <c r="V506" s="2">
        <v>1.9593E-4</v>
      </c>
      <c r="W506" s="2">
        <v>3.9387000000000001E-6</v>
      </c>
      <c r="X506" s="2">
        <v>2.3564E-6</v>
      </c>
      <c r="Y506" s="2">
        <v>1.1705E-4</v>
      </c>
      <c r="Z506" s="2">
        <v>1.0764000000000001E-4</v>
      </c>
      <c r="AA506" s="2">
        <v>-2.0117000000000002E-6</v>
      </c>
      <c r="AB506" s="2">
        <v>-2.9396000000000002E-7</v>
      </c>
      <c r="AC506">
        <v>1.2382</v>
      </c>
      <c r="AD506">
        <v>1.1792</v>
      </c>
      <c r="AE506">
        <v>188.44</v>
      </c>
      <c r="AF506">
        <v>162.19</v>
      </c>
      <c r="AG506">
        <v>101.59</v>
      </c>
      <c r="AH506" s="2">
        <v>9.8395999999999997E-2</v>
      </c>
      <c r="AI506" s="2">
        <v>-5.1809999999999999E-8</v>
      </c>
      <c r="AJ506" s="2"/>
      <c r="AK506" s="2"/>
      <c r="AL506" s="2"/>
      <c r="AM506" s="2"/>
      <c r="AN506" s="2"/>
      <c r="AO506" s="2"/>
      <c r="AP506" s="2"/>
      <c r="AQ506"/>
      <c r="AR506"/>
      <c r="AS506"/>
      <c r="AT506"/>
      <c r="AU506"/>
      <c r="AV506"/>
      <c r="AW506" s="2"/>
    </row>
    <row r="507" spans="1:49" x14ac:dyDescent="0.25">
      <c r="A507">
        <v>131</v>
      </c>
      <c r="B507">
        <v>9</v>
      </c>
      <c r="C507">
        <v>0</v>
      </c>
      <c r="D507">
        <v>131</v>
      </c>
      <c r="E507">
        <v>9</v>
      </c>
      <c r="F507">
        <v>30</v>
      </c>
      <c r="G507" s="25">
        <v>100</v>
      </c>
      <c r="H507" s="25">
        <v>100</v>
      </c>
      <c r="I507">
        <v>1.6713</v>
      </c>
      <c r="J507" s="2">
        <v>-1.5516E-15</v>
      </c>
      <c r="K507" s="2">
        <v>3.1012999999999999E-2</v>
      </c>
      <c r="L507">
        <v>286.22000000000003</v>
      </c>
      <c r="M507" s="2">
        <v>7.3952999999999996E-3</v>
      </c>
      <c r="N507" s="2">
        <v>5.9855999999999998E-3</v>
      </c>
      <c r="O507" s="2">
        <v>7.7430000000000001E-4</v>
      </c>
      <c r="P507" s="2">
        <v>6.2664999999999997E-4</v>
      </c>
      <c r="Q507">
        <v>0.98357000000000006</v>
      </c>
      <c r="R507">
        <v>1.1057999999999999</v>
      </c>
      <c r="S507">
        <v>0.34542</v>
      </c>
      <c r="T507">
        <v>0.90168999999999999</v>
      </c>
      <c r="U507" s="2">
        <v>2.4505000000000002E-4</v>
      </c>
      <c r="V507" s="2">
        <v>2.1206999999999999E-4</v>
      </c>
      <c r="W507" s="2">
        <v>2.9077999999999999E-6</v>
      </c>
      <c r="X507" s="2">
        <v>1.5632999999999999E-6</v>
      </c>
      <c r="Y507" s="2">
        <v>1.3378000000000001E-4</v>
      </c>
      <c r="Z507" s="2">
        <v>1.2543999999999999E-4</v>
      </c>
      <c r="AA507" s="2">
        <v>-1.8809000000000001E-6</v>
      </c>
      <c r="AB507" s="2">
        <v>2.2191000000000001E-7</v>
      </c>
      <c r="AC507">
        <v>1.2356</v>
      </c>
      <c r="AD507">
        <v>1.6713</v>
      </c>
      <c r="AE507">
        <v>145.93</v>
      </c>
      <c r="AF507">
        <v>211.65</v>
      </c>
      <c r="AG507">
        <v>109.65</v>
      </c>
      <c r="AH507">
        <v>0.15257000000000001</v>
      </c>
      <c r="AI507" s="2">
        <v>2.5179E-8</v>
      </c>
      <c r="AJ507" s="2"/>
      <c r="AK507" s="2"/>
      <c r="AL507" s="2"/>
      <c r="AM507" s="2"/>
      <c r="AN507" s="2"/>
      <c r="AO507" s="2"/>
      <c r="AP507" s="2"/>
      <c r="AQ507"/>
      <c r="AR507"/>
      <c r="AS507"/>
      <c r="AT507"/>
      <c r="AU507"/>
      <c r="AV507"/>
      <c r="AW507" s="2"/>
    </row>
    <row r="508" spans="1:49" x14ac:dyDescent="0.25">
      <c r="A508">
        <v>131</v>
      </c>
      <c r="B508">
        <v>9</v>
      </c>
      <c r="C508">
        <v>30</v>
      </c>
      <c r="D508">
        <v>131</v>
      </c>
      <c r="E508">
        <v>10</v>
      </c>
      <c r="F508">
        <v>0</v>
      </c>
      <c r="G508" s="25">
        <v>100</v>
      </c>
      <c r="H508" s="25">
        <v>100</v>
      </c>
      <c r="I508">
        <v>1.0082</v>
      </c>
      <c r="J508" s="2">
        <v>-1.4953000000000001E-16</v>
      </c>
      <c r="K508" s="2">
        <v>3.3917999999999997E-2</v>
      </c>
      <c r="L508">
        <v>286.69</v>
      </c>
      <c r="M508" s="2">
        <v>7.3244E-3</v>
      </c>
      <c r="N508" s="2">
        <v>5.9379999999999997E-3</v>
      </c>
      <c r="O508" s="2">
        <v>7.7125999999999996E-4</v>
      </c>
      <c r="P508" s="2">
        <v>6.2520999999999996E-4</v>
      </c>
      <c r="Q508">
        <v>1.1497999999999999</v>
      </c>
      <c r="R508">
        <v>1.0895999999999999</v>
      </c>
      <c r="S508">
        <v>0.33228999999999997</v>
      </c>
      <c r="T508">
        <v>0.88634999999999997</v>
      </c>
      <c r="U508" s="2">
        <v>2.7609999999999999E-4</v>
      </c>
      <c r="V508" s="2">
        <v>2.3975999999999999E-4</v>
      </c>
      <c r="W508" s="2">
        <v>3.2480000000000001E-6</v>
      </c>
      <c r="X508" s="2">
        <v>1.7164E-6</v>
      </c>
      <c r="Y508" s="2">
        <v>1.7969000000000001E-4</v>
      </c>
      <c r="Z508" s="2">
        <v>1.6254999999999999E-4</v>
      </c>
      <c r="AA508" s="2">
        <v>-2.0538999999999999E-6</v>
      </c>
      <c r="AB508" s="2">
        <v>3.3588999999999997E-8</v>
      </c>
      <c r="AC508">
        <v>1.2336</v>
      </c>
      <c r="AD508">
        <v>1.0082</v>
      </c>
      <c r="AE508">
        <v>158.34</v>
      </c>
      <c r="AF508">
        <v>189.72</v>
      </c>
      <c r="AG508">
        <v>115.02</v>
      </c>
      <c r="AH508">
        <v>0.22131000000000001</v>
      </c>
      <c r="AI508" s="2">
        <v>5.0629E-9</v>
      </c>
      <c r="AJ508" s="2"/>
      <c r="AK508" s="2"/>
      <c r="AL508" s="2"/>
      <c r="AM508" s="2"/>
      <c r="AN508" s="2"/>
      <c r="AO508" s="2"/>
      <c r="AP508" s="2"/>
      <c r="AQ508"/>
      <c r="AR508"/>
      <c r="AS508"/>
      <c r="AT508"/>
      <c r="AU508"/>
      <c r="AV508"/>
      <c r="AW508" s="2"/>
    </row>
    <row r="509" spans="1:49" x14ac:dyDescent="0.25">
      <c r="A509">
        <v>131</v>
      </c>
      <c r="B509">
        <v>10</v>
      </c>
      <c r="C509">
        <v>0</v>
      </c>
      <c r="D509">
        <v>131</v>
      </c>
      <c r="E509">
        <v>10</v>
      </c>
      <c r="F509">
        <v>30</v>
      </c>
      <c r="G509" s="25">
        <v>100</v>
      </c>
      <c r="H509" s="25">
        <v>100</v>
      </c>
      <c r="I509">
        <v>1.6676</v>
      </c>
      <c r="J509" s="2">
        <v>-9.5133999999999999E-16</v>
      </c>
      <c r="K509" s="2">
        <v>1.8679000000000001E-2</v>
      </c>
      <c r="L509">
        <v>287.16000000000003</v>
      </c>
      <c r="M509" s="2">
        <v>7.3718000000000004E-3</v>
      </c>
      <c r="N509" s="2">
        <v>5.9873000000000001E-3</v>
      </c>
      <c r="O509" s="2">
        <v>7.6893999999999997E-4</v>
      </c>
      <c r="P509" s="2">
        <v>6.2447000000000002E-4</v>
      </c>
      <c r="Q509">
        <v>1.0072000000000001</v>
      </c>
      <c r="R509">
        <v>1.1384000000000001</v>
      </c>
      <c r="S509">
        <v>0.34671999999999997</v>
      </c>
      <c r="T509">
        <v>0.86987000000000003</v>
      </c>
      <c r="U509" s="2">
        <v>2.3636999999999999E-4</v>
      </c>
      <c r="V509" s="2">
        <v>2.0787E-4</v>
      </c>
      <c r="W509" s="2">
        <v>2.6185E-6</v>
      </c>
      <c r="X509" s="2">
        <v>1.3088000000000001E-6</v>
      </c>
      <c r="Y509" s="2">
        <v>1.5466000000000001E-4</v>
      </c>
      <c r="Z509" s="2">
        <v>1.4168000000000001E-4</v>
      </c>
      <c r="AA509" s="2">
        <v>-1.7184999999999999E-6</v>
      </c>
      <c r="AB509" s="2">
        <v>2.2559E-7</v>
      </c>
      <c r="AC509">
        <v>1.2314000000000001</v>
      </c>
      <c r="AD509">
        <v>1.6676</v>
      </c>
      <c r="AE509">
        <v>144.93</v>
      </c>
      <c r="AF509">
        <v>201.9</v>
      </c>
      <c r="AG509">
        <v>114.65</v>
      </c>
      <c r="AH509" s="2">
        <v>7.6725000000000002E-2</v>
      </c>
      <c r="AI509" s="2">
        <v>4.3971999999999998E-8</v>
      </c>
      <c r="AJ509" s="2"/>
      <c r="AK509" s="2"/>
      <c r="AL509" s="2"/>
      <c r="AM509" s="2"/>
      <c r="AN509" s="2"/>
      <c r="AO509" s="2"/>
      <c r="AP509" s="2"/>
      <c r="AQ509"/>
      <c r="AR509"/>
      <c r="AS509"/>
      <c r="AT509"/>
      <c r="AU509"/>
      <c r="AV509"/>
      <c r="AW509" s="2"/>
    </row>
    <row r="510" spans="1:49" x14ac:dyDescent="0.25">
      <c r="A510">
        <v>131</v>
      </c>
      <c r="B510">
        <v>10</v>
      </c>
      <c r="C510">
        <v>30</v>
      </c>
      <c r="D510">
        <v>131</v>
      </c>
      <c r="E510">
        <v>11</v>
      </c>
      <c r="F510">
        <v>0</v>
      </c>
      <c r="G510" s="25">
        <v>100</v>
      </c>
      <c r="H510" s="25">
        <v>100</v>
      </c>
      <c r="I510">
        <v>2.1924000000000001</v>
      </c>
      <c r="J510" s="2">
        <v>3.7468000000000001E-15</v>
      </c>
      <c r="K510" s="2">
        <v>6.0872000000000002E-2</v>
      </c>
      <c r="L510">
        <v>287.77999999999997</v>
      </c>
      <c r="M510" s="2">
        <v>7.5138000000000002E-3</v>
      </c>
      <c r="N510" s="2">
        <v>6.1164000000000001E-3</v>
      </c>
      <c r="O510" s="2">
        <v>7.6528000000000002E-4</v>
      </c>
      <c r="P510" s="2">
        <v>6.2290000000000002E-4</v>
      </c>
      <c r="Q510">
        <v>1.2062999999999999</v>
      </c>
      <c r="R510">
        <v>1.1518999999999999</v>
      </c>
      <c r="S510">
        <v>0.34221000000000001</v>
      </c>
      <c r="T510">
        <v>0.90930999999999995</v>
      </c>
      <c r="U510" s="2">
        <v>2.3074E-4</v>
      </c>
      <c r="V510" s="2">
        <v>2.0430000000000001E-4</v>
      </c>
      <c r="W510" s="2">
        <v>3.3038E-6</v>
      </c>
      <c r="X510" s="2">
        <v>1.6286E-6</v>
      </c>
      <c r="Y510" s="2">
        <v>1.5372000000000001E-4</v>
      </c>
      <c r="Z510" s="2">
        <v>1.4285E-4</v>
      </c>
      <c r="AA510" s="2">
        <v>-2.2715000000000002E-6</v>
      </c>
      <c r="AB510" s="2">
        <v>-9.5131000000000007E-8</v>
      </c>
      <c r="AC510">
        <v>1.2285999999999999</v>
      </c>
      <c r="AD510">
        <v>2.1924000000000001</v>
      </c>
      <c r="AE510">
        <v>108.41</v>
      </c>
      <c r="AF510">
        <v>172.14</v>
      </c>
      <c r="AG510">
        <v>95.204999999999998</v>
      </c>
      <c r="AH510">
        <v>0.22281000000000001</v>
      </c>
      <c r="AI510" s="2">
        <v>3.2906999999999998E-8</v>
      </c>
      <c r="AJ510" s="2"/>
      <c r="AK510" s="2"/>
      <c r="AL510" s="2"/>
      <c r="AM510" s="2"/>
      <c r="AN510" s="2"/>
      <c r="AO510" s="2"/>
      <c r="AP510" s="2"/>
      <c r="AQ510"/>
      <c r="AR510"/>
      <c r="AS510"/>
      <c r="AT510"/>
      <c r="AU510"/>
      <c r="AV510"/>
      <c r="AW510" s="2"/>
    </row>
    <row r="511" spans="1:49" x14ac:dyDescent="0.25">
      <c r="A511">
        <v>131</v>
      </c>
      <c r="B511">
        <v>11</v>
      </c>
      <c r="C511">
        <v>0</v>
      </c>
      <c r="D511">
        <v>131</v>
      </c>
      <c r="E511">
        <v>11</v>
      </c>
      <c r="F511">
        <v>30</v>
      </c>
      <c r="G511" s="25">
        <v>100</v>
      </c>
      <c r="H511" s="25">
        <v>100</v>
      </c>
      <c r="I511">
        <v>1.6476999999999999</v>
      </c>
      <c r="J511" s="2">
        <v>7.2338000000000003E-16</v>
      </c>
      <c r="K511" s="2">
        <v>4.6474000000000001E-2</v>
      </c>
      <c r="L511">
        <v>288.11</v>
      </c>
      <c r="M511" s="2">
        <v>7.4113E-3</v>
      </c>
      <c r="N511" s="2">
        <v>6.0406000000000001E-3</v>
      </c>
      <c r="O511" s="2">
        <v>7.6329000000000002E-4</v>
      </c>
      <c r="P511" s="2">
        <v>6.2206000000000002E-4</v>
      </c>
      <c r="Q511">
        <v>1.4638</v>
      </c>
      <c r="R511">
        <v>0.84392</v>
      </c>
      <c r="S511">
        <v>0.31474000000000002</v>
      </c>
      <c r="T511">
        <v>0.80479000000000001</v>
      </c>
      <c r="U511" s="2">
        <v>2.5559999999999998E-4</v>
      </c>
      <c r="V511" s="2">
        <v>2.2330000000000001E-4</v>
      </c>
      <c r="W511" s="2">
        <v>3.0510999999999999E-6</v>
      </c>
      <c r="X511" s="2">
        <v>1.7657000000000001E-6</v>
      </c>
      <c r="Y511" s="2">
        <v>1.5621E-4</v>
      </c>
      <c r="Z511" s="2">
        <v>1.4121000000000001E-4</v>
      </c>
      <c r="AA511" s="2">
        <v>-1.6272000000000001E-6</v>
      </c>
      <c r="AB511" s="2">
        <v>5.8789999999999999E-8</v>
      </c>
      <c r="AC511">
        <v>1.2271000000000001</v>
      </c>
      <c r="AD511">
        <v>1.6476999999999999</v>
      </c>
      <c r="AE511">
        <v>129.15</v>
      </c>
      <c r="AF511">
        <v>149.75</v>
      </c>
      <c r="AG511">
        <v>97.212000000000003</v>
      </c>
      <c r="AH511">
        <v>0.15956999999999999</v>
      </c>
      <c r="AI511" s="2">
        <v>1.1349000000000001E-9</v>
      </c>
      <c r="AJ511" s="2"/>
      <c r="AK511" s="2"/>
      <c r="AL511" s="2"/>
      <c r="AM511" s="2"/>
      <c r="AN511" s="2"/>
      <c r="AO511" s="2"/>
      <c r="AP511" s="2"/>
      <c r="AQ511"/>
      <c r="AR511"/>
      <c r="AS511"/>
      <c r="AT511"/>
      <c r="AU511"/>
      <c r="AV511"/>
      <c r="AW511" s="2"/>
    </row>
    <row r="512" spans="1:49" x14ac:dyDescent="0.25">
      <c r="A512">
        <v>131</v>
      </c>
      <c r="B512">
        <v>11</v>
      </c>
      <c r="C512">
        <v>30</v>
      </c>
      <c r="D512">
        <v>131</v>
      </c>
      <c r="E512">
        <v>12</v>
      </c>
      <c r="F512">
        <v>0</v>
      </c>
      <c r="G512" s="25">
        <v>100</v>
      </c>
      <c r="H512" s="25">
        <v>100</v>
      </c>
      <c r="I512">
        <v>2.5339999999999998</v>
      </c>
      <c r="J512" s="2">
        <v>-8.5148999999999996E-16</v>
      </c>
      <c r="K512" s="2">
        <v>2.2231999999999998E-2</v>
      </c>
      <c r="L512">
        <v>288.48</v>
      </c>
      <c r="M512" s="2">
        <v>7.5028999999999998E-3</v>
      </c>
      <c r="N512" s="2">
        <v>6.1240000000000001E-3</v>
      </c>
      <c r="O512" s="2">
        <v>7.5989000000000004E-4</v>
      </c>
      <c r="P512" s="2">
        <v>6.2018999999999996E-4</v>
      </c>
      <c r="Q512">
        <v>0.99875000000000003</v>
      </c>
      <c r="R512">
        <v>0.96111000000000002</v>
      </c>
      <c r="S512">
        <v>0.33867000000000003</v>
      </c>
      <c r="T512">
        <v>0.82371000000000005</v>
      </c>
      <c r="U512" s="2">
        <v>2.397E-4</v>
      </c>
      <c r="V512" s="2">
        <v>2.1050999999999999E-4</v>
      </c>
      <c r="W512" s="2">
        <v>3.0833000000000002E-6</v>
      </c>
      <c r="X512" s="2">
        <v>1.6442000000000001E-6</v>
      </c>
      <c r="Y512" s="2">
        <v>1.4255E-4</v>
      </c>
      <c r="Z512" s="2">
        <v>1.3096000000000001E-4</v>
      </c>
      <c r="AA512" s="2">
        <v>-1.8159000000000001E-6</v>
      </c>
      <c r="AB512" s="2">
        <v>-5.0432999999999999E-8</v>
      </c>
      <c r="AC512">
        <v>1.2253000000000001</v>
      </c>
      <c r="AD512">
        <v>2.5339999999999998</v>
      </c>
      <c r="AE512">
        <v>124.38</v>
      </c>
      <c r="AF512">
        <v>162.91</v>
      </c>
      <c r="AG512">
        <v>104.77</v>
      </c>
      <c r="AH512">
        <v>0.16928000000000001</v>
      </c>
      <c r="AI512" s="2">
        <v>1.7622000000000001E-8</v>
      </c>
      <c r="AJ512" s="2"/>
      <c r="AK512" s="2"/>
      <c r="AL512" s="2"/>
      <c r="AM512" s="2"/>
      <c r="AN512" s="2"/>
      <c r="AO512" s="2"/>
      <c r="AP512" s="2"/>
      <c r="AQ512"/>
      <c r="AR512"/>
      <c r="AS512"/>
      <c r="AT512"/>
      <c r="AU512"/>
      <c r="AV512"/>
      <c r="AW512" s="2"/>
    </row>
    <row r="513" spans="1:49" x14ac:dyDescent="0.25">
      <c r="A513">
        <v>131</v>
      </c>
      <c r="B513">
        <v>12</v>
      </c>
      <c r="C513">
        <v>0</v>
      </c>
      <c r="D513">
        <v>131</v>
      </c>
      <c r="E513">
        <v>12</v>
      </c>
      <c r="F513">
        <v>30</v>
      </c>
      <c r="G513" s="25">
        <v>100</v>
      </c>
      <c r="H513" s="25">
        <v>100</v>
      </c>
      <c r="I513">
        <v>2.2886000000000002</v>
      </c>
      <c r="J513" s="2">
        <v>-4.8506000000000004E-16</v>
      </c>
      <c r="K513" s="2">
        <v>3.1206999999999999E-2</v>
      </c>
      <c r="L513">
        <v>289.17</v>
      </c>
      <c r="M513" s="2">
        <v>7.4999999999999997E-3</v>
      </c>
      <c r="N513" s="2">
        <v>6.1374000000000003E-3</v>
      </c>
      <c r="O513" s="2">
        <v>7.5476999999999999E-4</v>
      </c>
      <c r="P513" s="2">
        <v>6.1757999999999995E-4</v>
      </c>
      <c r="Q513">
        <v>0.98638999999999999</v>
      </c>
      <c r="R513">
        <v>1.1656</v>
      </c>
      <c r="S513">
        <v>0.34766000000000002</v>
      </c>
      <c r="T513">
        <v>0.94586999999999999</v>
      </c>
      <c r="U513" s="2">
        <v>2.8736000000000001E-4</v>
      </c>
      <c r="V513" s="2">
        <v>2.5245999999999998E-4</v>
      </c>
      <c r="W513" s="2">
        <v>2.8909000000000001E-6</v>
      </c>
      <c r="X513" s="2">
        <v>1.4157000000000001E-6</v>
      </c>
      <c r="Y513" s="2">
        <v>1.9734E-4</v>
      </c>
      <c r="Z513" s="2">
        <v>1.8091E-4</v>
      </c>
      <c r="AA513" s="2">
        <v>-2.0648000000000001E-6</v>
      </c>
      <c r="AB513" s="2">
        <v>1.9259999999999999E-7</v>
      </c>
      <c r="AC513">
        <v>1.2222</v>
      </c>
      <c r="AD513">
        <v>2.2886000000000002</v>
      </c>
      <c r="AE513">
        <v>138.63999999999999</v>
      </c>
      <c r="AF513">
        <v>192.09</v>
      </c>
      <c r="AG513">
        <v>118.22</v>
      </c>
      <c r="AH513">
        <v>0.17810999999999999</v>
      </c>
      <c r="AI513" s="2">
        <v>3.4171000000000002E-8</v>
      </c>
      <c r="AJ513" s="2"/>
      <c r="AK513" s="2"/>
      <c r="AL513" s="2"/>
      <c r="AM513" s="2"/>
      <c r="AN513" s="2"/>
      <c r="AO513" s="2"/>
      <c r="AP513" s="2"/>
      <c r="AQ513"/>
      <c r="AR513"/>
      <c r="AS513"/>
      <c r="AT513"/>
      <c r="AU513"/>
      <c r="AV513"/>
      <c r="AW513" s="2"/>
    </row>
    <row r="514" spans="1:49" x14ac:dyDescent="0.25">
      <c r="A514">
        <v>131</v>
      </c>
      <c r="B514">
        <v>12</v>
      </c>
      <c r="C514">
        <v>30</v>
      </c>
      <c r="D514">
        <v>131</v>
      </c>
      <c r="E514">
        <v>13</v>
      </c>
      <c r="F514">
        <v>0</v>
      </c>
      <c r="G514" s="25">
        <v>100</v>
      </c>
      <c r="H514" s="25">
        <v>100</v>
      </c>
      <c r="I514">
        <v>2.5131000000000001</v>
      </c>
      <c r="J514" s="2">
        <v>-8.6211000000000002E-16</v>
      </c>
      <c r="K514" s="2">
        <v>5.4306E-2</v>
      </c>
      <c r="L514">
        <v>289.51</v>
      </c>
      <c r="M514" s="2">
        <v>7.5766000000000002E-3</v>
      </c>
      <c r="N514" s="2">
        <v>6.2084000000000002E-3</v>
      </c>
      <c r="O514" s="2">
        <v>7.5210999999999995E-4</v>
      </c>
      <c r="P514" s="2">
        <v>6.1622000000000001E-4</v>
      </c>
      <c r="Q514">
        <v>1.5034000000000001</v>
      </c>
      <c r="R514">
        <v>1.1984999999999999</v>
      </c>
      <c r="S514">
        <v>0.37814999999999999</v>
      </c>
      <c r="T514">
        <v>0.91066999999999998</v>
      </c>
      <c r="U514" s="2">
        <v>2.8718E-4</v>
      </c>
      <c r="V514" s="2">
        <v>2.5222999999999999E-4</v>
      </c>
      <c r="W514" s="2">
        <v>3.5945999999999999E-6</v>
      </c>
      <c r="X514" s="2">
        <v>2.339E-6</v>
      </c>
      <c r="Y514" s="2">
        <v>1.9373E-4</v>
      </c>
      <c r="Z514" s="2">
        <v>1.7686000000000001E-4</v>
      </c>
      <c r="AA514" s="2">
        <v>-1.8996E-6</v>
      </c>
      <c r="AB514" s="2">
        <v>1.818E-7</v>
      </c>
      <c r="AC514">
        <v>1.2204999999999999</v>
      </c>
      <c r="AD514">
        <v>2.5131000000000001</v>
      </c>
      <c r="AE514">
        <v>136.33000000000001</v>
      </c>
      <c r="AF514">
        <v>199.66</v>
      </c>
      <c r="AG514">
        <v>125.22</v>
      </c>
      <c r="AH514">
        <v>0.19753000000000001</v>
      </c>
      <c r="AI514" s="2">
        <v>7.9409000000000007E-8</v>
      </c>
      <c r="AJ514" s="2"/>
      <c r="AK514" s="2"/>
      <c r="AL514" s="2"/>
      <c r="AM514" s="2"/>
      <c r="AN514" s="2"/>
      <c r="AO514" s="2"/>
      <c r="AP514" s="2"/>
      <c r="AQ514"/>
      <c r="AR514"/>
      <c r="AS514"/>
      <c r="AT514"/>
      <c r="AU514"/>
      <c r="AV514"/>
      <c r="AW514" s="2"/>
    </row>
    <row r="515" spans="1:49" x14ac:dyDescent="0.25">
      <c r="A515">
        <v>131</v>
      </c>
      <c r="B515">
        <v>13</v>
      </c>
      <c r="C515">
        <v>0</v>
      </c>
      <c r="D515">
        <v>131</v>
      </c>
      <c r="E515">
        <v>13</v>
      </c>
      <c r="F515">
        <v>30</v>
      </c>
      <c r="G515" s="25">
        <v>100</v>
      </c>
      <c r="H515" s="25">
        <v>100</v>
      </c>
      <c r="I515">
        <v>2.593</v>
      </c>
      <c r="J515" s="2">
        <v>2.9533999999999998E-16</v>
      </c>
      <c r="K515" s="2">
        <v>6.3929E-2</v>
      </c>
      <c r="L515">
        <v>289.8</v>
      </c>
      <c r="M515" s="2">
        <v>7.6290999999999998E-3</v>
      </c>
      <c r="N515" s="2">
        <v>6.2589999999999998E-3</v>
      </c>
      <c r="O515" s="2">
        <v>7.5250999999999996E-4</v>
      </c>
      <c r="P515" s="2">
        <v>6.1731000000000004E-4</v>
      </c>
      <c r="Q515">
        <v>1.2701</v>
      </c>
      <c r="R515">
        <v>1.1208</v>
      </c>
      <c r="S515">
        <v>0.3518</v>
      </c>
      <c r="T515">
        <v>0.81942999999999999</v>
      </c>
      <c r="U515" s="2">
        <v>2.7192999999999998E-4</v>
      </c>
      <c r="V515" s="2">
        <v>2.3918E-4</v>
      </c>
      <c r="W515" s="2">
        <v>2.4874000000000001E-6</v>
      </c>
      <c r="X515" s="2">
        <v>1.3294999999999999E-6</v>
      </c>
      <c r="Y515" s="2">
        <v>1.7301E-4</v>
      </c>
      <c r="Z515" s="2">
        <v>1.5677000000000001E-4</v>
      </c>
      <c r="AA515" s="2">
        <v>-1.4719E-6</v>
      </c>
      <c r="AB515" s="2">
        <v>2.0676999999999999E-7</v>
      </c>
      <c r="AC515">
        <v>1.2190000000000001</v>
      </c>
      <c r="AD515">
        <v>2.593</v>
      </c>
      <c r="AE515">
        <v>135.54</v>
      </c>
      <c r="AF515">
        <v>153.96</v>
      </c>
      <c r="AG515">
        <v>120.99</v>
      </c>
      <c r="AH515">
        <v>0.2475</v>
      </c>
      <c r="AI515" s="2">
        <v>2.6902000000000002E-8</v>
      </c>
      <c r="AJ515" s="2"/>
      <c r="AK515" s="2"/>
      <c r="AL515" s="2"/>
      <c r="AM515" s="2"/>
      <c r="AN515" s="2"/>
      <c r="AO515" s="2"/>
      <c r="AP515" s="2"/>
      <c r="AQ515"/>
      <c r="AR515"/>
      <c r="AS515"/>
      <c r="AT515"/>
      <c r="AU515"/>
      <c r="AV515"/>
      <c r="AW515" s="2"/>
    </row>
    <row r="516" spans="1:49" x14ac:dyDescent="0.25">
      <c r="A516">
        <v>131</v>
      </c>
      <c r="B516">
        <v>13</v>
      </c>
      <c r="C516">
        <v>30</v>
      </c>
      <c r="D516">
        <v>131</v>
      </c>
      <c r="E516">
        <v>14</v>
      </c>
      <c r="F516">
        <v>0</v>
      </c>
      <c r="G516" s="25">
        <v>100</v>
      </c>
      <c r="H516" s="25">
        <v>100</v>
      </c>
      <c r="I516">
        <v>2.7671000000000001</v>
      </c>
      <c r="J516" s="2">
        <v>-3.2562E-16</v>
      </c>
      <c r="K516" s="2">
        <v>4.0388E-2</v>
      </c>
      <c r="L516">
        <v>290.12</v>
      </c>
      <c r="M516" s="2">
        <v>7.5925999999999997E-3</v>
      </c>
      <c r="N516" s="2">
        <v>6.2405999999999998E-3</v>
      </c>
      <c r="O516" s="2">
        <v>7.5255999999999999E-4</v>
      </c>
      <c r="P516" s="2">
        <v>6.1850999999999996E-4</v>
      </c>
      <c r="Q516">
        <v>1.2623</v>
      </c>
      <c r="R516">
        <v>1.1314</v>
      </c>
      <c r="S516">
        <v>0.33717000000000003</v>
      </c>
      <c r="T516">
        <v>0.80373000000000006</v>
      </c>
      <c r="U516" s="2">
        <v>2.5242E-4</v>
      </c>
      <c r="V516" s="2">
        <v>2.2243999999999999E-4</v>
      </c>
      <c r="W516" s="2">
        <v>2.8664000000000002E-6</v>
      </c>
      <c r="X516" s="2">
        <v>1.6061E-6</v>
      </c>
      <c r="Y516" s="2">
        <v>1.4946999999999999E-4</v>
      </c>
      <c r="Z516" s="2">
        <v>1.3693000000000001E-4</v>
      </c>
      <c r="AA516" s="2">
        <v>-1.5834E-6</v>
      </c>
      <c r="AB516" s="2">
        <v>5.4930000000000003E-8</v>
      </c>
      <c r="AC516">
        <v>1.2168000000000001</v>
      </c>
      <c r="AD516">
        <v>2.7671000000000001</v>
      </c>
      <c r="AE516">
        <v>102.58</v>
      </c>
      <c r="AF516">
        <v>133.96</v>
      </c>
      <c r="AG516">
        <v>104.66</v>
      </c>
      <c r="AH516">
        <v>0.21903</v>
      </c>
      <c r="AI516" s="2">
        <v>-3.2964999999999999E-9</v>
      </c>
      <c r="AJ516" s="2"/>
      <c r="AK516" s="2"/>
      <c r="AL516" s="2"/>
      <c r="AM516" s="2"/>
      <c r="AN516" s="2"/>
      <c r="AO516" s="2"/>
      <c r="AP516" s="2"/>
      <c r="AQ516"/>
      <c r="AR516"/>
      <c r="AS516"/>
      <c r="AT516"/>
      <c r="AU516"/>
      <c r="AV516"/>
      <c r="AW516" s="2"/>
    </row>
    <row r="517" spans="1:49" x14ac:dyDescent="0.25">
      <c r="A517">
        <v>131</v>
      </c>
      <c r="B517">
        <v>14</v>
      </c>
      <c r="C517">
        <v>0</v>
      </c>
      <c r="D517">
        <v>131</v>
      </c>
      <c r="E517">
        <v>14</v>
      </c>
      <c r="F517">
        <v>30</v>
      </c>
      <c r="G517" s="25">
        <v>100</v>
      </c>
      <c r="H517" s="25">
        <v>100</v>
      </c>
      <c r="I517">
        <v>3.2534000000000001</v>
      </c>
      <c r="J517" s="2">
        <v>1.2965000000000001E-15</v>
      </c>
      <c r="K517" s="2">
        <v>3.3299000000000002E-2</v>
      </c>
      <c r="L517">
        <v>290.3</v>
      </c>
      <c r="M517" s="2">
        <v>7.5935000000000004E-3</v>
      </c>
      <c r="N517" s="2">
        <v>6.2448E-3</v>
      </c>
      <c r="O517" s="2">
        <v>7.5029000000000003E-4</v>
      </c>
      <c r="P517" s="2">
        <v>6.1700000000000004E-4</v>
      </c>
      <c r="Q517">
        <v>1.1153</v>
      </c>
      <c r="R517">
        <v>1.3755999999999999</v>
      </c>
      <c r="S517">
        <v>0.35082000000000002</v>
      </c>
      <c r="T517">
        <v>0.61958999999999997</v>
      </c>
      <c r="U517" s="2">
        <v>2.4469999999999998E-4</v>
      </c>
      <c r="V517" s="2">
        <v>2.1107999999999999E-4</v>
      </c>
      <c r="W517" s="2">
        <v>2.5094999999999999E-6</v>
      </c>
      <c r="X517" s="2">
        <v>1.4502999999999999E-6</v>
      </c>
      <c r="Y517" s="2">
        <v>9.2775999999999994E-5</v>
      </c>
      <c r="Z517" s="2">
        <v>8.4594999999999999E-5</v>
      </c>
      <c r="AA517" s="2">
        <v>-1.0299000000000001E-6</v>
      </c>
      <c r="AB517" s="2">
        <v>-4.3859999999999997E-8</v>
      </c>
      <c r="AC517">
        <v>1.2161</v>
      </c>
      <c r="AD517">
        <v>3.2534000000000001</v>
      </c>
      <c r="AE517">
        <v>115.07</v>
      </c>
      <c r="AF517">
        <v>106.87</v>
      </c>
      <c r="AG517">
        <v>92.194000000000003</v>
      </c>
      <c r="AH517">
        <v>0.19045000000000001</v>
      </c>
      <c r="AI517" s="2">
        <v>-6.2085000000000003E-8</v>
      </c>
      <c r="AJ517" s="2"/>
      <c r="AK517" s="2"/>
      <c r="AL517" s="2"/>
      <c r="AM517" s="2"/>
      <c r="AN517" s="2"/>
      <c r="AO517" s="2"/>
      <c r="AP517" s="2"/>
      <c r="AQ517"/>
      <c r="AR517"/>
      <c r="AS517"/>
      <c r="AT517"/>
      <c r="AU517"/>
      <c r="AV517"/>
      <c r="AW517" s="2"/>
    </row>
    <row r="518" spans="1:49" x14ac:dyDescent="0.25">
      <c r="A518">
        <v>131</v>
      </c>
      <c r="B518">
        <v>14</v>
      </c>
      <c r="C518">
        <v>30</v>
      </c>
      <c r="D518">
        <v>131</v>
      </c>
      <c r="E518">
        <v>15</v>
      </c>
      <c r="F518">
        <v>0</v>
      </c>
      <c r="G518" s="25">
        <v>100</v>
      </c>
      <c r="H518" s="25">
        <v>100</v>
      </c>
      <c r="I518">
        <v>2.5817000000000001</v>
      </c>
      <c r="J518" s="2">
        <v>7.1406999999999999E-16</v>
      </c>
      <c r="K518" s="2">
        <v>2.6748000000000001E-2</v>
      </c>
      <c r="L518">
        <v>290.45</v>
      </c>
      <c r="M518" s="2">
        <v>7.5066000000000004E-3</v>
      </c>
      <c r="N518" s="2">
        <v>6.1758000000000004E-3</v>
      </c>
      <c r="O518" s="2">
        <v>7.4898E-4</v>
      </c>
      <c r="P518" s="2">
        <v>6.1616999999999998E-4</v>
      </c>
      <c r="Q518">
        <v>0.91678999999999999</v>
      </c>
      <c r="R518">
        <v>0.8821</v>
      </c>
      <c r="S518">
        <v>0.25746999999999998</v>
      </c>
      <c r="T518">
        <v>0.42431000000000002</v>
      </c>
      <c r="U518" s="2">
        <v>2.5384000000000002E-4</v>
      </c>
      <c r="V518" s="2">
        <v>2.1753000000000001E-4</v>
      </c>
      <c r="W518" s="2">
        <v>1.7968000000000001E-6</v>
      </c>
      <c r="X518" s="2">
        <v>1.1479000000000001E-6</v>
      </c>
      <c r="Y518" s="2">
        <v>8.5994000000000004E-5</v>
      </c>
      <c r="Z518" s="2">
        <v>7.4769000000000002E-5</v>
      </c>
      <c r="AA518" s="2">
        <v>-4.5103999999999999E-7</v>
      </c>
      <c r="AB518" s="2">
        <v>2.0424999999999999E-8</v>
      </c>
      <c r="AC518">
        <v>1.2156</v>
      </c>
      <c r="AD518">
        <v>2.5817000000000001</v>
      </c>
      <c r="AE518">
        <v>114.46</v>
      </c>
      <c r="AF518">
        <v>46.762999999999998</v>
      </c>
      <c r="AG518">
        <v>72.272999999999996</v>
      </c>
      <c r="AH518">
        <v>0.16939000000000001</v>
      </c>
      <c r="AI518" s="2">
        <v>7.7502999999999996E-9</v>
      </c>
      <c r="AJ518" s="2"/>
      <c r="AK518" s="2"/>
      <c r="AL518" s="2"/>
      <c r="AM518" s="2"/>
      <c r="AN518" s="2"/>
      <c r="AO518" s="2"/>
      <c r="AP518" s="2"/>
      <c r="AQ518"/>
      <c r="AR518"/>
      <c r="AS518"/>
      <c r="AT518"/>
      <c r="AU518"/>
      <c r="AV518"/>
      <c r="AW518" s="2"/>
    </row>
    <row r="519" spans="1:49" x14ac:dyDescent="0.25">
      <c r="A519">
        <v>131</v>
      </c>
      <c r="B519">
        <v>15</v>
      </c>
      <c r="C519">
        <v>0</v>
      </c>
      <c r="D519">
        <v>131</v>
      </c>
      <c r="E519">
        <v>15</v>
      </c>
      <c r="F519">
        <v>30</v>
      </c>
      <c r="G519" s="25">
        <v>100</v>
      </c>
      <c r="H519" s="25">
        <v>100</v>
      </c>
      <c r="I519">
        <v>2.5379</v>
      </c>
      <c r="J519" s="2">
        <v>1.9926000000000001E-15</v>
      </c>
      <c r="K519" s="2">
        <v>3.6156000000000001E-2</v>
      </c>
      <c r="L519">
        <v>290.60000000000002</v>
      </c>
      <c r="M519" s="2">
        <v>7.4260000000000003E-3</v>
      </c>
      <c r="N519" s="2">
        <v>6.1119E-3</v>
      </c>
      <c r="O519" s="2">
        <v>7.4812999999999995E-4</v>
      </c>
      <c r="P519" s="2">
        <v>6.1572000000000005E-4</v>
      </c>
      <c r="Q519">
        <v>0.83870999999999996</v>
      </c>
      <c r="R519">
        <v>1.0450999999999999</v>
      </c>
      <c r="S519">
        <v>0.27833000000000002</v>
      </c>
      <c r="T519">
        <v>0.34087000000000001</v>
      </c>
      <c r="U519" s="2">
        <v>2.33E-4</v>
      </c>
      <c r="V519" s="2">
        <v>1.9839E-4</v>
      </c>
      <c r="W519" s="2">
        <v>1.3293999999999999E-6</v>
      </c>
      <c r="X519" s="2">
        <v>8.2600000000000001E-7</v>
      </c>
      <c r="Y519" s="2">
        <v>5.9719000000000002E-5</v>
      </c>
      <c r="Z519" s="2">
        <v>5.1725999999999999E-5</v>
      </c>
      <c r="AA519" s="2">
        <v>-2.8201999999999998E-7</v>
      </c>
      <c r="AB519" s="2">
        <v>2.1675000000000001E-8</v>
      </c>
      <c r="AC519">
        <v>1.2151000000000001</v>
      </c>
      <c r="AD519">
        <v>2.5379</v>
      </c>
      <c r="AE519">
        <v>108.19</v>
      </c>
      <c r="AF519">
        <v>46.002000000000002</v>
      </c>
      <c r="AG519">
        <v>61.957999999999998</v>
      </c>
      <c r="AH519">
        <v>0.24229000000000001</v>
      </c>
      <c r="AI519" s="2">
        <v>-2.2875999999999999E-8</v>
      </c>
      <c r="AJ519" s="2"/>
      <c r="AK519" s="2"/>
      <c r="AL519" s="2"/>
      <c r="AM519" s="2"/>
      <c r="AN519" s="2"/>
      <c r="AO519" s="2"/>
      <c r="AP519" s="2"/>
      <c r="AQ519"/>
      <c r="AR519"/>
      <c r="AS519"/>
      <c r="AT519"/>
      <c r="AU519"/>
      <c r="AV519"/>
      <c r="AW519" s="2"/>
    </row>
    <row r="520" spans="1:49" x14ac:dyDescent="0.25">
      <c r="A520">
        <v>131</v>
      </c>
      <c r="B520">
        <v>15</v>
      </c>
      <c r="C520">
        <v>30</v>
      </c>
      <c r="D520">
        <v>131</v>
      </c>
      <c r="E520">
        <v>16</v>
      </c>
      <c r="F520">
        <v>0</v>
      </c>
      <c r="G520" s="25">
        <v>100</v>
      </c>
      <c r="H520" s="25">
        <v>100</v>
      </c>
      <c r="I520">
        <v>2.3020999999999998</v>
      </c>
      <c r="J520" s="2">
        <v>1.2785999999999999E-15</v>
      </c>
      <c r="K520" s="2">
        <v>2.3938999999999998E-2</v>
      </c>
      <c r="L520">
        <v>290.89999999999998</v>
      </c>
      <c r="M520" s="2">
        <v>7.1926000000000004E-3</v>
      </c>
      <c r="N520" s="2">
        <v>5.9259999999999998E-3</v>
      </c>
      <c r="O520" s="2">
        <v>7.4421999999999997E-4</v>
      </c>
      <c r="P520" s="2">
        <v>6.1313000000000003E-4</v>
      </c>
      <c r="Q520">
        <v>0.78195000000000003</v>
      </c>
      <c r="R520">
        <v>1.1072</v>
      </c>
      <c r="S520">
        <v>0.26428000000000001</v>
      </c>
      <c r="T520">
        <v>0.45255000000000001</v>
      </c>
      <c r="U520" s="2">
        <v>2.5918000000000002E-4</v>
      </c>
      <c r="V520" s="2">
        <v>2.2206999999999999E-4</v>
      </c>
      <c r="W520" s="2">
        <v>1.9810000000000002E-6</v>
      </c>
      <c r="X520" s="2">
        <v>1.3407999999999999E-6</v>
      </c>
      <c r="Y520" s="2">
        <v>8.9949000000000002E-5</v>
      </c>
      <c r="Z520" s="2">
        <v>7.8461000000000007E-5</v>
      </c>
      <c r="AA520" s="2">
        <v>-4.7430000000000001E-7</v>
      </c>
      <c r="AB520" s="2">
        <v>5.0088999999999999E-8</v>
      </c>
      <c r="AC520">
        <v>1.2138</v>
      </c>
      <c r="AD520">
        <v>2.3020999999999998</v>
      </c>
      <c r="AE520">
        <v>128.72</v>
      </c>
      <c r="AF520">
        <v>67.840999999999994</v>
      </c>
      <c r="AG520">
        <v>81.974000000000004</v>
      </c>
      <c r="AH520">
        <v>0.18765999999999999</v>
      </c>
      <c r="AI520" s="2">
        <v>-2.5615999999999999E-8</v>
      </c>
      <c r="AJ520" s="2"/>
      <c r="AK520" s="2"/>
      <c r="AL520" s="2"/>
      <c r="AM520" s="2"/>
      <c r="AN520" s="2"/>
      <c r="AO520" s="2"/>
      <c r="AP520" s="2"/>
      <c r="AQ520"/>
      <c r="AR520"/>
      <c r="AS520"/>
      <c r="AT520"/>
      <c r="AU520"/>
      <c r="AV520"/>
      <c r="AW520" s="2"/>
    </row>
    <row r="521" spans="1:49" x14ac:dyDescent="0.25">
      <c r="A521">
        <v>131</v>
      </c>
      <c r="B521">
        <v>16</v>
      </c>
      <c r="C521">
        <v>0</v>
      </c>
      <c r="D521">
        <v>131</v>
      </c>
      <c r="E521">
        <v>16</v>
      </c>
      <c r="F521">
        <v>30</v>
      </c>
      <c r="G521" s="25">
        <v>100</v>
      </c>
      <c r="H521" s="25">
        <v>100</v>
      </c>
      <c r="I521">
        <v>2.8104</v>
      </c>
      <c r="J521" s="2">
        <v>4.4398000000000002E-16</v>
      </c>
      <c r="K521" s="2">
        <v>5.1566000000000001E-2</v>
      </c>
      <c r="L521">
        <v>291.04000000000002</v>
      </c>
      <c r="M521" s="2">
        <v>7.3156999999999996E-3</v>
      </c>
      <c r="N521" s="2">
        <v>6.0317000000000001E-3</v>
      </c>
      <c r="O521" s="2">
        <v>7.4162000000000002E-4</v>
      </c>
      <c r="P521" s="2">
        <v>6.1142E-4</v>
      </c>
      <c r="Q521">
        <v>0.81567000000000001</v>
      </c>
      <c r="R521">
        <v>0.88351999999999997</v>
      </c>
      <c r="S521">
        <v>0.28721000000000002</v>
      </c>
      <c r="T521">
        <v>0.37124000000000001</v>
      </c>
      <c r="U521" s="2">
        <v>2.4844999999999999E-4</v>
      </c>
      <c r="V521" s="2">
        <v>2.1089000000000001E-4</v>
      </c>
      <c r="W521" s="2">
        <v>1.9839000000000002E-6</v>
      </c>
      <c r="X521" s="2">
        <v>1.4599E-6</v>
      </c>
      <c r="Y521" s="2">
        <v>5.6610000000000002E-5</v>
      </c>
      <c r="Z521" s="2">
        <v>4.9700000000000002E-5</v>
      </c>
      <c r="AA521" s="2">
        <v>-3.0694999999999998E-7</v>
      </c>
      <c r="AB521" s="2">
        <v>4.0169000000000001E-8</v>
      </c>
      <c r="AC521">
        <v>1.2130000000000001</v>
      </c>
      <c r="AD521">
        <v>2.8104</v>
      </c>
      <c r="AE521">
        <v>117.25</v>
      </c>
      <c r="AF521">
        <v>48.838000000000001</v>
      </c>
      <c r="AG521">
        <v>76.465999999999994</v>
      </c>
      <c r="AH521">
        <v>0.25992999999999999</v>
      </c>
      <c r="AI521" s="2">
        <v>-1.8556000000000001E-8</v>
      </c>
      <c r="AJ521" s="2"/>
      <c r="AK521" s="2"/>
      <c r="AL521" s="2"/>
      <c r="AM521" s="2"/>
      <c r="AN521" s="2"/>
      <c r="AO521" s="2"/>
      <c r="AP521" s="2"/>
      <c r="AQ521"/>
      <c r="AR521"/>
      <c r="AS521"/>
      <c r="AT521"/>
      <c r="AU521"/>
      <c r="AV521"/>
      <c r="AW521" s="2"/>
    </row>
    <row r="522" spans="1:49" x14ac:dyDescent="0.25">
      <c r="A522">
        <v>131</v>
      </c>
      <c r="B522">
        <v>16</v>
      </c>
      <c r="C522">
        <v>30</v>
      </c>
      <c r="D522">
        <v>131</v>
      </c>
      <c r="E522">
        <v>17</v>
      </c>
      <c r="F522">
        <v>0</v>
      </c>
      <c r="G522" s="25">
        <v>100</v>
      </c>
      <c r="H522" s="25">
        <v>100</v>
      </c>
      <c r="I522">
        <v>2.7955999999999999</v>
      </c>
      <c r="J522" s="2">
        <v>1.1642000000000001E-15</v>
      </c>
      <c r="K522" s="2">
        <v>4.1856999999999998E-2</v>
      </c>
      <c r="L522">
        <v>291.01</v>
      </c>
      <c r="M522" s="2">
        <v>7.4622999999999998E-3</v>
      </c>
      <c r="N522" s="2">
        <v>6.1511999999999999E-3</v>
      </c>
      <c r="O522" s="2">
        <v>7.4136000000000004E-4</v>
      </c>
      <c r="P522" s="2">
        <v>6.1109000000000001E-4</v>
      </c>
      <c r="Q522">
        <v>0.75941999999999998</v>
      </c>
      <c r="R522">
        <v>0.69682999999999995</v>
      </c>
      <c r="S522">
        <v>0.29288999999999998</v>
      </c>
      <c r="T522">
        <v>0.26595999999999997</v>
      </c>
      <c r="U522" s="2">
        <v>2.3246000000000001E-4</v>
      </c>
      <c r="V522" s="2">
        <v>1.9688999999999999E-4</v>
      </c>
      <c r="W522" s="2">
        <v>1.7088000000000001E-6</v>
      </c>
      <c r="X522" s="2">
        <v>1.1758E-6</v>
      </c>
      <c r="Y522" s="2">
        <v>4.5963E-5</v>
      </c>
      <c r="Z522" s="2">
        <v>3.9498E-5</v>
      </c>
      <c r="AA522" s="2">
        <v>-2.4319E-7</v>
      </c>
      <c r="AB522" s="2">
        <v>-4.4339999999999999E-8</v>
      </c>
      <c r="AC522">
        <v>1.2132000000000001</v>
      </c>
      <c r="AD522">
        <v>2.7955999999999999</v>
      </c>
      <c r="AE522">
        <v>122.29</v>
      </c>
      <c r="AF522">
        <v>32.095999999999997</v>
      </c>
      <c r="AG522">
        <v>73.578000000000003</v>
      </c>
      <c r="AH522">
        <v>0.24729999999999999</v>
      </c>
      <c r="AI522" s="2">
        <v>-4.1762E-8</v>
      </c>
      <c r="AJ522" s="2"/>
      <c r="AK522" s="2"/>
      <c r="AL522" s="2"/>
      <c r="AM522" s="2"/>
      <c r="AN522" s="2"/>
      <c r="AO522" s="2"/>
      <c r="AP522" s="2"/>
      <c r="AQ522"/>
      <c r="AR522"/>
      <c r="AS522"/>
      <c r="AT522"/>
      <c r="AU522"/>
      <c r="AV522"/>
      <c r="AW522" s="2"/>
    </row>
    <row r="523" spans="1:49" x14ac:dyDescent="0.25">
      <c r="A523">
        <v>131</v>
      </c>
      <c r="B523">
        <v>17</v>
      </c>
      <c r="C523">
        <v>0</v>
      </c>
      <c r="D523">
        <v>131</v>
      </c>
      <c r="E523">
        <v>17</v>
      </c>
      <c r="F523">
        <v>30</v>
      </c>
      <c r="G523" s="25">
        <v>100</v>
      </c>
      <c r="H523" s="25">
        <v>100</v>
      </c>
      <c r="I523">
        <v>3.2542</v>
      </c>
      <c r="J523" s="2">
        <v>-3.9177999999999998E-16</v>
      </c>
      <c r="K523" s="2">
        <v>3.3722000000000002E-2</v>
      </c>
      <c r="L523">
        <v>290.7</v>
      </c>
      <c r="M523" s="2">
        <v>7.4421000000000001E-3</v>
      </c>
      <c r="N523" s="2">
        <v>6.1281E-3</v>
      </c>
      <c r="O523" s="2">
        <v>7.4330999999999996E-4</v>
      </c>
      <c r="P523" s="2">
        <v>6.1207000000000004E-4</v>
      </c>
      <c r="Q523">
        <v>0.74582000000000004</v>
      </c>
      <c r="R523">
        <v>0.79276999999999997</v>
      </c>
      <c r="S523">
        <v>0.29286000000000001</v>
      </c>
      <c r="T523">
        <v>0.12441000000000001</v>
      </c>
      <c r="U523" s="2">
        <v>1.6445000000000001E-4</v>
      </c>
      <c r="V523" s="2">
        <v>1.3575999999999999E-4</v>
      </c>
      <c r="W523" s="2">
        <v>1.2133000000000001E-6</v>
      </c>
      <c r="X523" s="2">
        <v>9.5051999999999996E-7</v>
      </c>
      <c r="Y523" s="2">
        <v>-1.2938E-6</v>
      </c>
      <c r="Z523" s="2">
        <v>-7.4652999999999995E-7</v>
      </c>
      <c r="AA523" s="2">
        <v>-5.5585999999999999E-8</v>
      </c>
      <c r="AB523" s="2">
        <v>-1.4405000000000001E-8</v>
      </c>
      <c r="AC523">
        <v>1.2144999999999999</v>
      </c>
      <c r="AD523">
        <v>3.2542</v>
      </c>
      <c r="AE523">
        <v>113.98</v>
      </c>
      <c r="AF523">
        <v>-1.8846000000000001</v>
      </c>
      <c r="AG523">
        <v>31.172999999999998</v>
      </c>
      <c r="AH523">
        <v>0.22483</v>
      </c>
      <c r="AI523" s="2">
        <v>-1.3185E-8</v>
      </c>
      <c r="AJ523" s="2"/>
      <c r="AK523" s="2"/>
      <c r="AL523" s="2"/>
      <c r="AM523" s="2"/>
      <c r="AN523" s="2"/>
      <c r="AO523" s="2"/>
      <c r="AP523" s="2"/>
      <c r="AQ523"/>
      <c r="AR523"/>
      <c r="AS523"/>
      <c r="AT523"/>
      <c r="AU523"/>
      <c r="AV523"/>
      <c r="AW523" s="2"/>
    </row>
    <row r="524" spans="1:49" x14ac:dyDescent="0.25">
      <c r="A524">
        <v>131</v>
      </c>
      <c r="B524">
        <v>17</v>
      </c>
      <c r="C524">
        <v>30</v>
      </c>
      <c r="D524">
        <v>131</v>
      </c>
      <c r="E524">
        <v>18</v>
      </c>
      <c r="F524">
        <v>0</v>
      </c>
      <c r="G524" s="25">
        <v>100</v>
      </c>
      <c r="H524" s="25">
        <v>100</v>
      </c>
      <c r="I524">
        <v>2.6392000000000002</v>
      </c>
      <c r="J524" s="2">
        <v>2.8618E-16</v>
      </c>
      <c r="K524" s="2">
        <v>3.5819999999999998E-2</v>
      </c>
      <c r="L524">
        <v>290.45999999999998</v>
      </c>
      <c r="M524" s="2">
        <v>7.3829000000000004E-3</v>
      </c>
      <c r="N524" s="2">
        <v>6.0749999999999997E-3</v>
      </c>
      <c r="O524" s="2">
        <v>7.4715000000000003E-4</v>
      </c>
      <c r="P524" s="2">
        <v>6.1479999999999998E-4</v>
      </c>
      <c r="Q524">
        <v>0.58057999999999998</v>
      </c>
      <c r="R524">
        <v>0.55164999999999997</v>
      </c>
      <c r="S524">
        <v>0.22974</v>
      </c>
      <c r="T524">
        <v>0.20705000000000001</v>
      </c>
      <c r="U524" s="2">
        <v>2.0315E-4</v>
      </c>
      <c r="V524" s="2">
        <v>1.6584999999999999E-4</v>
      </c>
      <c r="W524" s="2">
        <v>2.5061E-6</v>
      </c>
      <c r="X524" s="2">
        <v>1.7483000000000001E-6</v>
      </c>
      <c r="Y524" s="2">
        <v>-1.8065000000000001E-5</v>
      </c>
      <c r="Z524" s="2">
        <v>-1.4054E-5</v>
      </c>
      <c r="AA524" s="2">
        <v>-3.8257000000000002E-7</v>
      </c>
      <c r="AB524" s="2">
        <v>-2.3363000000000001E-7</v>
      </c>
      <c r="AC524">
        <v>1.2153</v>
      </c>
      <c r="AD524">
        <v>2.6392000000000002</v>
      </c>
      <c r="AE524">
        <v>117.73</v>
      </c>
      <c r="AF524">
        <v>-16.744</v>
      </c>
      <c r="AG524">
        <v>29.622</v>
      </c>
      <c r="AH524">
        <v>0.18392</v>
      </c>
      <c r="AI524" s="2">
        <v>1.9296E-8</v>
      </c>
      <c r="AJ524" s="2"/>
      <c r="AK524" s="2"/>
      <c r="AL524" s="2"/>
      <c r="AM524" s="2"/>
      <c r="AN524" s="2"/>
      <c r="AO524" s="2"/>
      <c r="AP524" s="2"/>
      <c r="AQ524"/>
      <c r="AR524"/>
      <c r="AS524"/>
      <c r="AT524"/>
      <c r="AU524"/>
      <c r="AV524" s="2"/>
      <c r="AW524" s="2"/>
    </row>
    <row r="525" spans="1:49" x14ac:dyDescent="0.25">
      <c r="A525">
        <v>131</v>
      </c>
      <c r="B525">
        <v>18</v>
      </c>
      <c r="C525">
        <v>0</v>
      </c>
      <c r="D525">
        <v>131</v>
      </c>
      <c r="E525">
        <v>18</v>
      </c>
      <c r="F525">
        <v>30</v>
      </c>
      <c r="G525" s="25">
        <v>100</v>
      </c>
      <c r="H525" s="25">
        <v>100</v>
      </c>
      <c r="I525">
        <v>2.7618999999999998</v>
      </c>
      <c r="J525" s="2">
        <v>1.2551E-15</v>
      </c>
      <c r="K525" s="2">
        <v>1.4449E-2</v>
      </c>
      <c r="L525">
        <v>290.07</v>
      </c>
      <c r="M525" s="2">
        <v>7.3369999999999998E-3</v>
      </c>
      <c r="N525" s="2">
        <v>6.0277999999999998E-3</v>
      </c>
      <c r="O525" s="2">
        <v>7.4921000000000005E-4</v>
      </c>
      <c r="P525" s="2">
        <v>6.1552999999999998E-4</v>
      </c>
      <c r="Q525">
        <v>0.63724000000000003</v>
      </c>
      <c r="R525">
        <v>0.45351999999999998</v>
      </c>
      <c r="S525">
        <v>0.2185</v>
      </c>
      <c r="T525">
        <v>0.23652000000000001</v>
      </c>
      <c r="U525" s="2">
        <v>1.8317999999999999E-4</v>
      </c>
      <c r="V525" s="2">
        <v>1.4734000000000001E-4</v>
      </c>
      <c r="W525" s="2">
        <v>2.8173999999999999E-6</v>
      </c>
      <c r="X525" s="2">
        <v>2.0509999999999999E-6</v>
      </c>
      <c r="Y525" s="2">
        <v>-3.0667999999999998E-5</v>
      </c>
      <c r="Z525" s="2">
        <v>-2.419E-5</v>
      </c>
      <c r="AA525" s="2">
        <v>-3.9629000000000001E-7</v>
      </c>
      <c r="AB525" s="2">
        <v>-2.2315999999999999E-7</v>
      </c>
      <c r="AC525">
        <v>1.2172000000000001</v>
      </c>
      <c r="AD525">
        <v>2.7618999999999998</v>
      </c>
      <c r="AE525">
        <v>117.08</v>
      </c>
      <c r="AF525">
        <v>-21.673999999999999</v>
      </c>
      <c r="AG525">
        <v>24.855</v>
      </c>
      <c r="AH525">
        <v>0.18437000000000001</v>
      </c>
      <c r="AI525" s="2">
        <v>5.2426999999999999E-10</v>
      </c>
      <c r="AJ525" s="2"/>
      <c r="AK525" s="2"/>
      <c r="AL525" s="2"/>
      <c r="AM525" s="2"/>
      <c r="AN525" s="2"/>
      <c r="AO525" s="2"/>
      <c r="AP525" s="2"/>
      <c r="AQ525"/>
      <c r="AR525"/>
      <c r="AS525"/>
      <c r="AT525"/>
      <c r="AU525"/>
      <c r="AV525" s="2"/>
      <c r="AW525" s="2"/>
    </row>
    <row r="526" spans="1:49" x14ac:dyDescent="0.25">
      <c r="A526">
        <v>131</v>
      </c>
      <c r="B526">
        <v>18</v>
      </c>
      <c r="C526">
        <v>30</v>
      </c>
      <c r="D526">
        <v>131</v>
      </c>
      <c r="E526">
        <v>19</v>
      </c>
      <c r="F526">
        <v>0</v>
      </c>
      <c r="G526" s="25">
        <v>100</v>
      </c>
      <c r="H526" s="25">
        <v>100</v>
      </c>
      <c r="I526">
        <v>1.9017999999999999</v>
      </c>
      <c r="J526" s="2">
        <v>8.7150000000000002E-18</v>
      </c>
      <c r="K526" s="2">
        <v>1.3849E-2</v>
      </c>
      <c r="L526">
        <v>289.26</v>
      </c>
      <c r="M526" s="2">
        <v>7.4187000000000003E-3</v>
      </c>
      <c r="N526" s="2">
        <v>6.0752000000000002E-3</v>
      </c>
      <c r="O526" s="2">
        <v>7.6192000000000002E-4</v>
      </c>
      <c r="P526" s="2">
        <v>6.2394000000000002E-4</v>
      </c>
      <c r="Q526">
        <v>0.40183999999999997</v>
      </c>
      <c r="R526">
        <v>0.35642000000000001</v>
      </c>
      <c r="S526">
        <v>0.14344999999999999</v>
      </c>
      <c r="T526">
        <v>0.36368</v>
      </c>
      <c r="U526" s="2">
        <v>1.1865E-4</v>
      </c>
      <c r="V526" s="2">
        <v>9.2111E-5</v>
      </c>
      <c r="W526" s="2">
        <v>5.2240000000000003E-6</v>
      </c>
      <c r="X526" s="2">
        <v>3.6625999999999999E-6</v>
      </c>
      <c r="Y526" s="2">
        <v>-2.8447999999999999E-5</v>
      </c>
      <c r="Z526" s="2">
        <v>-2.0832999999999999E-5</v>
      </c>
      <c r="AA526" s="2">
        <v>-1.4502999999999999E-6</v>
      </c>
      <c r="AB526" s="2">
        <v>-9.3457000000000004E-7</v>
      </c>
      <c r="AC526">
        <v>1.2212000000000001</v>
      </c>
      <c r="AD526">
        <v>1.9017999999999999</v>
      </c>
      <c r="AE526">
        <v>106.37</v>
      </c>
      <c r="AF526">
        <v>-16.408000000000001</v>
      </c>
      <c r="AG526">
        <v>11.564</v>
      </c>
      <c r="AH526">
        <v>0.10638</v>
      </c>
      <c r="AI526" s="2">
        <v>3.7875E-8</v>
      </c>
      <c r="AJ526" s="2"/>
      <c r="AK526" s="2"/>
      <c r="AL526" s="2"/>
      <c r="AM526" s="2"/>
      <c r="AN526" s="2"/>
      <c r="AO526" s="2"/>
      <c r="AP526" s="2"/>
      <c r="AQ526"/>
      <c r="AR526"/>
      <c r="AS526"/>
      <c r="AT526"/>
      <c r="AU526"/>
      <c r="AV526" s="2"/>
      <c r="AW526" s="2"/>
    </row>
    <row r="527" spans="1:49" x14ac:dyDescent="0.25">
      <c r="A527">
        <v>131</v>
      </c>
      <c r="B527">
        <v>19</v>
      </c>
      <c r="C527">
        <v>0</v>
      </c>
      <c r="D527">
        <v>131</v>
      </c>
      <c r="E527">
        <v>19</v>
      </c>
      <c r="F527">
        <v>30</v>
      </c>
      <c r="G527" s="25">
        <v>100</v>
      </c>
      <c r="H527" s="25">
        <v>100</v>
      </c>
      <c r="I527">
        <v>1.6192</v>
      </c>
      <c r="J527" s="2">
        <v>1.0179E-15</v>
      </c>
      <c r="K527" s="2">
        <v>5.2646000000000004E-3</v>
      </c>
      <c r="L527">
        <v>288.8</v>
      </c>
      <c r="M527" s="2">
        <v>7.4298000000000003E-3</v>
      </c>
      <c r="N527" s="2">
        <v>6.0737999999999999E-3</v>
      </c>
      <c r="O527" s="2">
        <v>7.8005000000000001E-4</v>
      </c>
      <c r="P527" s="2">
        <v>6.3769E-4</v>
      </c>
      <c r="Q527">
        <v>0.28293000000000001</v>
      </c>
      <c r="R527">
        <v>0.21190000000000001</v>
      </c>
      <c r="S527">
        <v>0.1104</v>
      </c>
      <c r="T527">
        <v>0.33684999999999998</v>
      </c>
      <c r="U527" s="2">
        <v>1.4470999999999999E-4</v>
      </c>
      <c r="V527" s="2">
        <v>1.1284E-4</v>
      </c>
      <c r="W527" s="2">
        <v>7.7250999999999999E-6</v>
      </c>
      <c r="X527" s="2">
        <v>5.7699999999999998E-6</v>
      </c>
      <c r="Y527" s="2">
        <v>-3.6251999999999998E-5</v>
      </c>
      <c r="Z527" s="2">
        <v>-2.7611E-5</v>
      </c>
      <c r="AA527" s="2">
        <v>-1.8525000000000001E-6</v>
      </c>
      <c r="AB527" s="2">
        <v>-1.3018E-6</v>
      </c>
      <c r="AC527">
        <v>1.2233000000000001</v>
      </c>
      <c r="AD527">
        <v>1.6192</v>
      </c>
      <c r="AE527">
        <v>91.373000000000005</v>
      </c>
      <c r="AF527">
        <v>-13.537000000000001</v>
      </c>
      <c r="AG527">
        <v>10.234999999999999</v>
      </c>
      <c r="AH527" s="2">
        <v>7.5713000000000003E-2</v>
      </c>
      <c r="AI527" s="2">
        <v>1.4359999999999999E-7</v>
      </c>
      <c r="AJ527" s="2"/>
      <c r="AK527" s="2"/>
      <c r="AL527" s="2"/>
      <c r="AM527" s="2"/>
      <c r="AN527" s="2"/>
      <c r="AO527" s="2"/>
      <c r="AP527" s="2"/>
      <c r="AQ527"/>
      <c r="AR527"/>
      <c r="AS527"/>
      <c r="AT527"/>
      <c r="AU527"/>
      <c r="AV527" s="2"/>
      <c r="AW527" s="2"/>
    </row>
    <row r="528" spans="1:49" x14ac:dyDescent="0.25">
      <c r="A528">
        <v>131</v>
      </c>
      <c r="B528">
        <v>19</v>
      </c>
      <c r="C528">
        <v>30</v>
      </c>
      <c r="D528">
        <v>131</v>
      </c>
      <c r="E528">
        <v>20</v>
      </c>
      <c r="F528">
        <v>0</v>
      </c>
      <c r="G528" s="25">
        <v>100</v>
      </c>
      <c r="H528" s="25">
        <v>100</v>
      </c>
      <c r="I528">
        <v>1.3935999999999999</v>
      </c>
      <c r="J528" s="2">
        <v>1.5942E-17</v>
      </c>
      <c r="K528" s="2">
        <v>1.0351000000000001E-2</v>
      </c>
      <c r="L528">
        <v>288.39999999999998</v>
      </c>
      <c r="M528" s="2">
        <v>7.4301000000000002E-3</v>
      </c>
      <c r="N528" s="2">
        <v>6.0660999999999996E-3</v>
      </c>
      <c r="O528" s="2">
        <v>7.9294000000000001E-4</v>
      </c>
      <c r="P528" s="2">
        <v>6.4738000000000003E-4</v>
      </c>
      <c r="Q528">
        <v>0.30520999999999998</v>
      </c>
      <c r="R528">
        <v>0.23257</v>
      </c>
      <c r="S528" s="2">
        <v>8.7328000000000003E-2</v>
      </c>
      <c r="T528">
        <v>0.34375</v>
      </c>
      <c r="U528" s="2">
        <v>2.4621000000000002E-4</v>
      </c>
      <c r="V528" s="2">
        <v>1.9916000000000001E-4</v>
      </c>
      <c r="W528" s="2">
        <v>8.5405999999999992E-6</v>
      </c>
      <c r="X528" s="2">
        <v>6.4219000000000003E-6</v>
      </c>
      <c r="Y528" s="2">
        <v>-2.8856999999999998E-5</v>
      </c>
      <c r="Z528" s="2">
        <v>-2.1416E-5</v>
      </c>
      <c r="AA528" s="2">
        <v>-1.9599000000000001E-6</v>
      </c>
      <c r="AB528" s="2">
        <v>-1.3708000000000001E-6</v>
      </c>
      <c r="AC528">
        <v>1.2249000000000001</v>
      </c>
      <c r="AD528">
        <v>1.3935999999999999</v>
      </c>
      <c r="AE528">
        <v>104.95</v>
      </c>
      <c r="AF528">
        <v>-9.5709999999999997</v>
      </c>
      <c r="AG528">
        <v>5.9450000000000003</v>
      </c>
      <c r="AH528" s="2">
        <v>6.3644999999999993E-2</v>
      </c>
      <c r="AI528" s="2">
        <v>1.1312E-7</v>
      </c>
      <c r="AJ528" s="2"/>
      <c r="AK528" s="2"/>
      <c r="AL528" s="2"/>
      <c r="AM528" s="2"/>
      <c r="AN528" s="2"/>
      <c r="AO528" s="2"/>
      <c r="AP528" s="2"/>
      <c r="AQ528"/>
      <c r="AR528"/>
      <c r="AS528"/>
      <c r="AT528"/>
      <c r="AU528"/>
      <c r="AV528" s="2"/>
      <c r="AW528" s="2"/>
    </row>
    <row r="529" spans="1:49" x14ac:dyDescent="0.25">
      <c r="A529">
        <v>131</v>
      </c>
      <c r="B529">
        <v>20</v>
      </c>
      <c r="C529">
        <v>0</v>
      </c>
      <c r="D529">
        <v>131</v>
      </c>
      <c r="E529">
        <v>20</v>
      </c>
      <c r="F529">
        <v>30</v>
      </c>
      <c r="G529" s="25">
        <v>100</v>
      </c>
      <c r="H529" s="25">
        <v>100</v>
      </c>
      <c r="I529">
        <v>1.5668</v>
      </c>
      <c r="J529" s="2">
        <v>1.0434E-15</v>
      </c>
      <c r="K529" s="2">
        <v>9.6643000000000007E-3</v>
      </c>
      <c r="L529">
        <v>288.42</v>
      </c>
      <c r="M529" s="2">
        <v>7.5129000000000003E-3</v>
      </c>
      <c r="N529" s="2">
        <v>6.1349000000000004E-3</v>
      </c>
      <c r="O529" s="2">
        <v>7.9524000000000001E-4</v>
      </c>
      <c r="P529" s="2">
        <v>6.4939000000000001E-4</v>
      </c>
      <c r="Q529">
        <v>0.15379999999999999</v>
      </c>
      <c r="R529">
        <v>0.17329</v>
      </c>
      <c r="S529" s="2">
        <v>5.3427000000000002E-2</v>
      </c>
      <c r="T529">
        <v>0.25052999999999997</v>
      </c>
      <c r="U529" s="2">
        <v>3.6220000000000002E-4</v>
      </c>
      <c r="V529" s="2">
        <v>2.9454999999999998E-4</v>
      </c>
      <c r="W529" s="2">
        <v>9.0280999999999992E-6</v>
      </c>
      <c r="X529" s="2">
        <v>7.0119999999999999E-6</v>
      </c>
      <c r="Y529" s="2">
        <v>-4.0333000000000002E-5</v>
      </c>
      <c r="Z529" s="2">
        <v>-3.1674000000000002E-5</v>
      </c>
      <c r="AA529" s="2">
        <v>-1.4381E-6</v>
      </c>
      <c r="AB529" s="2">
        <v>-1.0412000000000001E-6</v>
      </c>
      <c r="AC529">
        <v>1.2245999999999999</v>
      </c>
      <c r="AD529">
        <v>1.5668</v>
      </c>
      <c r="AE529">
        <v>109.18</v>
      </c>
      <c r="AF529">
        <v>-2.8875000000000002</v>
      </c>
      <c r="AG529">
        <v>2.1768000000000001</v>
      </c>
      <c r="AH529" s="2">
        <v>3.5257999999999998E-2</v>
      </c>
      <c r="AI529" s="2">
        <v>4.7005000000000003E-8</v>
      </c>
      <c r="AJ529" s="2"/>
      <c r="AK529" s="2"/>
      <c r="AL529" s="2"/>
      <c r="AM529" s="2"/>
      <c r="AN529" s="2"/>
      <c r="AO529" s="2"/>
      <c r="AP529" s="2"/>
      <c r="AQ529"/>
      <c r="AR529"/>
      <c r="AS529"/>
      <c r="AT529"/>
      <c r="AU529"/>
      <c r="AV529" s="2"/>
      <c r="AW529" s="2"/>
    </row>
    <row r="530" spans="1:49" x14ac:dyDescent="0.25">
      <c r="A530">
        <v>131</v>
      </c>
      <c r="B530">
        <v>20</v>
      </c>
      <c r="C530">
        <v>30</v>
      </c>
      <c r="D530">
        <v>131</v>
      </c>
      <c r="E530">
        <v>21</v>
      </c>
      <c r="F530">
        <v>0</v>
      </c>
      <c r="G530" s="25">
        <v>100</v>
      </c>
      <c r="H530" s="25">
        <v>100</v>
      </c>
      <c r="I530">
        <v>1.6910000000000001</v>
      </c>
      <c r="J530" s="2">
        <v>-6.0010000000000003E-16</v>
      </c>
      <c r="K530" s="2">
        <v>9.4795000000000001E-3</v>
      </c>
      <c r="L530">
        <v>287.95999999999998</v>
      </c>
      <c r="M530" s="2">
        <v>7.5594E-3</v>
      </c>
      <c r="N530" s="2">
        <v>6.1618999999999997E-3</v>
      </c>
      <c r="O530" s="2">
        <v>8.0820000000000002E-4</v>
      </c>
      <c r="P530" s="2">
        <v>6.5879999999999997E-4</v>
      </c>
      <c r="Q530">
        <v>0.15992999999999999</v>
      </c>
      <c r="R530">
        <v>0.18955</v>
      </c>
      <c r="S530" s="2">
        <v>6.1067000000000003E-2</v>
      </c>
      <c r="T530">
        <v>0.26011000000000001</v>
      </c>
      <c r="U530" s="2">
        <v>3.2259999999999998E-4</v>
      </c>
      <c r="V530" s="2">
        <v>2.6176999999999998E-4</v>
      </c>
      <c r="W530" s="2">
        <v>8.9922000000000001E-6</v>
      </c>
      <c r="X530" s="2">
        <v>7.0428999999999999E-6</v>
      </c>
      <c r="Y530" s="2">
        <v>-3.3856999999999998E-5</v>
      </c>
      <c r="Z530" s="2">
        <v>-2.6214E-5</v>
      </c>
      <c r="AA530" s="2">
        <v>-1.0828E-6</v>
      </c>
      <c r="AB530" s="2">
        <v>-7.3523000000000005E-7</v>
      </c>
      <c r="AC530">
        <v>1.2267999999999999</v>
      </c>
      <c r="AD530">
        <v>1.6910000000000001</v>
      </c>
      <c r="AE530">
        <v>100.24</v>
      </c>
      <c r="AF530">
        <v>-5.3342000000000001</v>
      </c>
      <c r="AG530">
        <v>3.2019000000000002</v>
      </c>
      <c r="AH530" s="2">
        <v>4.4632999999999999E-2</v>
      </c>
      <c r="AI530" s="2">
        <v>8.6629000000000001E-8</v>
      </c>
      <c r="AJ530" s="2"/>
      <c r="AK530" s="2"/>
      <c r="AL530" s="2"/>
      <c r="AM530" s="2"/>
      <c r="AN530" s="2"/>
      <c r="AO530" s="2"/>
      <c r="AP530" s="2"/>
      <c r="AQ530"/>
      <c r="AR530"/>
      <c r="AS530"/>
      <c r="AT530"/>
      <c r="AU530"/>
      <c r="AV530" s="2"/>
      <c r="AW530" s="2"/>
    </row>
    <row r="531" spans="1:49" x14ac:dyDescent="0.25">
      <c r="A531">
        <v>131</v>
      </c>
      <c r="B531">
        <v>21</v>
      </c>
      <c r="C531">
        <v>0</v>
      </c>
      <c r="D531">
        <v>131</v>
      </c>
      <c r="E531">
        <v>21</v>
      </c>
      <c r="F531">
        <v>30</v>
      </c>
      <c r="G531" s="25">
        <v>100</v>
      </c>
      <c r="H531" s="25">
        <v>100</v>
      </c>
      <c r="I531">
        <v>1.5515000000000001</v>
      </c>
      <c r="J531" s="2">
        <v>5.3911000000000002E-17</v>
      </c>
      <c r="K531" s="2">
        <v>1.3282E-2</v>
      </c>
      <c r="L531">
        <v>287.64999999999998</v>
      </c>
      <c r="M531" s="2">
        <v>7.8513000000000003E-3</v>
      </c>
      <c r="N531" s="2">
        <v>6.3915999999999999E-3</v>
      </c>
      <c r="O531" s="2">
        <v>8.1251999999999995E-4</v>
      </c>
      <c r="P531" s="2">
        <v>6.6146E-4</v>
      </c>
      <c r="Q531">
        <v>0.26516000000000001</v>
      </c>
      <c r="R531">
        <v>0.16223000000000001</v>
      </c>
      <c r="S531" s="2">
        <v>6.6878000000000007E-2</v>
      </c>
      <c r="T531">
        <v>0.25630999999999998</v>
      </c>
      <c r="U531" s="2">
        <v>1.2068E-4</v>
      </c>
      <c r="V531" s="2">
        <v>9.4753000000000006E-5</v>
      </c>
      <c r="W531" s="2">
        <v>7.2559999999999996E-6</v>
      </c>
      <c r="X531" s="2">
        <v>5.5898000000000003E-6</v>
      </c>
      <c r="Y531" s="2">
        <v>-2.1471000000000002E-5</v>
      </c>
      <c r="Z531" s="2">
        <v>-1.6076999999999999E-5</v>
      </c>
      <c r="AA531" s="2">
        <v>-1.1637E-6</v>
      </c>
      <c r="AB531" s="2">
        <v>-8.0218999999999996E-7</v>
      </c>
      <c r="AC531">
        <v>1.2283999999999999</v>
      </c>
      <c r="AD531">
        <v>1.5515000000000001</v>
      </c>
      <c r="AE531">
        <v>112.8</v>
      </c>
      <c r="AF531">
        <v>-4.9428999999999998</v>
      </c>
      <c r="AG531">
        <v>2.9597000000000002</v>
      </c>
      <c r="AH531" s="2">
        <v>4.1528000000000002E-2</v>
      </c>
      <c r="AI531" s="2">
        <v>2.2942999999999999E-8</v>
      </c>
      <c r="AJ531" s="2"/>
      <c r="AK531" s="2"/>
      <c r="AL531" s="2"/>
      <c r="AM531" s="2"/>
      <c r="AN531" s="2"/>
      <c r="AO531" s="2"/>
      <c r="AP531" s="2"/>
      <c r="AQ531"/>
      <c r="AR531"/>
      <c r="AS531"/>
      <c r="AT531"/>
      <c r="AU531"/>
      <c r="AV531" s="2"/>
      <c r="AW531" s="2"/>
    </row>
    <row r="532" spans="1:49" x14ac:dyDescent="0.25">
      <c r="A532">
        <v>131</v>
      </c>
      <c r="B532">
        <v>21</v>
      </c>
      <c r="C532">
        <v>30</v>
      </c>
      <c r="D532">
        <v>131</v>
      </c>
      <c r="E532">
        <v>22</v>
      </c>
      <c r="F532">
        <v>0</v>
      </c>
      <c r="G532" s="25">
        <v>100</v>
      </c>
      <c r="H532" s="25">
        <v>100</v>
      </c>
      <c r="I532">
        <v>1.9155</v>
      </c>
      <c r="J532" s="2">
        <v>6.1875000000000005E-16</v>
      </c>
      <c r="K532" s="2">
        <v>1.0810999999999999E-2</v>
      </c>
      <c r="L532">
        <v>287.61</v>
      </c>
      <c r="M532" s="2">
        <v>7.8504999999999998E-3</v>
      </c>
      <c r="N532" s="2">
        <v>6.3911000000000003E-3</v>
      </c>
      <c r="O532" s="2">
        <v>8.1178000000000001E-4</v>
      </c>
      <c r="P532" s="2">
        <v>6.6087000000000003E-4</v>
      </c>
      <c r="Q532">
        <v>0.24059</v>
      </c>
      <c r="R532">
        <v>0.27403</v>
      </c>
      <c r="S532">
        <v>0.11003</v>
      </c>
      <c r="T532">
        <v>0.29315000000000002</v>
      </c>
      <c r="U532" s="2">
        <v>1.2568E-4</v>
      </c>
      <c r="V532" s="2">
        <v>9.8579999999999995E-5</v>
      </c>
      <c r="W532" s="2">
        <v>5.6744000000000003E-6</v>
      </c>
      <c r="X532" s="2">
        <v>4.1501999999999997E-6</v>
      </c>
      <c r="Y532" s="2">
        <v>-2.1628E-5</v>
      </c>
      <c r="Z532" s="2">
        <v>-1.5942000000000001E-5</v>
      </c>
      <c r="AA532" s="2">
        <v>-1.1512000000000001E-6</v>
      </c>
      <c r="AB532" s="2">
        <v>-7.6489000000000002E-7</v>
      </c>
      <c r="AC532">
        <v>1.2283999999999999</v>
      </c>
      <c r="AD532">
        <v>1.9155</v>
      </c>
      <c r="AE532">
        <v>111.7</v>
      </c>
      <c r="AF532">
        <v>-10.125999999999999</v>
      </c>
      <c r="AG532">
        <v>10.952</v>
      </c>
      <c r="AH532" s="2">
        <v>7.9710000000000003E-2</v>
      </c>
      <c r="AI532" s="2">
        <v>6.1262999999999997E-8</v>
      </c>
      <c r="AJ532" s="2"/>
      <c r="AK532" s="2"/>
      <c r="AL532" s="2"/>
      <c r="AM532" s="2"/>
      <c r="AN532" s="2"/>
      <c r="AO532" s="2"/>
      <c r="AP532" s="2"/>
      <c r="AQ532"/>
      <c r="AR532"/>
      <c r="AS532"/>
      <c r="AT532"/>
      <c r="AU532"/>
      <c r="AV532" s="2"/>
      <c r="AW532" s="2"/>
    </row>
    <row r="533" spans="1:49" x14ac:dyDescent="0.25">
      <c r="A533">
        <v>131</v>
      </c>
      <c r="B533">
        <v>22</v>
      </c>
      <c r="C533">
        <v>0</v>
      </c>
      <c r="D533">
        <v>131</v>
      </c>
      <c r="E533">
        <v>22</v>
      </c>
      <c r="F533">
        <v>30</v>
      </c>
      <c r="G533" s="25">
        <v>100</v>
      </c>
      <c r="H533" s="25">
        <v>100</v>
      </c>
      <c r="I533">
        <v>1.9689000000000001</v>
      </c>
      <c r="J533" s="2">
        <v>2.5389999999999999E-16</v>
      </c>
      <c r="K533" s="2">
        <v>1.6079E-2</v>
      </c>
      <c r="L533">
        <v>287.68</v>
      </c>
      <c r="M533" s="2">
        <v>8.0599000000000001E-3</v>
      </c>
      <c r="N533" s="2">
        <v>6.5636999999999996E-3</v>
      </c>
      <c r="O533" s="2">
        <v>8.0639000000000004E-4</v>
      </c>
      <c r="P533" s="2">
        <v>6.5671000000000002E-4</v>
      </c>
      <c r="Q533">
        <v>0.27760000000000001</v>
      </c>
      <c r="R533">
        <v>0.21401999999999999</v>
      </c>
      <c r="S533">
        <v>0.12744</v>
      </c>
      <c r="T533">
        <v>0.25875999999999999</v>
      </c>
      <c r="U533" s="2">
        <v>1.1608999999999999E-4</v>
      </c>
      <c r="V533" s="2">
        <v>9.0445000000000006E-5</v>
      </c>
      <c r="W533" s="2">
        <v>4.7396999999999997E-6</v>
      </c>
      <c r="X533" s="2">
        <v>3.4869999999999998E-6</v>
      </c>
      <c r="Y533" s="2">
        <v>-2.0931E-5</v>
      </c>
      <c r="Z533" s="2">
        <v>-1.5710999999999999E-5</v>
      </c>
      <c r="AA533" s="2">
        <v>-8.0589000000000003E-7</v>
      </c>
      <c r="AB533" s="2">
        <v>-5.2285999999999996E-7</v>
      </c>
      <c r="AC533">
        <v>1.228</v>
      </c>
      <c r="AD533">
        <v>1.9689000000000001</v>
      </c>
      <c r="AE533">
        <v>116.61</v>
      </c>
      <c r="AF533">
        <v>-12.269</v>
      </c>
      <c r="AG533">
        <v>12.884</v>
      </c>
      <c r="AH533" s="2">
        <v>9.5698000000000005E-2</v>
      </c>
      <c r="AI533" s="2">
        <v>8.2288000000000002E-8</v>
      </c>
      <c r="AJ533" s="2"/>
      <c r="AK533" s="2"/>
      <c r="AL533" s="2"/>
      <c r="AM533" s="2"/>
      <c r="AN533" s="2"/>
      <c r="AO533" s="2"/>
      <c r="AP533" s="2"/>
      <c r="AQ533"/>
      <c r="AR533"/>
      <c r="AS533"/>
      <c r="AT533"/>
      <c r="AU533"/>
      <c r="AV533" s="2"/>
      <c r="AW533" s="2"/>
    </row>
    <row r="534" spans="1:49" x14ac:dyDescent="0.25">
      <c r="A534">
        <v>131</v>
      </c>
      <c r="B534">
        <v>22</v>
      </c>
      <c r="C534">
        <v>30</v>
      </c>
      <c r="D534">
        <v>131</v>
      </c>
      <c r="E534">
        <v>23</v>
      </c>
      <c r="F534">
        <v>0</v>
      </c>
      <c r="G534" s="25">
        <v>100</v>
      </c>
      <c r="H534" s="25">
        <v>100</v>
      </c>
      <c r="I534">
        <v>1.7591000000000001</v>
      </c>
      <c r="J534" s="2">
        <v>-5.1700000000000002E-16</v>
      </c>
      <c r="K534" s="2">
        <v>1.2489999999999999E-2</v>
      </c>
      <c r="L534">
        <v>287.45</v>
      </c>
      <c r="M534" s="2">
        <v>8.3099000000000003E-3</v>
      </c>
      <c r="N534" s="2">
        <v>6.7647999999999996E-3</v>
      </c>
      <c r="O534" s="2">
        <v>8.1583999999999997E-4</v>
      </c>
      <c r="P534" s="2">
        <v>6.6414999999999996E-4</v>
      </c>
      <c r="Q534">
        <v>0.21825</v>
      </c>
      <c r="R534">
        <v>0.15837000000000001</v>
      </c>
      <c r="S534" s="2">
        <v>8.7202000000000002E-2</v>
      </c>
      <c r="T534">
        <v>0.27093</v>
      </c>
      <c r="U534" s="2">
        <v>1.2074999999999999E-4</v>
      </c>
      <c r="V534" s="2">
        <v>9.3666999999999996E-5</v>
      </c>
      <c r="W534" s="2">
        <v>6.7461999999999999E-6</v>
      </c>
      <c r="X534" s="2">
        <v>5.0427E-6</v>
      </c>
      <c r="Y534" s="2">
        <v>-2.355E-5</v>
      </c>
      <c r="Z534" s="2">
        <v>-1.7683E-5</v>
      </c>
      <c r="AA534" s="2">
        <v>-1.3074E-6</v>
      </c>
      <c r="AB534" s="2">
        <v>-9.1801999999999996E-7</v>
      </c>
      <c r="AC534">
        <v>1.2283999999999999</v>
      </c>
      <c r="AD534">
        <v>1.7591000000000001</v>
      </c>
      <c r="AE534">
        <v>120.45</v>
      </c>
      <c r="AF534">
        <v>-8.4795999999999996</v>
      </c>
      <c r="AG534">
        <v>6.9104999999999999</v>
      </c>
      <c r="AH534" s="2">
        <v>7.4343999999999993E-2</v>
      </c>
      <c r="AI534" s="2">
        <v>7.3176000000000006E-8</v>
      </c>
      <c r="AJ534" s="2"/>
      <c r="AK534" s="2"/>
      <c r="AL534" s="2"/>
      <c r="AM534" s="2"/>
      <c r="AN534" s="2"/>
      <c r="AO534" s="2"/>
      <c r="AP534" s="2"/>
      <c r="AQ534"/>
      <c r="AR534"/>
      <c r="AS534"/>
      <c r="AT534"/>
      <c r="AU534"/>
      <c r="AV534" s="2"/>
      <c r="AW534" s="2"/>
    </row>
    <row r="535" spans="1:49" x14ac:dyDescent="0.25">
      <c r="A535">
        <v>131</v>
      </c>
      <c r="B535">
        <v>23</v>
      </c>
      <c r="C535">
        <v>0</v>
      </c>
      <c r="D535">
        <v>131</v>
      </c>
      <c r="E535">
        <v>23</v>
      </c>
      <c r="F535">
        <v>30</v>
      </c>
      <c r="G535" s="25">
        <v>100</v>
      </c>
      <c r="H535" s="25">
        <v>100</v>
      </c>
      <c r="I535">
        <v>1.7854000000000001</v>
      </c>
      <c r="J535" s="2">
        <v>-6.1097000000000005E-16</v>
      </c>
      <c r="K535" s="2">
        <v>1.4839E-2</v>
      </c>
      <c r="L535">
        <v>287.23</v>
      </c>
      <c r="M535" s="2">
        <v>8.3976999999999993E-3</v>
      </c>
      <c r="N535" s="2">
        <v>6.8314999999999999E-3</v>
      </c>
      <c r="O535" s="2">
        <v>8.2437000000000005E-4</v>
      </c>
      <c r="P535" s="2">
        <v>6.7062000000000003E-4</v>
      </c>
      <c r="Q535">
        <v>0.27690999999999999</v>
      </c>
      <c r="R535">
        <v>0.17693999999999999</v>
      </c>
      <c r="S535" s="2">
        <v>8.9623999999999995E-2</v>
      </c>
      <c r="T535">
        <v>0.29802000000000001</v>
      </c>
      <c r="U535" s="2">
        <v>1.1048E-4</v>
      </c>
      <c r="V535" s="2">
        <v>8.6525000000000003E-5</v>
      </c>
      <c r="W535" s="2">
        <v>7.1335999999999998E-6</v>
      </c>
      <c r="X535" s="2">
        <v>5.3418999999999996E-6</v>
      </c>
      <c r="Y535" s="2">
        <v>-1.6322999999999999E-5</v>
      </c>
      <c r="Z535" s="2">
        <v>-1.1419E-5</v>
      </c>
      <c r="AA535" s="2">
        <v>-1.3617E-6</v>
      </c>
      <c r="AB535" s="2">
        <v>-9.2523999999999999E-7</v>
      </c>
      <c r="AC535">
        <v>1.2293000000000001</v>
      </c>
      <c r="AD535">
        <v>1.7854000000000001</v>
      </c>
      <c r="AE535">
        <v>119.77</v>
      </c>
      <c r="AF535">
        <v>-9.9863</v>
      </c>
      <c r="AG535">
        <v>7.2950999999999997</v>
      </c>
      <c r="AH535" s="2">
        <v>7.6600000000000001E-2</v>
      </c>
      <c r="AI535" s="2">
        <v>9.0570999999999998E-8</v>
      </c>
      <c r="AJ535" s="2"/>
      <c r="AK535" s="2"/>
      <c r="AL535" s="2"/>
      <c r="AM535" s="2"/>
      <c r="AN535" s="2"/>
      <c r="AO535" s="2"/>
      <c r="AP535" s="2"/>
      <c r="AQ535"/>
      <c r="AR535"/>
      <c r="AS535"/>
      <c r="AT535"/>
      <c r="AU535"/>
      <c r="AV535" s="2"/>
      <c r="AW535" s="2"/>
    </row>
    <row r="536" spans="1:49" x14ac:dyDescent="0.25">
      <c r="A536">
        <v>131</v>
      </c>
      <c r="B536">
        <v>23</v>
      </c>
      <c r="C536">
        <v>30</v>
      </c>
      <c r="D536">
        <v>132</v>
      </c>
      <c r="E536">
        <v>0</v>
      </c>
      <c r="F536">
        <v>0</v>
      </c>
      <c r="G536" s="25">
        <v>99.99722222222222</v>
      </c>
      <c r="H536" s="25">
        <v>99.99722222222222</v>
      </c>
      <c r="I536">
        <v>1.2344999999999999</v>
      </c>
      <c r="J536" s="2">
        <v>8.3785E-16</v>
      </c>
      <c r="K536" s="2">
        <v>1.3795E-2</v>
      </c>
      <c r="L536">
        <v>287.18</v>
      </c>
      <c r="M536" s="2">
        <v>8.6826999999999998E-3</v>
      </c>
      <c r="N536" s="2">
        <v>7.0634000000000001E-3</v>
      </c>
      <c r="O536" s="2">
        <v>8.2010000000000004E-4</v>
      </c>
      <c r="P536" s="2">
        <v>6.6715000000000003E-4</v>
      </c>
      <c r="Q536">
        <v>0.28666000000000003</v>
      </c>
      <c r="R536">
        <v>0.26678000000000002</v>
      </c>
      <c r="S536" s="2">
        <v>6.7594000000000001E-2</v>
      </c>
      <c r="T536">
        <v>0.27450999999999998</v>
      </c>
      <c r="U536" s="2">
        <v>2.6533999999999998E-4</v>
      </c>
      <c r="V536" s="2">
        <v>2.1342999999999999E-4</v>
      </c>
      <c r="W536" s="2">
        <v>9.9276999999999998E-6</v>
      </c>
      <c r="X536" s="2">
        <v>7.644E-6</v>
      </c>
      <c r="Y536" s="2">
        <v>-3.2561999999999998E-5</v>
      </c>
      <c r="Z536" s="2">
        <v>-2.4941999999999999E-5</v>
      </c>
      <c r="AA536" s="2">
        <v>-1.7268999999999999E-6</v>
      </c>
      <c r="AB536" s="2">
        <v>-1.2574E-6</v>
      </c>
      <c r="AC536">
        <v>1.2293000000000001</v>
      </c>
      <c r="AD536">
        <v>1.2344999999999999</v>
      </c>
      <c r="AE536">
        <v>111.11</v>
      </c>
      <c r="AF536">
        <v>-4.6935000000000002</v>
      </c>
      <c r="AG536">
        <v>3.2107000000000001</v>
      </c>
      <c r="AH536" s="2">
        <v>4.7384999999999997E-2</v>
      </c>
      <c r="AI536" s="2">
        <v>7.2395999999999995E-8</v>
      </c>
      <c r="AJ536" s="2"/>
      <c r="AK536" s="2"/>
      <c r="AL536" s="2"/>
      <c r="AM536" s="2"/>
      <c r="AN536" s="2"/>
      <c r="AO536" s="2"/>
      <c r="AP536" s="2"/>
      <c r="AQ536"/>
      <c r="AR536"/>
      <c r="AS536"/>
      <c r="AT536"/>
      <c r="AU536"/>
      <c r="AV536" s="2"/>
      <c r="AW536" s="2"/>
    </row>
    <row r="537" spans="1:49" x14ac:dyDescent="0.25">
      <c r="A537">
        <v>132</v>
      </c>
      <c r="B537">
        <v>0</v>
      </c>
      <c r="C537">
        <v>0</v>
      </c>
      <c r="D537">
        <v>132</v>
      </c>
      <c r="E537">
        <v>0</v>
      </c>
      <c r="F537">
        <v>30</v>
      </c>
      <c r="G537" s="25">
        <v>99.99722222222222</v>
      </c>
      <c r="H537" s="25">
        <v>99.99722222222222</v>
      </c>
      <c r="I537">
        <v>1.3110999999999999</v>
      </c>
      <c r="J537" s="2">
        <v>9.7703999999999997E-17</v>
      </c>
      <c r="K537" s="2">
        <v>9.5759E-3</v>
      </c>
      <c r="L537">
        <v>287.13</v>
      </c>
      <c r="M537" s="2">
        <v>9.0176000000000006E-3</v>
      </c>
      <c r="N537" s="2">
        <v>7.3359000000000002E-3</v>
      </c>
      <c r="O537" s="2">
        <v>8.2554000000000004E-4</v>
      </c>
      <c r="P537" s="2">
        <v>6.7157999999999996E-4</v>
      </c>
      <c r="Q537">
        <v>0.22423999999999999</v>
      </c>
      <c r="R537">
        <v>0.17122000000000001</v>
      </c>
      <c r="S537" s="2">
        <v>7.3677999999999993E-2</v>
      </c>
      <c r="T537">
        <v>0.25491000000000003</v>
      </c>
      <c r="U537" s="2">
        <v>2.2709E-4</v>
      </c>
      <c r="V537" s="2">
        <v>1.8247000000000001E-4</v>
      </c>
      <c r="W537" s="2">
        <v>1.0530000000000001E-5</v>
      </c>
      <c r="X537" s="2">
        <v>8.1620999999999993E-6</v>
      </c>
      <c r="Y537" s="2">
        <v>-2.2925000000000002E-5</v>
      </c>
      <c r="Z537" s="2">
        <v>-1.7203000000000001E-5</v>
      </c>
      <c r="AA537" s="2">
        <v>-1.6555000000000001E-6</v>
      </c>
      <c r="AB537" s="2">
        <v>-1.2142E-6</v>
      </c>
      <c r="AC537">
        <v>1.2293000000000001</v>
      </c>
      <c r="AD537">
        <v>1.3110999999999999</v>
      </c>
      <c r="AE537">
        <v>118.18</v>
      </c>
      <c r="AF537">
        <v>-5.9287000000000001</v>
      </c>
      <c r="AG537">
        <v>3.4935999999999998</v>
      </c>
      <c r="AH537" s="2">
        <v>5.9237999999999999E-2</v>
      </c>
      <c r="AI537" s="2">
        <v>6.9804999999999995E-8</v>
      </c>
      <c r="AJ537" s="2"/>
      <c r="AK537" s="2"/>
      <c r="AL537" s="2"/>
      <c r="AM537" s="2"/>
      <c r="AN537" s="2"/>
      <c r="AO537" s="2"/>
      <c r="AP537" s="2"/>
      <c r="AQ537"/>
      <c r="AR537"/>
      <c r="AS537"/>
      <c r="AT537"/>
      <c r="AU537"/>
      <c r="AV537" s="2"/>
      <c r="AW537" s="2"/>
    </row>
    <row r="538" spans="1:49" x14ac:dyDescent="0.25">
      <c r="A538">
        <v>132</v>
      </c>
      <c r="B538">
        <v>0</v>
      </c>
      <c r="C538">
        <v>30</v>
      </c>
      <c r="D538">
        <v>132</v>
      </c>
      <c r="E538">
        <v>1</v>
      </c>
      <c r="F538">
        <v>0</v>
      </c>
      <c r="G538" s="25">
        <v>100</v>
      </c>
      <c r="H538" s="25">
        <v>100</v>
      </c>
      <c r="I538">
        <v>1.47</v>
      </c>
      <c r="J538" s="2">
        <v>1.5883E-15</v>
      </c>
      <c r="K538" s="2">
        <v>1.6358999999999999E-2</v>
      </c>
      <c r="L538">
        <v>286.99</v>
      </c>
      <c r="M538" s="2">
        <v>9.1588999999999993E-3</v>
      </c>
      <c r="N538" s="2">
        <v>7.4482999999999997E-3</v>
      </c>
      <c r="O538" s="2">
        <v>8.2306000000000002E-4</v>
      </c>
      <c r="P538" s="2">
        <v>6.6932999999999999E-4</v>
      </c>
      <c r="Q538">
        <v>0.21268999999999999</v>
      </c>
      <c r="R538">
        <v>0.20404</v>
      </c>
      <c r="S538" s="2">
        <v>7.2896000000000002E-2</v>
      </c>
      <c r="T538">
        <v>0.26173000000000002</v>
      </c>
      <c r="U538" s="2">
        <v>3.277E-4</v>
      </c>
      <c r="V538" s="2">
        <v>2.6621000000000001E-4</v>
      </c>
      <c r="W538" s="2">
        <v>8.0146999999999997E-6</v>
      </c>
      <c r="X538" s="2">
        <v>6.1430000000000003E-6</v>
      </c>
      <c r="Y538" s="2">
        <v>-1.823E-5</v>
      </c>
      <c r="Z538" s="2">
        <v>-1.3263E-5</v>
      </c>
      <c r="AA538" s="2">
        <v>-1.0780000000000001E-6</v>
      </c>
      <c r="AB538" s="2">
        <v>-7.3644999999999995E-7</v>
      </c>
      <c r="AC538">
        <v>1.2297</v>
      </c>
      <c r="AD538">
        <v>1.47</v>
      </c>
      <c r="AE538">
        <v>137.71</v>
      </c>
      <c r="AF538">
        <v>-5.5324999999999998</v>
      </c>
      <c r="AG538">
        <v>3.9336000000000002</v>
      </c>
      <c r="AH538" s="2">
        <v>5.4729E-2</v>
      </c>
      <c r="AI538" s="2">
        <v>5.7830999999999997E-8</v>
      </c>
      <c r="AJ538" s="2"/>
      <c r="AK538" s="2"/>
      <c r="AL538" s="2"/>
      <c r="AM538" s="2"/>
      <c r="AN538" s="2"/>
      <c r="AO538" s="2"/>
      <c r="AP538" s="2"/>
      <c r="AQ538"/>
      <c r="AR538"/>
      <c r="AS538"/>
      <c r="AT538"/>
      <c r="AU538"/>
      <c r="AV538" s="2"/>
      <c r="AW538" s="2"/>
    </row>
    <row r="539" spans="1:49" x14ac:dyDescent="0.25">
      <c r="A539">
        <v>132</v>
      </c>
      <c r="B539">
        <v>1</v>
      </c>
      <c r="C539">
        <v>0</v>
      </c>
      <c r="D539">
        <v>132</v>
      </c>
      <c r="E539">
        <v>1</v>
      </c>
      <c r="F539">
        <v>30</v>
      </c>
      <c r="G539" s="25">
        <v>100</v>
      </c>
      <c r="H539" s="25">
        <v>100</v>
      </c>
      <c r="I539">
        <v>2.0472000000000001</v>
      </c>
      <c r="J539" s="2">
        <v>7.3051000000000001E-16</v>
      </c>
      <c r="K539" s="2">
        <v>1.4164E-2</v>
      </c>
      <c r="L539">
        <v>286.77999999999997</v>
      </c>
      <c r="M539" s="2">
        <v>9.1827000000000002E-3</v>
      </c>
      <c r="N539" s="2">
        <v>7.4628999999999997E-3</v>
      </c>
      <c r="O539" s="2">
        <v>8.1614000000000003E-4</v>
      </c>
      <c r="P539" s="2">
        <v>6.6328999999999997E-4</v>
      </c>
      <c r="Q539">
        <v>0.16550999999999999</v>
      </c>
      <c r="R539">
        <v>0.13617000000000001</v>
      </c>
      <c r="S539" s="2">
        <v>4.9678E-2</v>
      </c>
      <c r="T539">
        <v>0.25045000000000001</v>
      </c>
      <c r="U539" s="2">
        <v>2.4501999999999998E-4</v>
      </c>
      <c r="V539" s="2">
        <v>2.0002999999999999E-4</v>
      </c>
      <c r="W539" s="2">
        <v>7.8522000000000008E-6</v>
      </c>
      <c r="X539" s="2">
        <v>5.9482000000000001E-6</v>
      </c>
      <c r="Y539" s="2">
        <v>-1.4454E-6</v>
      </c>
      <c r="Z539" s="2">
        <v>4.8502000000000004E-7</v>
      </c>
      <c r="AA539" s="2">
        <v>-1.3884999999999999E-6</v>
      </c>
      <c r="AB539" s="2">
        <v>-9.8069999999999999E-7</v>
      </c>
      <c r="AC539">
        <v>1.2304999999999999</v>
      </c>
      <c r="AD539">
        <v>2.0472000000000001</v>
      </c>
      <c r="AE539">
        <v>133.19999999999999</v>
      </c>
      <c r="AF539">
        <v>-2.5895000000000001</v>
      </c>
      <c r="AG539">
        <v>-1.3903000000000001</v>
      </c>
      <c r="AH539" s="2">
        <v>3.8024000000000002E-2</v>
      </c>
      <c r="AI539" s="2">
        <v>4.1496999999999998E-8</v>
      </c>
      <c r="AJ539" s="2"/>
      <c r="AK539" s="2"/>
      <c r="AL539" s="2"/>
      <c r="AM539" s="2"/>
      <c r="AN539" s="2"/>
      <c r="AO539" s="2"/>
      <c r="AP539" s="2"/>
      <c r="AQ539"/>
      <c r="AR539"/>
      <c r="AS539"/>
      <c r="AT539"/>
      <c r="AU539" s="2"/>
      <c r="AV539" s="2"/>
      <c r="AW539" s="2"/>
    </row>
    <row r="540" spans="1:49" x14ac:dyDescent="0.25">
      <c r="A540">
        <v>132</v>
      </c>
      <c r="B540">
        <v>1</v>
      </c>
      <c r="C540">
        <v>30</v>
      </c>
      <c r="D540">
        <v>132</v>
      </c>
      <c r="E540">
        <v>2</v>
      </c>
      <c r="F540">
        <v>0</v>
      </c>
      <c r="G540" s="25">
        <v>100</v>
      </c>
      <c r="H540" s="25">
        <v>100</v>
      </c>
      <c r="I540">
        <v>1.7708999999999999</v>
      </c>
      <c r="J540" s="2">
        <v>4.4201999999999998E-16</v>
      </c>
      <c r="K540" s="2">
        <v>1.3136E-2</v>
      </c>
      <c r="L540">
        <v>286.25</v>
      </c>
      <c r="M540" s="2">
        <v>9.1812999999999999E-3</v>
      </c>
      <c r="N540" s="2">
        <v>7.4466999999999997E-3</v>
      </c>
      <c r="O540" s="2">
        <v>8.2091E-4</v>
      </c>
      <c r="P540" s="2">
        <v>6.6580999999999997E-4</v>
      </c>
      <c r="Q540">
        <v>0.18787000000000001</v>
      </c>
      <c r="R540">
        <v>0.15253</v>
      </c>
      <c r="S540" s="2">
        <v>4.3154999999999999E-2</v>
      </c>
      <c r="T540">
        <v>0.24285000000000001</v>
      </c>
      <c r="U540" s="2">
        <v>2.2827000000000001E-4</v>
      </c>
      <c r="V540" s="2">
        <v>1.8572E-4</v>
      </c>
      <c r="W540" s="2">
        <v>7.5789000000000004E-6</v>
      </c>
      <c r="X540" s="2">
        <v>5.7837000000000002E-6</v>
      </c>
      <c r="Y540" s="2">
        <v>-2.8830000000000002E-6</v>
      </c>
      <c r="Z540" s="2">
        <v>-7.9265000000000005E-7</v>
      </c>
      <c r="AA540" s="2">
        <v>-1.1079E-6</v>
      </c>
      <c r="AB540" s="2">
        <v>-7.5903000000000004E-7</v>
      </c>
      <c r="AC540">
        <v>1.2330000000000001</v>
      </c>
      <c r="AD540">
        <v>1.7708999999999999</v>
      </c>
      <c r="AE540">
        <v>140.96</v>
      </c>
      <c r="AF540">
        <v>-1.2526999999999999</v>
      </c>
      <c r="AG540">
        <v>0.27400000000000002</v>
      </c>
      <c r="AH540" s="2">
        <v>2.2034999999999999E-2</v>
      </c>
      <c r="AI540" s="2">
        <v>1.9863999999999998E-8</v>
      </c>
      <c r="AJ540" s="2"/>
      <c r="AK540" s="2"/>
      <c r="AL540" s="2"/>
      <c r="AM540" s="2"/>
      <c r="AN540" s="2"/>
      <c r="AO540" s="2"/>
      <c r="AP540" s="2"/>
      <c r="AQ540"/>
      <c r="AR540"/>
      <c r="AS540"/>
      <c r="AT540"/>
      <c r="AU540"/>
      <c r="AV540" s="2"/>
      <c r="AW540" s="2"/>
    </row>
    <row r="541" spans="1:49" x14ac:dyDescent="0.25">
      <c r="A541">
        <v>132</v>
      </c>
      <c r="B541">
        <v>2</v>
      </c>
      <c r="C541">
        <v>0</v>
      </c>
      <c r="D541">
        <v>132</v>
      </c>
      <c r="E541">
        <v>2</v>
      </c>
      <c r="F541">
        <v>30</v>
      </c>
      <c r="G541" s="25">
        <v>100</v>
      </c>
      <c r="H541" s="25">
        <v>100</v>
      </c>
      <c r="I541">
        <v>1.3912</v>
      </c>
      <c r="J541" s="2">
        <v>1.2461000000000001E-15</v>
      </c>
      <c r="K541" s="2">
        <v>1.7645000000000001E-2</v>
      </c>
      <c r="L541">
        <v>286.05</v>
      </c>
      <c r="M541" s="2">
        <v>9.1382000000000008E-3</v>
      </c>
      <c r="N541" s="2">
        <v>7.4060999999999997E-3</v>
      </c>
      <c r="O541" s="2">
        <v>8.3233999999999999E-4</v>
      </c>
      <c r="P541" s="2">
        <v>6.7456000000000005E-4</v>
      </c>
      <c r="Q541">
        <v>0.16714000000000001</v>
      </c>
      <c r="R541">
        <v>0.16728999999999999</v>
      </c>
      <c r="S541" s="2">
        <v>6.4657000000000006E-2</v>
      </c>
      <c r="T541">
        <v>0.30030000000000001</v>
      </c>
      <c r="U541" s="2">
        <v>3.0908999999999998E-4</v>
      </c>
      <c r="V541" s="2">
        <v>2.5103000000000001E-4</v>
      </c>
      <c r="W541" s="2">
        <v>1.0516999999999999E-5</v>
      </c>
      <c r="X541" s="2">
        <v>8.1249999999999993E-6</v>
      </c>
      <c r="Y541" s="2">
        <v>-5.9703999999999996E-6</v>
      </c>
      <c r="Z541" s="2">
        <v>-2.7591E-6</v>
      </c>
      <c r="AA541" s="2">
        <v>-1.4591999999999999E-6</v>
      </c>
      <c r="AB541" s="2">
        <v>-9.9113999999999997E-7</v>
      </c>
      <c r="AC541">
        <v>1.2339</v>
      </c>
      <c r="AD541">
        <v>1.3912</v>
      </c>
      <c r="AE541">
        <v>152.19999999999999</v>
      </c>
      <c r="AF541">
        <v>-3.6110000000000002</v>
      </c>
      <c r="AG541">
        <v>-0.20427999999999999</v>
      </c>
      <c r="AH541" s="2">
        <v>4.4532000000000002E-2</v>
      </c>
      <c r="AI541" s="2">
        <v>1.8984E-8</v>
      </c>
      <c r="AJ541" s="2"/>
      <c r="AK541" s="2"/>
      <c r="AL541" s="2"/>
      <c r="AM541" s="2"/>
      <c r="AN541" s="2"/>
      <c r="AO541" s="2"/>
      <c r="AP541" s="2"/>
      <c r="AQ541"/>
      <c r="AR541"/>
      <c r="AS541"/>
      <c r="AT541"/>
      <c r="AU541"/>
      <c r="AV541" s="2"/>
      <c r="AW541" s="2"/>
    </row>
    <row r="542" spans="1:49" x14ac:dyDescent="0.25">
      <c r="A542">
        <v>132</v>
      </c>
      <c r="B542">
        <v>2</v>
      </c>
      <c r="C542">
        <v>30</v>
      </c>
      <c r="D542">
        <v>132</v>
      </c>
      <c r="E542">
        <v>3</v>
      </c>
      <c r="F542">
        <v>0</v>
      </c>
      <c r="G542" s="25">
        <v>100</v>
      </c>
      <c r="H542" s="25">
        <v>100</v>
      </c>
      <c r="I542">
        <v>1.7226999999999999</v>
      </c>
      <c r="J542" s="2">
        <v>1.6675E-15</v>
      </c>
      <c r="K542" s="2">
        <v>1.5148999999999999E-2</v>
      </c>
      <c r="L542">
        <v>285.63</v>
      </c>
      <c r="M542" s="2">
        <v>9.2157000000000003E-3</v>
      </c>
      <c r="N542" s="2">
        <v>7.4584999999999999E-3</v>
      </c>
      <c r="O542" s="2">
        <v>8.3763999999999996E-4</v>
      </c>
      <c r="P542" s="2">
        <v>6.7792000000000004E-4</v>
      </c>
      <c r="Q542">
        <v>0.22683</v>
      </c>
      <c r="R542">
        <v>0.14044000000000001</v>
      </c>
      <c r="S542" s="2">
        <v>6.6447999999999993E-2</v>
      </c>
      <c r="T542">
        <v>0.38439000000000001</v>
      </c>
      <c r="U542" s="2">
        <v>4.8574000000000002E-4</v>
      </c>
      <c r="V542" s="2">
        <v>3.9488000000000001E-4</v>
      </c>
      <c r="W542" s="2">
        <v>1.2807E-5</v>
      </c>
      <c r="X542" s="2">
        <v>1.0084999999999999E-5</v>
      </c>
      <c r="Y542" s="2">
        <v>-5.3465999999999998E-6</v>
      </c>
      <c r="Z542" s="2">
        <v>-8.8263999999999997E-7</v>
      </c>
      <c r="AA542" s="2">
        <v>-1.2345E-6</v>
      </c>
      <c r="AB542" s="2">
        <v>-6.8314000000000001E-7</v>
      </c>
      <c r="AC542">
        <v>1.2356</v>
      </c>
      <c r="AD542">
        <v>1.7226999999999999</v>
      </c>
      <c r="AE542">
        <v>145.37</v>
      </c>
      <c r="AF542">
        <v>-5.2801</v>
      </c>
      <c r="AG542">
        <v>-3.0038999999999998</v>
      </c>
      <c r="AH542" s="2">
        <v>4.9572999999999999E-2</v>
      </c>
      <c r="AI542" s="2">
        <v>8.2524000000000005E-8</v>
      </c>
      <c r="AJ542" s="2"/>
      <c r="AK542" s="2"/>
      <c r="AL542" s="2"/>
      <c r="AM542" s="2"/>
      <c r="AN542" s="2"/>
      <c r="AO542" s="2"/>
      <c r="AP542" s="2"/>
      <c r="AQ542"/>
      <c r="AR542" s="2"/>
      <c r="AS542"/>
      <c r="AT542"/>
      <c r="AU542"/>
      <c r="AV542" s="2"/>
      <c r="AW542" s="2"/>
    </row>
    <row r="543" spans="1:49" x14ac:dyDescent="0.25">
      <c r="A543">
        <v>132</v>
      </c>
      <c r="B543">
        <v>3</v>
      </c>
      <c r="C543">
        <v>0</v>
      </c>
      <c r="D543">
        <v>132</v>
      </c>
      <c r="E543">
        <v>3</v>
      </c>
      <c r="F543">
        <v>30</v>
      </c>
      <c r="G543" s="25">
        <v>100</v>
      </c>
      <c r="H543" s="25">
        <v>100</v>
      </c>
      <c r="I543">
        <v>1.6133999999999999</v>
      </c>
      <c r="J543" s="2">
        <v>3.7381E-16</v>
      </c>
      <c r="K543" s="2">
        <v>1.5049E-2</v>
      </c>
      <c r="L543">
        <v>285.24</v>
      </c>
      <c r="M543" s="2">
        <v>8.9984000000000001E-3</v>
      </c>
      <c r="N543" s="2">
        <v>7.2709999999999997E-3</v>
      </c>
      <c r="O543" s="2">
        <v>8.4015000000000001E-4</v>
      </c>
      <c r="P543" s="2">
        <v>6.7885000000000005E-4</v>
      </c>
      <c r="Q543">
        <v>0.22627</v>
      </c>
      <c r="R543">
        <v>0.17444000000000001</v>
      </c>
      <c r="S543" s="2">
        <v>8.5698999999999997E-2</v>
      </c>
      <c r="T543">
        <v>0.46809000000000001</v>
      </c>
      <c r="U543" s="2">
        <v>2.7809999999999998E-4</v>
      </c>
      <c r="V543" s="2">
        <v>2.2842000000000001E-4</v>
      </c>
      <c r="W543" s="2">
        <v>9.0335999999999994E-6</v>
      </c>
      <c r="X543" s="2">
        <v>6.7425999999999996E-6</v>
      </c>
      <c r="Y543" s="2">
        <v>2.6135999999999998E-5</v>
      </c>
      <c r="Z543" s="2">
        <v>2.6137000000000001E-5</v>
      </c>
      <c r="AA543" s="2">
        <v>-2.1084E-6</v>
      </c>
      <c r="AB543" s="2">
        <v>-1.2331000000000001E-6</v>
      </c>
      <c r="AC543">
        <v>1.2376</v>
      </c>
      <c r="AD543">
        <v>1.6133999999999999</v>
      </c>
      <c r="AE543">
        <v>148.22</v>
      </c>
      <c r="AF543">
        <v>-9.6432000000000002</v>
      </c>
      <c r="AG543">
        <v>-0.71303000000000005</v>
      </c>
      <c r="AH543" s="2">
        <v>5.8387000000000001E-2</v>
      </c>
      <c r="AI543" s="2">
        <v>6.0636000000000001E-8</v>
      </c>
      <c r="AJ543" s="2"/>
      <c r="AK543" s="2"/>
      <c r="AL543" s="2"/>
      <c r="AM543" s="2"/>
      <c r="AN543" s="2"/>
      <c r="AO543" s="2"/>
      <c r="AP543" s="2"/>
      <c r="AQ543"/>
      <c r="AR543"/>
      <c r="AS543"/>
      <c r="AT543"/>
      <c r="AU543"/>
      <c r="AV543" s="2"/>
      <c r="AW543" s="2"/>
    </row>
    <row r="544" spans="1:49" x14ac:dyDescent="0.25">
      <c r="A544">
        <v>132</v>
      </c>
      <c r="B544">
        <v>3</v>
      </c>
      <c r="C544">
        <v>30</v>
      </c>
      <c r="D544">
        <v>132</v>
      </c>
      <c r="E544">
        <v>4</v>
      </c>
      <c r="F544">
        <v>0</v>
      </c>
      <c r="G544" s="25">
        <v>100</v>
      </c>
      <c r="H544" s="25">
        <v>100</v>
      </c>
      <c r="I544">
        <v>1.0412999999999999</v>
      </c>
      <c r="J544" s="2">
        <v>7.8386999999999996E-16</v>
      </c>
      <c r="K544" s="2">
        <v>7.8651999999999993E-3</v>
      </c>
      <c r="L544">
        <v>284.87</v>
      </c>
      <c r="M544" s="2">
        <v>8.8936999999999992E-3</v>
      </c>
      <c r="N544" s="2">
        <v>7.1752999999999999E-3</v>
      </c>
      <c r="O544" s="2">
        <v>8.4590000000000002E-4</v>
      </c>
      <c r="P544" s="2">
        <v>6.8243999999999998E-4</v>
      </c>
      <c r="Q544">
        <v>0.19924</v>
      </c>
      <c r="R544">
        <v>0.19203999999999999</v>
      </c>
      <c r="S544" s="2">
        <v>7.4203000000000005E-2</v>
      </c>
      <c r="T544">
        <v>0.36102000000000001</v>
      </c>
      <c r="U544" s="2">
        <v>2.5503E-4</v>
      </c>
      <c r="V544" s="2">
        <v>2.0730999999999999E-4</v>
      </c>
      <c r="W544" s="2">
        <v>1.1327E-5</v>
      </c>
      <c r="X544" s="2">
        <v>8.6926000000000004E-6</v>
      </c>
      <c r="Y544" s="2">
        <v>4.9362999999999996E-6</v>
      </c>
      <c r="Z544" s="2">
        <v>7.3089999999999998E-6</v>
      </c>
      <c r="AA544" s="2">
        <v>-2.0698000000000001E-6</v>
      </c>
      <c r="AB544" s="2">
        <v>-1.3512000000000001E-6</v>
      </c>
      <c r="AC544">
        <v>1.2395</v>
      </c>
      <c r="AD544">
        <v>1.0412999999999999</v>
      </c>
      <c r="AE544">
        <v>157.72999999999999</v>
      </c>
      <c r="AF544">
        <v>-4.9913999999999996</v>
      </c>
      <c r="AG544">
        <v>-1.3165</v>
      </c>
      <c r="AH544" s="2">
        <v>3.9954000000000003E-2</v>
      </c>
      <c r="AI544" s="2">
        <v>5.6442999999999998E-8</v>
      </c>
      <c r="AJ544" s="2"/>
      <c r="AK544" s="2"/>
      <c r="AL544" s="2"/>
      <c r="AM544" s="2"/>
      <c r="AN544" s="2"/>
      <c r="AO544" s="2"/>
      <c r="AP544" s="2"/>
      <c r="AQ544"/>
      <c r="AR544"/>
      <c r="AS544"/>
      <c r="AT544"/>
      <c r="AU544"/>
      <c r="AV544" s="2"/>
      <c r="AW544" s="2"/>
    </row>
    <row r="545" spans="1:49" x14ac:dyDescent="0.25">
      <c r="A545">
        <v>132</v>
      </c>
      <c r="B545">
        <v>4</v>
      </c>
      <c r="C545">
        <v>0</v>
      </c>
      <c r="D545">
        <v>132</v>
      </c>
      <c r="E545">
        <v>4</v>
      </c>
      <c r="F545">
        <v>30</v>
      </c>
      <c r="G545" s="25">
        <v>100</v>
      </c>
      <c r="H545" s="25">
        <v>100</v>
      </c>
      <c r="I545">
        <v>1.0427</v>
      </c>
      <c r="J545" s="2">
        <v>7.0948000000000004E-16</v>
      </c>
      <c r="K545" s="2">
        <v>2.6224999999999998E-2</v>
      </c>
      <c r="L545">
        <v>284.81</v>
      </c>
      <c r="M545" s="2">
        <v>8.9847E-3</v>
      </c>
      <c r="N545" s="2">
        <v>7.2471000000000002E-3</v>
      </c>
      <c r="O545" s="2">
        <v>8.3662999999999999E-4</v>
      </c>
      <c r="P545" s="2">
        <v>6.7480999999999997E-4</v>
      </c>
      <c r="Q545">
        <v>0.23882</v>
      </c>
      <c r="R545">
        <v>0.21667</v>
      </c>
      <c r="S545">
        <v>0.11996</v>
      </c>
      <c r="T545">
        <v>0.38329000000000002</v>
      </c>
      <c r="U545" s="2">
        <v>4.0589000000000001E-4</v>
      </c>
      <c r="V545" s="2">
        <v>3.2844999999999999E-4</v>
      </c>
      <c r="W545" s="2">
        <v>1.0549E-5</v>
      </c>
      <c r="X545" s="2">
        <v>7.9603000000000007E-6</v>
      </c>
      <c r="Y545" s="2">
        <v>-8.4332000000000008E-6</v>
      </c>
      <c r="Z545" s="2">
        <v>-3.3911E-6</v>
      </c>
      <c r="AA545" s="2">
        <v>-1.996E-6</v>
      </c>
      <c r="AB545" s="2">
        <v>-1.2899999999999999E-6</v>
      </c>
      <c r="AC545">
        <v>1.2398</v>
      </c>
      <c r="AD545">
        <v>1.0427</v>
      </c>
      <c r="AE545">
        <v>167.67</v>
      </c>
      <c r="AF545">
        <v>-7.7904999999999998</v>
      </c>
      <c r="AG545">
        <v>9.1852999999999998</v>
      </c>
      <c r="AH545" s="2">
        <v>6.5465999999999996E-2</v>
      </c>
      <c r="AI545" s="2">
        <v>2.6718000000000001E-8</v>
      </c>
      <c r="AJ545" s="2"/>
      <c r="AK545" s="2"/>
      <c r="AL545" s="2"/>
      <c r="AM545" s="2"/>
      <c r="AN545" s="2"/>
      <c r="AO545" s="2"/>
      <c r="AP545" s="2"/>
      <c r="AQ545"/>
      <c r="AR545"/>
      <c r="AS545"/>
      <c r="AT545"/>
      <c r="AU545"/>
      <c r="AV545" s="2"/>
      <c r="AW545" s="2"/>
    </row>
    <row r="546" spans="1:49" x14ac:dyDescent="0.25">
      <c r="A546">
        <v>132</v>
      </c>
      <c r="B546">
        <v>4</v>
      </c>
      <c r="C546">
        <v>30</v>
      </c>
      <c r="D546">
        <v>132</v>
      </c>
      <c r="E546">
        <v>5</v>
      </c>
      <c r="F546">
        <v>0</v>
      </c>
      <c r="G546" s="25">
        <v>100</v>
      </c>
      <c r="H546" s="25">
        <v>100</v>
      </c>
      <c r="I546">
        <v>1.2229000000000001</v>
      </c>
      <c r="J546" s="2">
        <v>-4.9904999999999999E-16</v>
      </c>
      <c r="K546" s="2">
        <v>2.5728000000000001E-2</v>
      </c>
      <c r="L546">
        <v>285.39999999999998</v>
      </c>
      <c r="M546" s="2">
        <v>9.2230999999999997E-3</v>
      </c>
      <c r="N546" s="2">
        <v>7.4554E-3</v>
      </c>
      <c r="O546" s="2">
        <v>8.2494000000000003E-4</v>
      </c>
      <c r="P546" s="2">
        <v>6.6682999999999998E-4</v>
      </c>
      <c r="Q546">
        <v>0.25203999999999999</v>
      </c>
      <c r="R546">
        <v>0.28577000000000002</v>
      </c>
      <c r="S546" s="2">
        <v>9.9231E-2</v>
      </c>
      <c r="T546">
        <v>0.2475</v>
      </c>
      <c r="U546" s="2">
        <v>2.5342000000000002E-4</v>
      </c>
      <c r="V546" s="2">
        <v>2.0425E-4</v>
      </c>
      <c r="W546" s="2">
        <v>5.8344999999999998E-6</v>
      </c>
      <c r="X546" s="2">
        <v>4.6191999999999998E-6</v>
      </c>
      <c r="Y546" s="2">
        <v>-1.5140000000000001E-5</v>
      </c>
      <c r="Z546" s="2">
        <v>-1.0857E-5</v>
      </c>
      <c r="AA546" s="2">
        <v>-3.1529000000000001E-7</v>
      </c>
      <c r="AB546" s="2">
        <v>-1.3115000000000001E-7</v>
      </c>
      <c r="AC546">
        <v>1.2371000000000001</v>
      </c>
      <c r="AD546">
        <v>1.2229000000000001</v>
      </c>
      <c r="AE546">
        <v>155.59</v>
      </c>
      <c r="AF546">
        <v>-7.0960000000000001</v>
      </c>
      <c r="AG546">
        <v>1.8002</v>
      </c>
      <c r="AH546" s="2">
        <v>5.1417999999999998E-2</v>
      </c>
      <c r="AI546" s="2">
        <v>2.0243999999999999E-8</v>
      </c>
      <c r="AJ546" s="2"/>
      <c r="AK546" s="2"/>
      <c r="AL546" s="2"/>
      <c r="AM546" s="2"/>
      <c r="AN546" s="2"/>
      <c r="AO546" s="2"/>
      <c r="AP546" s="2"/>
      <c r="AQ546"/>
      <c r="AR546"/>
      <c r="AS546"/>
      <c r="AT546"/>
      <c r="AU546"/>
      <c r="AV546" s="2"/>
      <c r="AW546" s="2"/>
    </row>
    <row r="547" spans="1:49" x14ac:dyDescent="0.25">
      <c r="A547">
        <v>132</v>
      </c>
      <c r="B547">
        <v>5</v>
      </c>
      <c r="C547">
        <v>0</v>
      </c>
      <c r="D547">
        <v>132</v>
      </c>
      <c r="E547">
        <v>5</v>
      </c>
      <c r="F547">
        <v>30</v>
      </c>
      <c r="G547" s="25">
        <v>100</v>
      </c>
      <c r="H547" s="25">
        <v>100</v>
      </c>
      <c r="I547">
        <v>1.2486999999999999</v>
      </c>
      <c r="J547" s="2">
        <v>4.1458000000000002E-16</v>
      </c>
      <c r="K547" s="2">
        <v>3.0255000000000001E-2</v>
      </c>
      <c r="L547">
        <v>285.95999999999998</v>
      </c>
      <c r="M547" s="2">
        <v>9.4696999999999993E-3</v>
      </c>
      <c r="N547" s="2">
        <v>7.6705999999999996E-3</v>
      </c>
      <c r="O547" s="2">
        <v>8.1893000000000005E-4</v>
      </c>
      <c r="P547" s="2">
        <v>6.6334E-4</v>
      </c>
      <c r="Q547">
        <v>0.22570999999999999</v>
      </c>
      <c r="R547">
        <v>0.22353000000000001</v>
      </c>
      <c r="S547">
        <v>0.10922999999999999</v>
      </c>
      <c r="T547">
        <v>0.12998999999999999</v>
      </c>
      <c r="U547" s="2">
        <v>1.9966E-4</v>
      </c>
      <c r="V547" s="2">
        <v>1.5993999999999999E-4</v>
      </c>
      <c r="W547" s="2">
        <v>5.1266000000000002E-6</v>
      </c>
      <c r="X547" s="2">
        <v>4.0531000000000002E-6</v>
      </c>
      <c r="Y547" s="2">
        <v>-1.7572999999999999E-5</v>
      </c>
      <c r="Z547" s="2">
        <v>-1.3871E-5</v>
      </c>
      <c r="AA547" s="2">
        <v>-2.297E-7</v>
      </c>
      <c r="AB547" s="2">
        <v>-1.5428999999999999E-7</v>
      </c>
      <c r="AC547">
        <v>1.2345999999999999</v>
      </c>
      <c r="AD547">
        <v>1.2486999999999999</v>
      </c>
      <c r="AE547">
        <v>152.24</v>
      </c>
      <c r="AF547">
        <v>-5.0932000000000004</v>
      </c>
      <c r="AG547">
        <v>18.678000000000001</v>
      </c>
      <c r="AH547" s="2">
        <v>7.5868000000000005E-2</v>
      </c>
      <c r="AI547" s="2">
        <v>1.0232E-8</v>
      </c>
      <c r="AJ547" s="2"/>
      <c r="AK547" s="2"/>
      <c r="AL547" s="2"/>
      <c r="AM547" s="2"/>
      <c r="AN547" s="2"/>
      <c r="AO547" s="2"/>
      <c r="AP547" s="2"/>
      <c r="AQ547"/>
      <c r="AR547"/>
      <c r="AS547"/>
      <c r="AT547"/>
      <c r="AU547"/>
      <c r="AV547" s="2"/>
      <c r="AW547" s="2"/>
    </row>
    <row r="548" spans="1:49" x14ac:dyDescent="0.25">
      <c r="A548">
        <v>132</v>
      </c>
      <c r="B548">
        <v>5</v>
      </c>
      <c r="C548">
        <v>30</v>
      </c>
      <c r="D548">
        <v>132</v>
      </c>
      <c r="E548">
        <v>6</v>
      </c>
      <c r="F548">
        <v>0</v>
      </c>
      <c r="G548" s="25">
        <v>100</v>
      </c>
      <c r="H548" s="25">
        <v>100</v>
      </c>
      <c r="I548">
        <v>1.3887</v>
      </c>
      <c r="J548" s="2">
        <v>5.6187999999999997E-16</v>
      </c>
      <c r="K548" s="2">
        <v>4.1085999999999998E-2</v>
      </c>
      <c r="L548">
        <v>286.67</v>
      </c>
      <c r="M548" s="2">
        <v>9.6530000000000001E-3</v>
      </c>
      <c r="N548" s="2">
        <v>7.8370000000000002E-3</v>
      </c>
      <c r="O548" s="2">
        <v>8.0323000000000005E-4</v>
      </c>
      <c r="P548" s="2">
        <v>6.5211999999999996E-4</v>
      </c>
      <c r="Q548">
        <v>0.30637999999999999</v>
      </c>
      <c r="R548">
        <v>0.29774</v>
      </c>
      <c r="S548">
        <v>0.15092</v>
      </c>
      <c r="T548">
        <v>0.21078</v>
      </c>
      <c r="U548" s="2">
        <v>2.0589E-4</v>
      </c>
      <c r="V548" s="2">
        <v>1.6746E-4</v>
      </c>
      <c r="W548" s="2">
        <v>5.1715000000000004E-6</v>
      </c>
      <c r="X548" s="2">
        <v>3.8537000000000001E-6</v>
      </c>
      <c r="Y548" s="2">
        <v>-4.3205999999999998E-6</v>
      </c>
      <c r="Z548" s="2">
        <v>-2.3371999999999998E-6</v>
      </c>
      <c r="AA548" s="2">
        <v>-7.8736000000000003E-7</v>
      </c>
      <c r="AB548" s="2">
        <v>-5.4140999999999998E-7</v>
      </c>
      <c r="AC548">
        <v>1.2317</v>
      </c>
      <c r="AD548">
        <v>1.3887</v>
      </c>
      <c r="AE548">
        <v>160.04</v>
      </c>
      <c r="AF548">
        <v>-2.8437999999999999</v>
      </c>
      <c r="AG548">
        <v>36.341999999999999</v>
      </c>
      <c r="AH548" s="2">
        <v>8.9816999999999994E-2</v>
      </c>
      <c r="AI548" s="2">
        <v>4.1682000000000002E-8</v>
      </c>
      <c r="AJ548" s="2"/>
      <c r="AK548" s="2"/>
      <c r="AL548" s="2"/>
      <c r="AM548" s="2"/>
      <c r="AN548" s="2"/>
      <c r="AO548" s="2"/>
      <c r="AP548" s="2"/>
      <c r="AQ548"/>
      <c r="AR548"/>
      <c r="AS548"/>
      <c r="AT548"/>
      <c r="AU548"/>
      <c r="AV548" s="2"/>
      <c r="AW548" s="2"/>
    </row>
    <row r="549" spans="1:49" x14ac:dyDescent="0.25">
      <c r="A549">
        <v>132</v>
      </c>
      <c r="B549">
        <v>6</v>
      </c>
      <c r="C549">
        <v>0</v>
      </c>
      <c r="D549">
        <v>132</v>
      </c>
      <c r="E549">
        <v>6</v>
      </c>
      <c r="F549">
        <v>30</v>
      </c>
      <c r="G549" s="25">
        <v>100</v>
      </c>
      <c r="H549" s="25">
        <v>100</v>
      </c>
      <c r="I549">
        <v>1.4866999999999999</v>
      </c>
      <c r="J549" s="2">
        <v>5.9909000000000004E-17</v>
      </c>
      <c r="K549" s="2">
        <v>4.6219000000000003E-2</v>
      </c>
      <c r="L549">
        <v>287.44</v>
      </c>
      <c r="M549" s="2">
        <v>9.8089000000000006E-3</v>
      </c>
      <c r="N549" s="2">
        <v>7.9857999999999995E-3</v>
      </c>
      <c r="O549" s="2">
        <v>7.9151000000000004E-4</v>
      </c>
      <c r="P549" s="2">
        <v>6.4439E-4</v>
      </c>
      <c r="Q549">
        <v>0.48085</v>
      </c>
      <c r="R549">
        <v>0.37834000000000001</v>
      </c>
      <c r="S549">
        <v>0.18468999999999999</v>
      </c>
      <c r="T549">
        <v>0.11268</v>
      </c>
      <c r="U549" s="2">
        <v>2.7729000000000002E-4</v>
      </c>
      <c r="V549" s="2">
        <v>2.2882999999999999E-4</v>
      </c>
      <c r="W549" s="2">
        <v>2.6205999999999999E-6</v>
      </c>
      <c r="X549" s="2">
        <v>2.2023000000000001E-6</v>
      </c>
      <c r="Y549" s="2">
        <v>1.8003E-5</v>
      </c>
      <c r="Z549" s="2">
        <v>1.5094E-5</v>
      </c>
      <c r="AA549" s="2">
        <v>2.4278000000000001E-8</v>
      </c>
      <c r="AB549" s="2">
        <v>5.4065000000000001E-8</v>
      </c>
      <c r="AC549">
        <v>1.2282999999999999</v>
      </c>
      <c r="AD549">
        <v>1.4866999999999999</v>
      </c>
      <c r="AE549">
        <v>156.32</v>
      </c>
      <c r="AF549">
        <v>7.7638999999999996</v>
      </c>
      <c r="AG549">
        <v>63.688000000000002</v>
      </c>
      <c r="AH549">
        <v>0.13918</v>
      </c>
      <c r="AI549" s="2">
        <v>2.7441999999999999E-8</v>
      </c>
      <c r="AJ549" s="2"/>
      <c r="AK549" s="2"/>
      <c r="AL549" s="2"/>
      <c r="AM549" s="2"/>
      <c r="AN549" s="2"/>
      <c r="AO549" s="2"/>
      <c r="AP549" s="2"/>
      <c r="AQ549"/>
      <c r="AR549"/>
      <c r="AS549"/>
      <c r="AT549"/>
      <c r="AU549"/>
      <c r="AV549" s="2"/>
      <c r="AW549" s="2"/>
    </row>
    <row r="550" spans="1:49" x14ac:dyDescent="0.25">
      <c r="A550">
        <v>132</v>
      </c>
      <c r="B550">
        <v>6</v>
      </c>
      <c r="C550">
        <v>30</v>
      </c>
      <c r="D550">
        <v>132</v>
      </c>
      <c r="E550">
        <v>7</v>
      </c>
      <c r="F550">
        <v>0</v>
      </c>
      <c r="G550" s="25">
        <v>100</v>
      </c>
      <c r="H550" s="25">
        <v>100</v>
      </c>
      <c r="I550">
        <v>1.4551000000000001</v>
      </c>
      <c r="J550" s="2">
        <v>1.3868E-15</v>
      </c>
      <c r="K550" s="2">
        <v>5.6979000000000002E-2</v>
      </c>
      <c r="L550">
        <v>288.58</v>
      </c>
      <c r="M550" s="2">
        <v>9.8758000000000006E-3</v>
      </c>
      <c r="N550" s="2">
        <v>8.0704999999999995E-3</v>
      </c>
      <c r="O550" s="2">
        <v>7.7428000000000002E-4</v>
      </c>
      <c r="P550" s="2">
        <v>6.3272000000000003E-4</v>
      </c>
      <c r="Q550">
        <v>0.43645</v>
      </c>
      <c r="R550">
        <v>0.46697</v>
      </c>
      <c r="S550">
        <v>0.21964</v>
      </c>
      <c r="T550">
        <v>0.39265</v>
      </c>
      <c r="U550" s="2">
        <v>2.8611000000000001E-4</v>
      </c>
      <c r="V550" s="2">
        <v>2.4072000000000001E-4</v>
      </c>
      <c r="W550" s="2">
        <v>4.6562000000000004E-6</v>
      </c>
      <c r="X550" s="2">
        <v>3.0817999999999999E-6</v>
      </c>
      <c r="Y550" s="2">
        <v>5.1743000000000002E-5</v>
      </c>
      <c r="Z550" s="2">
        <v>4.6743000000000003E-5</v>
      </c>
      <c r="AA550" s="2">
        <v>-1.4935E-6</v>
      </c>
      <c r="AB550" s="2">
        <v>-8.7716E-7</v>
      </c>
      <c r="AC550">
        <v>1.2238</v>
      </c>
      <c r="AD550">
        <v>1.4551000000000001</v>
      </c>
      <c r="AE550">
        <v>167.93</v>
      </c>
      <c r="AF550">
        <v>29.882000000000001</v>
      </c>
      <c r="AG550">
        <v>96.385000000000005</v>
      </c>
      <c r="AH550">
        <v>0.17396</v>
      </c>
      <c r="AI550" s="2">
        <v>-8.2359000000000003E-8</v>
      </c>
      <c r="AJ550" s="2"/>
      <c r="AK550" s="2"/>
      <c r="AL550" s="2"/>
      <c r="AM550" s="2"/>
      <c r="AN550" s="2"/>
      <c r="AO550" s="2"/>
      <c r="AP550" s="2"/>
      <c r="AQ550"/>
      <c r="AR550"/>
      <c r="AS550"/>
      <c r="AT550"/>
      <c r="AU550"/>
      <c r="AV550"/>
      <c r="AW550" s="2"/>
    </row>
    <row r="551" spans="1:49" x14ac:dyDescent="0.25">
      <c r="A551">
        <v>132</v>
      </c>
      <c r="B551">
        <v>7</v>
      </c>
      <c r="C551">
        <v>0</v>
      </c>
      <c r="D551">
        <v>132</v>
      </c>
      <c r="E551">
        <v>7</v>
      </c>
      <c r="F551">
        <v>30</v>
      </c>
      <c r="G551" s="25">
        <v>100</v>
      </c>
      <c r="H551" s="25">
        <v>100</v>
      </c>
      <c r="I551">
        <v>1.4500999999999999</v>
      </c>
      <c r="J551" s="2">
        <v>2.2995999999999999E-16</v>
      </c>
      <c r="K551" s="2">
        <v>5.2052000000000001E-2</v>
      </c>
      <c r="L551">
        <v>289.83999999999997</v>
      </c>
      <c r="M551" s="2">
        <v>9.8518000000000008E-3</v>
      </c>
      <c r="N551" s="2">
        <v>8.0847999999999996E-3</v>
      </c>
      <c r="O551" s="2">
        <v>7.6862000000000002E-4</v>
      </c>
      <c r="P551" s="2">
        <v>6.3071999999999998E-4</v>
      </c>
      <c r="Q551">
        <v>0.56323000000000001</v>
      </c>
      <c r="R551">
        <v>0.58025000000000004</v>
      </c>
      <c r="S551">
        <v>0.25268000000000002</v>
      </c>
      <c r="T551">
        <v>0.50805</v>
      </c>
      <c r="U551" s="2">
        <v>3.4815999999999997E-4</v>
      </c>
      <c r="V551" s="2">
        <v>2.9913999999999999E-4</v>
      </c>
      <c r="W551" s="2">
        <v>5.0181999999999997E-6</v>
      </c>
      <c r="X551" s="2">
        <v>3.619E-6</v>
      </c>
      <c r="Y551" s="2">
        <v>1.3435000000000001E-4</v>
      </c>
      <c r="Z551" s="2">
        <v>1.1807999999999999E-4</v>
      </c>
      <c r="AA551" s="2">
        <v>-1.2727999999999999E-6</v>
      </c>
      <c r="AB551" s="2">
        <v>-4.6334999999999998E-7</v>
      </c>
      <c r="AC551">
        <v>1.2186999999999999</v>
      </c>
      <c r="AD551">
        <v>1.4500999999999999</v>
      </c>
      <c r="AE551">
        <v>153.1</v>
      </c>
      <c r="AF551">
        <v>77.703999999999994</v>
      </c>
      <c r="AG551">
        <v>138.38999999999999</v>
      </c>
      <c r="AH551">
        <v>0.14621000000000001</v>
      </c>
      <c r="AI551" s="2">
        <v>-2.2406000000000001E-7</v>
      </c>
      <c r="AJ551" s="2"/>
      <c r="AK551" s="2"/>
      <c r="AL551" s="2"/>
      <c r="AM551" s="2"/>
      <c r="AN551" s="2"/>
      <c r="AO551" s="2"/>
      <c r="AP551" s="2"/>
      <c r="AQ551"/>
      <c r="AR551"/>
      <c r="AS551"/>
      <c r="AT551"/>
      <c r="AU551"/>
      <c r="AV551"/>
      <c r="AW551" s="2"/>
    </row>
    <row r="552" spans="1:49" x14ac:dyDescent="0.25">
      <c r="A552">
        <v>132</v>
      </c>
      <c r="B552">
        <v>7</v>
      </c>
      <c r="C552">
        <v>30</v>
      </c>
      <c r="D552">
        <v>132</v>
      </c>
      <c r="E552">
        <v>8</v>
      </c>
      <c r="F552">
        <v>0</v>
      </c>
      <c r="G552" s="25">
        <v>100</v>
      </c>
      <c r="H552" s="25">
        <v>100</v>
      </c>
      <c r="I552">
        <v>1.2265999999999999</v>
      </c>
      <c r="J552" s="2">
        <v>-6.5721999999999996E-16</v>
      </c>
      <c r="K552" s="2">
        <v>5.0672000000000002E-2</v>
      </c>
      <c r="L552">
        <v>290.98</v>
      </c>
      <c r="M552" s="2">
        <v>1.1682E-2</v>
      </c>
      <c r="N552" s="2">
        <v>9.6337999999999997E-3</v>
      </c>
      <c r="O552" s="2">
        <v>7.1584999999999997E-4</v>
      </c>
      <c r="P552" s="2">
        <v>5.9022999999999996E-4</v>
      </c>
      <c r="Q552">
        <v>0.59631000000000001</v>
      </c>
      <c r="R552">
        <v>0.75385000000000002</v>
      </c>
      <c r="S552">
        <v>0.28119</v>
      </c>
      <c r="T552">
        <v>0.66827000000000003</v>
      </c>
      <c r="U552" s="2">
        <v>1.7014E-3</v>
      </c>
      <c r="V552" s="2">
        <v>1.4109999999999999E-3</v>
      </c>
      <c r="W552" s="2">
        <v>2.8146000000000001E-5</v>
      </c>
      <c r="X552" s="2">
        <v>2.2841E-5</v>
      </c>
      <c r="Y552" s="2">
        <v>-2.4494E-5</v>
      </c>
      <c r="Z552" s="2">
        <v>-4.6596000000000002E-6</v>
      </c>
      <c r="AA552" s="2">
        <v>5.6135999999999999E-7</v>
      </c>
      <c r="AB552" s="2">
        <v>1.4125E-6</v>
      </c>
      <c r="AC552">
        <v>1.2128000000000001</v>
      </c>
      <c r="AD552">
        <v>1.2265999999999999</v>
      </c>
      <c r="AE552">
        <v>147.31</v>
      </c>
      <c r="AF552">
        <v>142.85</v>
      </c>
      <c r="AG552">
        <v>90.503</v>
      </c>
      <c r="AH552">
        <v>0.14398</v>
      </c>
      <c r="AI552" s="2">
        <v>4.5587000000000002E-7</v>
      </c>
      <c r="AJ552" s="2"/>
      <c r="AK552" s="2"/>
      <c r="AL552" s="2"/>
      <c r="AM552" s="2"/>
      <c r="AN552" s="2"/>
      <c r="AO552" s="2"/>
      <c r="AP552" s="2"/>
      <c r="AQ552"/>
      <c r="AR552"/>
      <c r="AS552"/>
      <c r="AT552"/>
      <c r="AU552"/>
      <c r="AV552"/>
      <c r="AW552" s="2"/>
    </row>
    <row r="553" spans="1:49" x14ac:dyDescent="0.25">
      <c r="A553">
        <v>132</v>
      </c>
      <c r="B553">
        <v>8</v>
      </c>
      <c r="C553">
        <v>0</v>
      </c>
      <c r="D553">
        <v>132</v>
      </c>
      <c r="E553">
        <v>8</v>
      </c>
      <c r="F553">
        <v>30</v>
      </c>
      <c r="G553" s="25">
        <v>100</v>
      </c>
      <c r="H553" s="25">
        <v>100</v>
      </c>
      <c r="I553">
        <v>1.3976</v>
      </c>
      <c r="J553" s="2">
        <v>1.1304999999999999E-15</v>
      </c>
      <c r="K553" s="2">
        <v>4.0078000000000003E-2</v>
      </c>
      <c r="L553">
        <v>291.63</v>
      </c>
      <c r="M553" s="2">
        <v>9.5288000000000005E-3</v>
      </c>
      <c r="N553" s="2">
        <v>7.8664000000000008E-3</v>
      </c>
      <c r="O553" s="2">
        <v>7.3523999999999996E-4</v>
      </c>
      <c r="P553" s="2">
        <v>6.0696000000000003E-4</v>
      </c>
      <c r="Q553">
        <v>0.63839000000000001</v>
      </c>
      <c r="R553">
        <v>0.47953000000000001</v>
      </c>
      <c r="S553">
        <v>0.22594</v>
      </c>
      <c r="T553">
        <v>0.50175000000000003</v>
      </c>
      <c r="U553" s="2">
        <v>1.3932E-3</v>
      </c>
      <c r="V553" s="2">
        <v>1.1521999999999999E-3</v>
      </c>
      <c r="W553" s="2">
        <v>1.9907000000000001E-5</v>
      </c>
      <c r="X553" s="2">
        <v>1.6472000000000001E-5</v>
      </c>
      <c r="Y553" s="2">
        <v>-1.5807000000000001E-4</v>
      </c>
      <c r="Z553" s="2">
        <v>-1.2354E-4</v>
      </c>
      <c r="AA553" s="2">
        <v>3.5491999999999998E-6</v>
      </c>
      <c r="AB553" s="2">
        <v>3.4421E-6</v>
      </c>
      <c r="AC553">
        <v>1.2114</v>
      </c>
      <c r="AD553">
        <v>1.3976</v>
      </c>
      <c r="AE553">
        <v>136.69</v>
      </c>
      <c r="AF553">
        <v>83.424000000000007</v>
      </c>
      <c r="AG553">
        <v>-12.343999999999999</v>
      </c>
      <c r="AH553" s="2">
        <v>6.7938999999999999E-2</v>
      </c>
      <c r="AI553" s="2">
        <v>9.8858000000000003E-7</v>
      </c>
      <c r="AJ553" s="2"/>
      <c r="AK553" s="2"/>
      <c r="AL553" s="2"/>
      <c r="AM553" s="2"/>
      <c r="AN553" s="2"/>
      <c r="AO553" s="2"/>
      <c r="AP553" s="2"/>
      <c r="AQ553"/>
      <c r="AR553"/>
      <c r="AS553"/>
      <c r="AT553"/>
      <c r="AU553"/>
      <c r="AV553"/>
      <c r="AW553" s="2"/>
    </row>
    <row r="554" spans="1:49" x14ac:dyDescent="0.25">
      <c r="A554">
        <v>132</v>
      </c>
      <c r="B554">
        <v>8</v>
      </c>
      <c r="C554">
        <v>30</v>
      </c>
      <c r="D554">
        <v>132</v>
      </c>
      <c r="E554">
        <v>9</v>
      </c>
      <c r="F554">
        <v>0</v>
      </c>
      <c r="G554" s="25">
        <v>100</v>
      </c>
      <c r="H554" s="25">
        <v>100</v>
      </c>
      <c r="I554">
        <v>1.7907999999999999</v>
      </c>
      <c r="J554" s="2">
        <v>2.1364999999999999E-15</v>
      </c>
      <c r="K554" s="2">
        <v>2.7552E-2</v>
      </c>
      <c r="L554">
        <v>292.16000000000003</v>
      </c>
      <c r="M554" s="2">
        <v>8.9262999999999999E-3</v>
      </c>
      <c r="N554" s="2">
        <v>7.3800000000000003E-3</v>
      </c>
      <c r="O554" s="2">
        <v>7.3724000000000001E-4</v>
      </c>
      <c r="P554" s="2">
        <v>6.0948000000000003E-4</v>
      </c>
      <c r="Q554">
        <v>0.87941000000000003</v>
      </c>
      <c r="R554">
        <v>0.74629999999999996</v>
      </c>
      <c r="S554">
        <v>0.26835999999999999</v>
      </c>
      <c r="T554">
        <v>0.60834999999999995</v>
      </c>
      <c r="U554" s="2">
        <v>5.9884000000000001E-4</v>
      </c>
      <c r="V554" s="2">
        <v>5.0411E-4</v>
      </c>
      <c r="W554" s="2">
        <v>1.0104E-5</v>
      </c>
      <c r="X554" s="2">
        <v>8.2086999999999999E-6</v>
      </c>
      <c r="Y554" s="2">
        <v>1.4087E-4</v>
      </c>
      <c r="Z554" s="2">
        <v>1.2627999999999999E-4</v>
      </c>
      <c r="AA554" s="2">
        <v>-6.0798000000000002E-7</v>
      </c>
      <c r="AB554" s="2">
        <v>2.8826000000000001E-7</v>
      </c>
      <c r="AC554">
        <v>1.2096</v>
      </c>
      <c r="AD554">
        <v>1.7907999999999999</v>
      </c>
      <c r="AE554">
        <v>127.24</v>
      </c>
      <c r="AF554">
        <v>103.2</v>
      </c>
      <c r="AG554">
        <v>122.07</v>
      </c>
      <c r="AH554">
        <v>0.17781</v>
      </c>
      <c r="AI554" s="2">
        <v>3.5479000000000002E-7</v>
      </c>
      <c r="AJ554" s="2"/>
      <c r="AK554" s="2"/>
      <c r="AL554" s="2"/>
      <c r="AM554" s="2"/>
      <c r="AN554" s="2"/>
      <c r="AO554" s="2"/>
      <c r="AP554" s="2"/>
      <c r="AQ554"/>
      <c r="AR554"/>
      <c r="AS554"/>
      <c r="AT554"/>
      <c r="AU554"/>
      <c r="AV554"/>
      <c r="AW554" s="2"/>
    </row>
    <row r="555" spans="1:49" x14ac:dyDescent="0.25">
      <c r="A555">
        <v>132</v>
      </c>
      <c r="B555">
        <v>9</v>
      </c>
      <c r="C555">
        <v>0</v>
      </c>
      <c r="D555">
        <v>132</v>
      </c>
      <c r="E555">
        <v>9</v>
      </c>
      <c r="F555">
        <v>30</v>
      </c>
      <c r="G555" s="25">
        <v>100</v>
      </c>
      <c r="H555" s="25">
        <v>100</v>
      </c>
      <c r="I555">
        <v>2.1817000000000002</v>
      </c>
      <c r="J555" s="2">
        <v>1.9093999999999998E-15</v>
      </c>
      <c r="K555" s="2">
        <v>2.3519000000000002E-2</v>
      </c>
      <c r="L555">
        <v>292.8</v>
      </c>
      <c r="M555" s="2">
        <v>8.6181000000000001E-3</v>
      </c>
      <c r="N555" s="2">
        <v>7.1405000000000001E-3</v>
      </c>
      <c r="O555" s="2">
        <v>7.3837999999999996E-4</v>
      </c>
      <c r="P555" s="2">
        <v>6.1174999999999999E-4</v>
      </c>
      <c r="Q555">
        <v>1.0408999999999999</v>
      </c>
      <c r="R555">
        <v>0.87870000000000004</v>
      </c>
      <c r="S555">
        <v>0.29797000000000001</v>
      </c>
      <c r="T555">
        <v>0.65236000000000005</v>
      </c>
      <c r="U555" s="2">
        <v>5.9522000000000004E-4</v>
      </c>
      <c r="V555" s="2">
        <v>5.0115999999999995E-4</v>
      </c>
      <c r="W555" s="2">
        <v>1.1138000000000001E-5</v>
      </c>
      <c r="X555" s="2">
        <v>9.1146000000000008E-6</v>
      </c>
      <c r="Y555" s="2">
        <v>1.2982E-4</v>
      </c>
      <c r="Z555" s="2">
        <v>1.1833E-4</v>
      </c>
      <c r="AA555" s="2">
        <v>-5.1687999999999995E-7</v>
      </c>
      <c r="AB555" s="2">
        <v>4.7215E-7</v>
      </c>
      <c r="AC555">
        <v>1.2070000000000001</v>
      </c>
      <c r="AD555">
        <v>2.1817000000000002</v>
      </c>
      <c r="AE555">
        <v>148.49</v>
      </c>
      <c r="AF555">
        <v>110.19</v>
      </c>
      <c r="AG555">
        <v>144.62</v>
      </c>
      <c r="AH555">
        <v>0.19214999999999999</v>
      </c>
      <c r="AI555" s="2">
        <v>4.4532999999999999E-8</v>
      </c>
      <c r="AJ555" s="2"/>
      <c r="AK555" s="2"/>
      <c r="AL555" s="2"/>
      <c r="AM555" s="2"/>
      <c r="AN555" s="2"/>
      <c r="AO555" s="2"/>
      <c r="AP555" s="2"/>
      <c r="AQ555"/>
      <c r="AR555"/>
      <c r="AS555"/>
      <c r="AT555"/>
      <c r="AU555"/>
      <c r="AV555"/>
      <c r="AW555" s="2"/>
    </row>
    <row r="556" spans="1:49" x14ac:dyDescent="0.25">
      <c r="A556">
        <v>132</v>
      </c>
      <c r="B556">
        <v>9</v>
      </c>
      <c r="C556">
        <v>30</v>
      </c>
      <c r="D556">
        <v>132</v>
      </c>
      <c r="E556">
        <v>10</v>
      </c>
      <c r="F556">
        <v>0</v>
      </c>
      <c r="G556" s="25">
        <v>100</v>
      </c>
      <c r="H556" s="25">
        <v>100</v>
      </c>
      <c r="I556">
        <v>2.3414000000000001</v>
      </c>
      <c r="J556" s="2">
        <v>1.5742E-15</v>
      </c>
      <c r="K556" s="2">
        <v>6.8269999999999997E-2</v>
      </c>
      <c r="L556">
        <v>293.47000000000003</v>
      </c>
      <c r="M556" s="2">
        <v>7.3839999999999999E-3</v>
      </c>
      <c r="N556" s="2">
        <v>6.1286999999999999E-3</v>
      </c>
      <c r="O556" s="2">
        <v>7.2670000000000005E-4</v>
      </c>
      <c r="P556" s="2">
        <v>6.0309000000000003E-4</v>
      </c>
      <c r="Q556">
        <v>0.96377000000000002</v>
      </c>
      <c r="R556">
        <v>1.1767000000000001</v>
      </c>
      <c r="S556">
        <v>0.32618000000000003</v>
      </c>
      <c r="T556">
        <v>0.74502000000000002</v>
      </c>
      <c r="U556" s="2">
        <v>6.3336000000000002E-4</v>
      </c>
      <c r="V556" s="2">
        <v>5.3395999999999999E-4</v>
      </c>
      <c r="W556" s="2">
        <v>1.1888E-5</v>
      </c>
      <c r="X556" s="2">
        <v>9.4851E-6</v>
      </c>
      <c r="Y556" s="2">
        <v>1.6092999999999999E-4</v>
      </c>
      <c r="Z556" s="2">
        <v>1.4579999999999999E-4</v>
      </c>
      <c r="AA556" s="2">
        <v>-2.9484999999999998E-6</v>
      </c>
      <c r="AB556" s="2">
        <v>-1.297E-6</v>
      </c>
      <c r="AC556">
        <v>1.2050000000000001</v>
      </c>
      <c r="AD556">
        <v>2.3414000000000001</v>
      </c>
      <c r="AE556">
        <v>136.28</v>
      </c>
      <c r="AF556">
        <v>142.72999999999999</v>
      </c>
      <c r="AG556">
        <v>183.88</v>
      </c>
      <c r="AH556">
        <v>0.20865</v>
      </c>
      <c r="AI556" s="2">
        <v>-1.1600000000000001E-7</v>
      </c>
      <c r="AJ556" s="2"/>
      <c r="AK556" s="2"/>
      <c r="AL556" s="2"/>
      <c r="AM556" s="2"/>
      <c r="AN556" s="2"/>
      <c r="AO556" s="2"/>
      <c r="AP556" s="2"/>
      <c r="AQ556"/>
      <c r="AR556"/>
      <c r="AS556"/>
      <c r="AT556"/>
      <c r="AU556"/>
      <c r="AV556"/>
      <c r="AW556" s="2"/>
    </row>
    <row r="557" spans="1:49" x14ac:dyDescent="0.25">
      <c r="A557">
        <v>132</v>
      </c>
      <c r="B557">
        <v>10</v>
      </c>
      <c r="C557">
        <v>0</v>
      </c>
      <c r="D557">
        <v>132</v>
      </c>
      <c r="E557">
        <v>10</v>
      </c>
      <c r="F557">
        <v>30</v>
      </c>
      <c r="G557" s="25">
        <v>100</v>
      </c>
      <c r="H557" s="25">
        <v>100</v>
      </c>
      <c r="I557">
        <v>1.9365000000000001</v>
      </c>
      <c r="J557" s="2">
        <v>-3.5685000000000002E-16</v>
      </c>
      <c r="K557" s="2">
        <v>6.6564999999999999E-2</v>
      </c>
      <c r="L557">
        <v>293.77</v>
      </c>
      <c r="M557" s="2">
        <v>7.1570000000000002E-3</v>
      </c>
      <c r="N557" s="2">
        <v>5.9468999999999998E-3</v>
      </c>
      <c r="O557" s="2">
        <v>7.1091999999999998E-4</v>
      </c>
      <c r="P557" s="2">
        <v>5.9064000000000002E-4</v>
      </c>
      <c r="Q557">
        <v>1.2662</v>
      </c>
      <c r="R557">
        <v>1.0839000000000001</v>
      </c>
      <c r="S557">
        <v>0.34881000000000001</v>
      </c>
      <c r="T557">
        <v>0.71196999999999999</v>
      </c>
      <c r="U557" s="2">
        <v>5.6913999999999999E-4</v>
      </c>
      <c r="V557" s="2">
        <v>4.8170999999999999E-4</v>
      </c>
      <c r="W557" s="2">
        <v>1.148E-5</v>
      </c>
      <c r="X557" s="2">
        <v>9.5480000000000007E-6</v>
      </c>
      <c r="Y557" s="2">
        <v>1.7897E-4</v>
      </c>
      <c r="Z557" s="2">
        <v>1.596E-4</v>
      </c>
      <c r="AA557" s="2">
        <v>-2.1404999999999999E-7</v>
      </c>
      <c r="AB557" s="2">
        <v>8.5817000000000001E-7</v>
      </c>
      <c r="AC557">
        <v>1.2037</v>
      </c>
      <c r="AD557">
        <v>1.9365000000000001</v>
      </c>
      <c r="AE557">
        <v>162.86000000000001</v>
      </c>
      <c r="AF557">
        <v>145.28</v>
      </c>
      <c r="AG557">
        <v>139.41</v>
      </c>
      <c r="AH557">
        <v>0.20885000000000001</v>
      </c>
      <c r="AI557" s="2">
        <v>3.5055999999999998E-7</v>
      </c>
      <c r="AJ557" s="2"/>
      <c r="AK557" s="2"/>
      <c r="AL557" s="2"/>
      <c r="AM557" s="2"/>
      <c r="AN557" s="2"/>
      <c r="AO557" s="2"/>
      <c r="AP557" s="2"/>
      <c r="AQ557"/>
      <c r="AR557"/>
      <c r="AS557"/>
      <c r="AT557"/>
      <c r="AU557"/>
      <c r="AV557"/>
      <c r="AW557" s="2"/>
    </row>
    <row r="558" spans="1:49" x14ac:dyDescent="0.25">
      <c r="A558">
        <v>132</v>
      </c>
      <c r="B558">
        <v>10</v>
      </c>
      <c r="C558">
        <v>30</v>
      </c>
      <c r="D558">
        <v>132</v>
      </c>
      <c r="E558">
        <v>11</v>
      </c>
      <c r="F558">
        <v>0</v>
      </c>
      <c r="G558" s="25">
        <v>100</v>
      </c>
      <c r="H558" s="25">
        <v>100</v>
      </c>
      <c r="I558">
        <v>1.962</v>
      </c>
      <c r="J558" s="2">
        <v>1.6949E-15</v>
      </c>
      <c r="K558" s="2">
        <v>5.6764000000000002E-2</v>
      </c>
      <c r="L558">
        <v>293.97000000000003</v>
      </c>
      <c r="M558" s="2">
        <v>7.0862E-3</v>
      </c>
      <c r="N558" s="2">
        <v>5.8919000000000003E-3</v>
      </c>
      <c r="O558" s="2">
        <v>7.1204000000000005E-4</v>
      </c>
      <c r="P558" s="2">
        <v>5.9195000000000005E-4</v>
      </c>
      <c r="Q558">
        <v>0.95298000000000005</v>
      </c>
      <c r="R558">
        <v>1.4139999999999999</v>
      </c>
      <c r="S558">
        <v>0.31819999999999998</v>
      </c>
      <c r="T558">
        <v>0.57218000000000002</v>
      </c>
      <c r="U558" s="2">
        <v>5.6495000000000004E-4</v>
      </c>
      <c r="V558" s="2">
        <v>4.7843000000000001E-4</v>
      </c>
      <c r="W558" s="2">
        <v>9.4288000000000003E-6</v>
      </c>
      <c r="X558" s="2">
        <v>7.5677000000000004E-6</v>
      </c>
      <c r="Y558" s="2">
        <v>1.7305000000000001E-4</v>
      </c>
      <c r="Z558" s="2">
        <v>1.5103999999999999E-4</v>
      </c>
      <c r="AA558" s="2">
        <v>-1.2362999999999999E-6</v>
      </c>
      <c r="AB558" s="2">
        <v>-3.4079000000000002E-7</v>
      </c>
      <c r="AC558">
        <v>1.2029000000000001</v>
      </c>
      <c r="AD558">
        <v>1.962</v>
      </c>
      <c r="AE558">
        <v>153.81</v>
      </c>
      <c r="AF558">
        <v>97.129000000000005</v>
      </c>
      <c r="AG558">
        <v>155.58000000000001</v>
      </c>
      <c r="AH558">
        <v>0.24088000000000001</v>
      </c>
      <c r="AI558" s="2">
        <v>1.1798E-7</v>
      </c>
      <c r="AJ558" s="2"/>
      <c r="AK558" s="2"/>
      <c r="AL558" s="2"/>
      <c r="AM558" s="2"/>
      <c r="AN558" s="2"/>
      <c r="AO558" s="2"/>
      <c r="AP558" s="2"/>
      <c r="AQ558"/>
      <c r="AR558"/>
      <c r="AS558"/>
      <c r="AT558"/>
      <c r="AU558"/>
      <c r="AV558"/>
      <c r="AW558" s="2"/>
    </row>
    <row r="559" spans="1:49" x14ac:dyDescent="0.25">
      <c r="A559">
        <v>132</v>
      </c>
      <c r="B559">
        <v>11</v>
      </c>
      <c r="C559">
        <v>0</v>
      </c>
      <c r="D559">
        <v>132</v>
      </c>
      <c r="E559">
        <v>11</v>
      </c>
      <c r="F559">
        <v>30</v>
      </c>
      <c r="G559" s="25">
        <v>100</v>
      </c>
      <c r="H559" s="25">
        <v>100</v>
      </c>
      <c r="I559">
        <v>2.6334</v>
      </c>
      <c r="J559" s="2">
        <v>2.4614000000000001E-15</v>
      </c>
      <c r="K559" s="2">
        <v>6.2718999999999997E-2</v>
      </c>
      <c r="L559">
        <v>294.5</v>
      </c>
      <c r="M559" s="2">
        <v>7.2104999999999999E-3</v>
      </c>
      <c r="N559" s="2">
        <v>6.0074000000000004E-3</v>
      </c>
      <c r="O559" s="2">
        <v>7.0326000000000004E-4</v>
      </c>
      <c r="P559" s="2">
        <v>5.8584000000000002E-4</v>
      </c>
      <c r="Q559">
        <v>1.0208999999999999</v>
      </c>
      <c r="R559">
        <v>0.95348999999999995</v>
      </c>
      <c r="S559">
        <v>0.39694000000000002</v>
      </c>
      <c r="T559">
        <v>0.73924999999999996</v>
      </c>
      <c r="U559" s="2">
        <v>5.6966000000000004E-4</v>
      </c>
      <c r="V559" s="2">
        <v>4.8453999999999999E-4</v>
      </c>
      <c r="W559" s="2">
        <v>1.2126E-5</v>
      </c>
      <c r="X559" s="2">
        <v>9.9767000000000005E-6</v>
      </c>
      <c r="Y559" s="2">
        <v>2.0383000000000001E-4</v>
      </c>
      <c r="Z559" s="2">
        <v>1.8159E-4</v>
      </c>
      <c r="AA559" s="2">
        <v>-9.0342999999999998E-7</v>
      </c>
      <c r="AB559" s="2">
        <v>3.4980999999999998E-7</v>
      </c>
      <c r="AC559">
        <v>1.2004999999999999</v>
      </c>
      <c r="AD559">
        <v>2.6334</v>
      </c>
      <c r="AE559">
        <v>180.98</v>
      </c>
      <c r="AF559">
        <v>168.62</v>
      </c>
      <c r="AG559">
        <v>127.94</v>
      </c>
      <c r="AH559">
        <v>0.18251999999999999</v>
      </c>
      <c r="AI559" s="2">
        <v>5.1503000000000003E-7</v>
      </c>
      <c r="AJ559" s="2"/>
      <c r="AK559" s="2"/>
      <c r="AL559" s="2"/>
      <c r="AM559" s="2"/>
      <c r="AN559" s="2"/>
      <c r="AO559" s="2"/>
      <c r="AP559" s="2"/>
      <c r="AQ559"/>
      <c r="AR559"/>
      <c r="AS559"/>
      <c r="AT559"/>
      <c r="AU559"/>
      <c r="AV559"/>
      <c r="AW559" s="2"/>
    </row>
    <row r="560" spans="1:49" x14ac:dyDescent="0.25">
      <c r="A560">
        <v>132</v>
      </c>
      <c r="B560">
        <v>11</v>
      </c>
      <c r="C560">
        <v>30</v>
      </c>
      <c r="D560">
        <v>132</v>
      </c>
      <c r="E560">
        <v>12</v>
      </c>
      <c r="F560">
        <v>0</v>
      </c>
      <c r="G560" s="25">
        <v>100</v>
      </c>
      <c r="H560" s="25">
        <v>100</v>
      </c>
      <c r="I560">
        <v>2.4662999999999999</v>
      </c>
      <c r="J560" s="2">
        <v>9.0119000000000006E-17</v>
      </c>
      <c r="K560" s="2">
        <v>4.5426000000000001E-2</v>
      </c>
      <c r="L560">
        <v>294.54000000000002</v>
      </c>
      <c r="M560" s="2">
        <v>6.9370999999999999E-3</v>
      </c>
      <c r="N560" s="2">
        <v>5.7802000000000001E-3</v>
      </c>
      <c r="O560" s="2">
        <v>7.0308000000000002E-4</v>
      </c>
      <c r="P560" s="2">
        <v>5.8575999999999995E-4</v>
      </c>
      <c r="Q560">
        <v>1.1834</v>
      </c>
      <c r="R560">
        <v>0.94340999999999997</v>
      </c>
      <c r="S560">
        <v>0.37736999999999998</v>
      </c>
      <c r="T560">
        <v>0.62600999999999996</v>
      </c>
      <c r="U560" s="2">
        <v>5.5285000000000002E-4</v>
      </c>
      <c r="V560" s="2">
        <v>4.6956999999999999E-4</v>
      </c>
      <c r="W560" s="2">
        <v>1.0594000000000001E-5</v>
      </c>
      <c r="X560" s="2">
        <v>8.6366999999999998E-6</v>
      </c>
      <c r="Y560" s="2">
        <v>1.7951999999999999E-4</v>
      </c>
      <c r="Z560" s="2">
        <v>1.5791000000000001E-4</v>
      </c>
      <c r="AA560" s="2">
        <v>-1.0396E-6</v>
      </c>
      <c r="AB560" s="2">
        <v>-6.4538000000000005E-8</v>
      </c>
      <c r="AC560">
        <v>1.2002999999999999</v>
      </c>
      <c r="AD560">
        <v>2.4662999999999999</v>
      </c>
      <c r="AE560">
        <v>178.59</v>
      </c>
      <c r="AF560">
        <v>129.87</v>
      </c>
      <c r="AG560">
        <v>123.34</v>
      </c>
      <c r="AH560">
        <v>0.19200999999999999</v>
      </c>
      <c r="AI560" s="2">
        <v>4.8273000000000004E-7</v>
      </c>
      <c r="AJ560" s="2"/>
      <c r="AK560" s="2"/>
      <c r="AL560" s="2"/>
      <c r="AM560" s="2"/>
      <c r="AN560" s="2"/>
      <c r="AO560" s="2"/>
      <c r="AP560" s="2"/>
      <c r="AQ560"/>
      <c r="AR560"/>
      <c r="AS560"/>
      <c r="AT560"/>
      <c r="AU560"/>
      <c r="AV560"/>
      <c r="AW560" s="2"/>
    </row>
    <row r="561" spans="1:49" x14ac:dyDescent="0.25">
      <c r="A561">
        <v>132</v>
      </c>
      <c r="B561">
        <v>12</v>
      </c>
      <c r="C561">
        <v>0</v>
      </c>
      <c r="D561">
        <v>132</v>
      </c>
      <c r="E561">
        <v>12</v>
      </c>
      <c r="F561">
        <v>30</v>
      </c>
      <c r="G561" s="25">
        <v>100</v>
      </c>
      <c r="H561" s="25">
        <v>100</v>
      </c>
      <c r="I561">
        <v>2.6614</v>
      </c>
      <c r="J561" s="2">
        <v>7.8848000000000004E-16</v>
      </c>
      <c r="K561" s="2">
        <v>3.6436999999999997E-2</v>
      </c>
      <c r="L561">
        <v>294.89</v>
      </c>
      <c r="M561" s="2">
        <v>6.5583000000000004E-3</v>
      </c>
      <c r="N561" s="2">
        <v>5.4705999999999999E-3</v>
      </c>
      <c r="O561" s="2">
        <v>7.0585999999999999E-4</v>
      </c>
      <c r="P561" s="2">
        <v>5.8874000000000003E-4</v>
      </c>
      <c r="Q561">
        <v>1.1434</v>
      </c>
      <c r="R561">
        <v>1.0236000000000001</v>
      </c>
      <c r="S561">
        <v>0.34250999999999998</v>
      </c>
      <c r="T561">
        <v>0.58789000000000002</v>
      </c>
      <c r="U561" s="2">
        <v>4.7121000000000001E-4</v>
      </c>
      <c r="V561" s="2">
        <v>4.0131999999999999E-4</v>
      </c>
      <c r="W561" s="2">
        <v>7.1103999999999997E-6</v>
      </c>
      <c r="X561" s="2">
        <v>5.7894E-6</v>
      </c>
      <c r="Y561" s="2">
        <v>1.5829E-4</v>
      </c>
      <c r="Z561" s="2">
        <v>1.3886000000000001E-4</v>
      </c>
      <c r="AA561" s="2">
        <v>-6.3562999999999998E-7</v>
      </c>
      <c r="AB561" s="2">
        <v>1.7823E-7</v>
      </c>
      <c r="AC561">
        <v>1.1990000000000001</v>
      </c>
      <c r="AD561">
        <v>2.6614</v>
      </c>
      <c r="AE561">
        <v>131.04</v>
      </c>
      <c r="AF561">
        <v>101.53</v>
      </c>
      <c r="AG561">
        <v>189.43</v>
      </c>
      <c r="AH561">
        <v>0.26678000000000002</v>
      </c>
      <c r="AI561" s="2">
        <v>-8.2684000000000001E-8</v>
      </c>
      <c r="AJ561" s="2"/>
      <c r="AK561" s="2"/>
      <c r="AL561" s="2"/>
      <c r="AM561" s="2"/>
      <c r="AN561" s="2"/>
      <c r="AO561" s="2"/>
      <c r="AP561" s="2"/>
      <c r="AQ561"/>
      <c r="AR561"/>
      <c r="AS561"/>
      <c r="AT561"/>
      <c r="AU561"/>
      <c r="AV561"/>
      <c r="AW561" s="2"/>
    </row>
    <row r="562" spans="1:49" x14ac:dyDescent="0.25">
      <c r="A562">
        <v>132</v>
      </c>
      <c r="B562">
        <v>12</v>
      </c>
      <c r="C562">
        <v>30</v>
      </c>
      <c r="D562">
        <v>132</v>
      </c>
      <c r="E562">
        <v>13</v>
      </c>
      <c r="F562">
        <v>0</v>
      </c>
      <c r="G562" s="25">
        <v>100</v>
      </c>
      <c r="H562" s="25">
        <v>100</v>
      </c>
      <c r="I562">
        <v>2.3342999999999998</v>
      </c>
      <c r="J562" s="2">
        <v>2.4515000000000001E-15</v>
      </c>
      <c r="K562" s="2">
        <v>6.8834000000000006E-2</v>
      </c>
      <c r="L562">
        <v>294.99</v>
      </c>
      <c r="M562" s="2">
        <v>6.6005999999999999E-3</v>
      </c>
      <c r="N562" s="2">
        <v>5.5088000000000003E-3</v>
      </c>
      <c r="O562" s="2">
        <v>7.0496999999999997E-4</v>
      </c>
      <c r="P562" s="2">
        <v>5.8828999999999999E-4</v>
      </c>
      <c r="Q562">
        <v>1.2163999999999999</v>
      </c>
      <c r="R562">
        <v>1.1424000000000001</v>
      </c>
      <c r="S562">
        <v>0.33033000000000001</v>
      </c>
      <c r="T562">
        <v>0.57808999999999999</v>
      </c>
      <c r="U562" s="2">
        <v>5.5453000000000002E-4</v>
      </c>
      <c r="V562" s="2">
        <v>4.7140000000000002E-4</v>
      </c>
      <c r="W562" s="2">
        <v>8.3466999999999992E-6</v>
      </c>
      <c r="X562" s="2">
        <v>6.7756E-6</v>
      </c>
      <c r="Y562" s="2">
        <v>1.8448999999999999E-4</v>
      </c>
      <c r="Z562" s="2">
        <v>1.6079000000000001E-4</v>
      </c>
      <c r="AA562" s="2">
        <v>-7.9375000000000002E-7</v>
      </c>
      <c r="AB562" s="2">
        <v>3.3418000000000002E-8</v>
      </c>
      <c r="AC562">
        <v>1.1983999999999999</v>
      </c>
      <c r="AD562">
        <v>2.3342999999999998</v>
      </c>
      <c r="AE562">
        <v>141.99</v>
      </c>
      <c r="AF562">
        <v>97.269000000000005</v>
      </c>
      <c r="AG562">
        <v>199.24</v>
      </c>
      <c r="AH562">
        <v>0.22597</v>
      </c>
      <c r="AI562" s="2">
        <v>-1.5055999999999999E-7</v>
      </c>
      <c r="AJ562" s="2"/>
      <c r="AK562" s="2"/>
      <c r="AL562" s="2"/>
      <c r="AM562" s="2"/>
      <c r="AN562" s="2"/>
      <c r="AO562" s="2"/>
      <c r="AP562" s="2"/>
      <c r="AQ562"/>
      <c r="AR562"/>
      <c r="AS562"/>
      <c r="AT562"/>
      <c r="AU562"/>
      <c r="AV562"/>
      <c r="AW562" s="2"/>
    </row>
    <row r="563" spans="1:49" x14ac:dyDescent="0.25">
      <c r="A563">
        <v>132</v>
      </c>
      <c r="B563">
        <v>13</v>
      </c>
      <c r="C563">
        <v>0</v>
      </c>
      <c r="D563">
        <v>132</v>
      </c>
      <c r="E563">
        <v>13</v>
      </c>
      <c r="F563">
        <v>30</v>
      </c>
      <c r="G563" s="25">
        <v>100</v>
      </c>
      <c r="H563" s="25">
        <v>100</v>
      </c>
      <c r="I563">
        <v>2.5198999999999998</v>
      </c>
      <c r="J563" s="2">
        <v>-8.5521000000000005E-16</v>
      </c>
      <c r="K563" s="2">
        <v>3.1196999999999999E-2</v>
      </c>
      <c r="L563">
        <v>295.02999999999997</v>
      </c>
      <c r="M563" s="2">
        <v>6.6832000000000003E-3</v>
      </c>
      <c r="N563" s="2">
        <v>5.5798000000000002E-3</v>
      </c>
      <c r="O563" s="2">
        <v>7.0680999999999999E-4</v>
      </c>
      <c r="P563" s="2">
        <v>5.9006E-4</v>
      </c>
      <c r="Q563">
        <v>1.0338000000000001</v>
      </c>
      <c r="R563">
        <v>0.88219999999999998</v>
      </c>
      <c r="S563">
        <v>0.31225000000000003</v>
      </c>
      <c r="T563">
        <v>0.54088999999999998</v>
      </c>
      <c r="U563" s="2">
        <v>4.4444999999999999E-4</v>
      </c>
      <c r="V563" s="2">
        <v>3.7940000000000001E-4</v>
      </c>
      <c r="W563" s="2">
        <v>6.1396999999999998E-6</v>
      </c>
      <c r="X563" s="2">
        <v>5.1031999999999997E-6</v>
      </c>
      <c r="Y563" s="2">
        <v>1.5109999999999999E-4</v>
      </c>
      <c r="Z563" s="2">
        <v>1.3206000000000001E-4</v>
      </c>
      <c r="AA563" s="2">
        <v>-2.2982E-7</v>
      </c>
      <c r="AB563" s="2">
        <v>4.1399000000000002E-7</v>
      </c>
      <c r="AC563">
        <v>1.1979</v>
      </c>
      <c r="AD563">
        <v>2.5198999999999998</v>
      </c>
      <c r="AE563">
        <v>118.99</v>
      </c>
      <c r="AF563">
        <v>89.087999999999994</v>
      </c>
      <c r="AG563">
        <v>169.47</v>
      </c>
      <c r="AH563">
        <v>0.18103</v>
      </c>
      <c r="AI563" s="2">
        <v>-3.0139000000000003E-8</v>
      </c>
      <c r="AJ563" s="2"/>
      <c r="AK563" s="2"/>
      <c r="AL563" s="2"/>
      <c r="AM563" s="2"/>
      <c r="AN563" s="2"/>
      <c r="AO563" s="2"/>
      <c r="AP563" s="2"/>
      <c r="AQ563"/>
      <c r="AR563"/>
      <c r="AS563"/>
      <c r="AT563"/>
      <c r="AU563"/>
      <c r="AV563"/>
      <c r="AW563" s="2"/>
    </row>
    <row r="564" spans="1:49" x14ac:dyDescent="0.25">
      <c r="A564">
        <v>132</v>
      </c>
      <c r="B564">
        <v>13</v>
      </c>
      <c r="C564">
        <v>30</v>
      </c>
      <c r="D564">
        <v>132</v>
      </c>
      <c r="E564">
        <v>14</v>
      </c>
      <c r="F564">
        <v>0</v>
      </c>
      <c r="G564" s="25">
        <v>100</v>
      </c>
      <c r="H564" s="25">
        <v>100</v>
      </c>
      <c r="I564">
        <v>2.1857000000000002</v>
      </c>
      <c r="J564" s="2">
        <v>-2.2783E-16</v>
      </c>
      <c r="K564" s="2">
        <v>6.8940000000000001E-2</v>
      </c>
      <c r="L564">
        <v>295.04000000000002</v>
      </c>
      <c r="M564" s="2">
        <v>7.0768000000000003E-3</v>
      </c>
      <c r="N564" s="2">
        <v>5.9128999999999996E-3</v>
      </c>
      <c r="O564" s="2">
        <v>7.0240000000000005E-4</v>
      </c>
      <c r="P564" s="2">
        <v>5.8681E-4</v>
      </c>
      <c r="Q564">
        <v>1.0264</v>
      </c>
      <c r="R564">
        <v>1.2224999999999999</v>
      </c>
      <c r="S564">
        <v>0.30184</v>
      </c>
      <c r="T564">
        <v>0.44782</v>
      </c>
      <c r="U564" s="2">
        <v>6.2381000000000003E-4</v>
      </c>
      <c r="V564" s="2">
        <v>5.2919999999999996E-4</v>
      </c>
      <c r="W564" s="2">
        <v>9.7445999999999998E-6</v>
      </c>
      <c r="X564" s="2">
        <v>7.9172999999999996E-6</v>
      </c>
      <c r="Y564" s="2">
        <v>1.6475999999999999E-4</v>
      </c>
      <c r="Z564" s="2">
        <v>1.4224999999999999E-4</v>
      </c>
      <c r="AA564" s="2">
        <v>-7.8042999999999995E-7</v>
      </c>
      <c r="AB564" s="2">
        <v>-2.1642E-7</v>
      </c>
      <c r="AC564">
        <v>1.1970000000000001</v>
      </c>
      <c r="AD564">
        <v>2.1857000000000002</v>
      </c>
      <c r="AE564">
        <v>154.55000000000001</v>
      </c>
      <c r="AF564">
        <v>67.296000000000006</v>
      </c>
      <c r="AG564">
        <v>205.75</v>
      </c>
      <c r="AH564">
        <v>0.22258</v>
      </c>
      <c r="AI564" s="2">
        <v>-2.4242000000000002E-7</v>
      </c>
      <c r="AJ564" s="2"/>
      <c r="AK564" s="2"/>
      <c r="AL564" s="2"/>
      <c r="AM564" s="2"/>
      <c r="AN564" s="2"/>
      <c r="AO564" s="2"/>
      <c r="AP564" s="2"/>
      <c r="AQ564"/>
      <c r="AR564"/>
      <c r="AS564"/>
      <c r="AT564"/>
      <c r="AU564"/>
      <c r="AV564"/>
      <c r="AW564" s="2"/>
    </row>
    <row r="565" spans="1:49" x14ac:dyDescent="0.25">
      <c r="A565">
        <v>132</v>
      </c>
      <c r="B565">
        <v>14</v>
      </c>
      <c r="C565">
        <v>0</v>
      </c>
      <c r="D565">
        <v>132</v>
      </c>
      <c r="E565">
        <v>14</v>
      </c>
      <c r="F565">
        <v>30</v>
      </c>
      <c r="G565" s="25">
        <v>100</v>
      </c>
      <c r="H565" s="25">
        <v>100</v>
      </c>
      <c r="I565">
        <v>2.3620000000000001</v>
      </c>
      <c r="J565" s="2">
        <v>-4.9963999999999997E-16</v>
      </c>
      <c r="K565" s="2">
        <v>4.8551999999999998E-2</v>
      </c>
      <c r="L565">
        <v>294.94</v>
      </c>
      <c r="M565" s="2">
        <v>7.0961000000000002E-3</v>
      </c>
      <c r="N565" s="2">
        <v>5.9280000000000001E-3</v>
      </c>
      <c r="O565" s="2">
        <v>7.0585000000000005E-4</v>
      </c>
      <c r="P565" s="2">
        <v>5.8962999999999995E-4</v>
      </c>
      <c r="Q565">
        <v>0.92096</v>
      </c>
      <c r="R565">
        <v>0.79069999999999996</v>
      </c>
      <c r="S565">
        <v>0.28123999999999999</v>
      </c>
      <c r="T565">
        <v>0.29869000000000001</v>
      </c>
      <c r="U565" s="2">
        <v>4.5466000000000001E-4</v>
      </c>
      <c r="V565" s="2">
        <v>3.8510999999999998E-4</v>
      </c>
      <c r="W565" s="2">
        <v>4.8119999999999998E-6</v>
      </c>
      <c r="X565" s="2">
        <v>3.9793000000000002E-6</v>
      </c>
      <c r="Y565" s="2">
        <v>7.9295000000000006E-5</v>
      </c>
      <c r="Z565" s="2">
        <v>6.8291000000000001E-5</v>
      </c>
      <c r="AA565" s="2">
        <v>-5.8117999999999998E-8</v>
      </c>
      <c r="AB565" s="2">
        <v>1.4868000000000001E-7</v>
      </c>
      <c r="AC565">
        <v>1.1971000000000001</v>
      </c>
      <c r="AD565">
        <v>2.3620000000000001</v>
      </c>
      <c r="AE565">
        <v>130.82</v>
      </c>
      <c r="AF565">
        <v>39.247</v>
      </c>
      <c r="AG565">
        <v>154.13</v>
      </c>
      <c r="AH565">
        <v>0.17716999999999999</v>
      </c>
      <c r="AI565" s="2">
        <v>-1.9768999999999999E-7</v>
      </c>
      <c r="AJ565" s="2"/>
      <c r="AK565" s="2"/>
      <c r="AL565" s="2"/>
      <c r="AM565" s="2"/>
      <c r="AN565" s="2"/>
      <c r="AO565" s="2"/>
      <c r="AP565" s="2"/>
      <c r="AQ565"/>
      <c r="AR565"/>
      <c r="AS565"/>
      <c r="AT565"/>
      <c r="AU565"/>
      <c r="AV565"/>
      <c r="AW565" s="2"/>
    </row>
    <row r="566" spans="1:49" x14ac:dyDescent="0.25">
      <c r="A566">
        <v>132</v>
      </c>
      <c r="B566">
        <v>14</v>
      </c>
      <c r="C566">
        <v>30</v>
      </c>
      <c r="D566">
        <v>132</v>
      </c>
      <c r="E566">
        <v>15</v>
      </c>
      <c r="F566">
        <v>0</v>
      </c>
      <c r="G566" s="25">
        <v>100</v>
      </c>
      <c r="H566" s="25">
        <v>100</v>
      </c>
      <c r="I566">
        <v>2.3359999999999999</v>
      </c>
      <c r="J566" s="2">
        <v>-1.6650999999999999E-16</v>
      </c>
      <c r="K566" s="2">
        <v>4.6134000000000001E-2</v>
      </c>
      <c r="L566">
        <v>294.93</v>
      </c>
      <c r="M566" s="2">
        <v>7.0780000000000001E-3</v>
      </c>
      <c r="N566" s="2">
        <v>5.9121E-3</v>
      </c>
      <c r="O566" s="2">
        <v>7.0638999999999999E-4</v>
      </c>
      <c r="P566" s="2">
        <v>5.9000000000000003E-4</v>
      </c>
      <c r="Q566">
        <v>0.71399000000000001</v>
      </c>
      <c r="R566">
        <v>0.73931999999999998</v>
      </c>
      <c r="S566">
        <v>0.24554000000000001</v>
      </c>
      <c r="T566">
        <v>0.17906</v>
      </c>
      <c r="U566" s="2">
        <v>4.4255999999999999E-4</v>
      </c>
      <c r="V566" s="2">
        <v>3.7306999999999998E-4</v>
      </c>
      <c r="W566" s="2">
        <v>3.4802000000000002E-6</v>
      </c>
      <c r="X566" s="2">
        <v>2.8401999999999999E-6</v>
      </c>
      <c r="Y566" s="2">
        <v>4.1647000000000003E-5</v>
      </c>
      <c r="Z566" s="2">
        <v>3.557E-5</v>
      </c>
      <c r="AA566" s="2">
        <v>-4.5691000000000002E-8</v>
      </c>
      <c r="AB566" s="2">
        <v>3.8596999999999998E-8</v>
      </c>
      <c r="AC566">
        <v>1.1973</v>
      </c>
      <c r="AD566">
        <v>2.3359999999999999</v>
      </c>
      <c r="AE566">
        <v>130.49</v>
      </c>
      <c r="AF566">
        <v>16.283999999999999</v>
      </c>
      <c r="AG566">
        <v>116.89</v>
      </c>
      <c r="AH566">
        <v>0.19763</v>
      </c>
      <c r="AI566" s="2">
        <v>-1.9793E-7</v>
      </c>
      <c r="AJ566" s="2"/>
      <c r="AK566" s="2"/>
      <c r="AL566" s="2"/>
      <c r="AM566" s="2"/>
      <c r="AN566" s="2"/>
      <c r="AO566" s="2"/>
      <c r="AP566" s="2"/>
      <c r="AQ566"/>
      <c r="AR566"/>
      <c r="AS566"/>
      <c r="AT566"/>
      <c r="AU566"/>
      <c r="AV566"/>
      <c r="AW566" s="2"/>
    </row>
    <row r="567" spans="1:49" x14ac:dyDescent="0.25">
      <c r="A567">
        <v>132</v>
      </c>
      <c r="B567">
        <v>15</v>
      </c>
      <c r="C567">
        <v>0</v>
      </c>
      <c r="D567">
        <v>132</v>
      </c>
      <c r="E567">
        <v>15</v>
      </c>
      <c r="F567">
        <v>30</v>
      </c>
      <c r="G567" s="25">
        <v>100</v>
      </c>
      <c r="H567" s="25">
        <v>100</v>
      </c>
      <c r="I567">
        <v>2.0956000000000001</v>
      </c>
      <c r="J567" s="2">
        <v>3.0067000000000001E-15</v>
      </c>
      <c r="K567" s="2">
        <v>3.9050000000000001E-2</v>
      </c>
      <c r="L567">
        <v>294.83</v>
      </c>
      <c r="M567" s="2">
        <v>7.0374000000000001E-3</v>
      </c>
      <c r="N567" s="2">
        <v>5.8754999999999996E-3</v>
      </c>
      <c r="O567" s="2">
        <v>7.0669999999999999E-4</v>
      </c>
      <c r="P567" s="2">
        <v>5.9000999999999997E-4</v>
      </c>
      <c r="Q567">
        <v>0.57391000000000003</v>
      </c>
      <c r="R567">
        <v>0.76895000000000002</v>
      </c>
      <c r="S567">
        <v>0.23158999999999999</v>
      </c>
      <c r="T567" s="2">
        <v>8.4286E-2</v>
      </c>
      <c r="U567" s="2">
        <v>4.7707000000000001E-4</v>
      </c>
      <c r="V567" s="2">
        <v>3.9965999999999998E-4</v>
      </c>
      <c r="W567" s="2">
        <v>4.2645000000000004E-6</v>
      </c>
      <c r="X567" s="2">
        <v>3.58E-6</v>
      </c>
      <c r="Y567" s="2">
        <v>-2.0043E-6</v>
      </c>
      <c r="Z567" s="2">
        <v>-1.4851E-6</v>
      </c>
      <c r="AA567" s="2">
        <v>1.3985E-7</v>
      </c>
      <c r="AB567" s="2">
        <v>1.35E-7</v>
      </c>
      <c r="AC567">
        <v>1.1978</v>
      </c>
      <c r="AD567">
        <v>2.0956000000000001</v>
      </c>
      <c r="AE567">
        <v>131.27000000000001</v>
      </c>
      <c r="AF567">
        <v>1.9451000000000001</v>
      </c>
      <c r="AG567">
        <v>129.26</v>
      </c>
      <c r="AH567">
        <v>0.15559000000000001</v>
      </c>
      <c r="AI567" s="2">
        <v>-1.0298E-7</v>
      </c>
      <c r="AJ567" s="2"/>
      <c r="AK567" s="2"/>
      <c r="AL567" s="2"/>
      <c r="AM567" s="2"/>
      <c r="AN567" s="2"/>
      <c r="AO567" s="2"/>
      <c r="AP567" s="2"/>
      <c r="AQ567"/>
      <c r="AR567"/>
      <c r="AS567"/>
      <c r="AT567"/>
      <c r="AU567"/>
      <c r="AV567"/>
      <c r="AW567" s="2"/>
    </row>
    <row r="568" spans="1:49" x14ac:dyDescent="0.25">
      <c r="A568">
        <v>132</v>
      </c>
      <c r="B568">
        <v>15</v>
      </c>
      <c r="C568">
        <v>30</v>
      </c>
      <c r="D568">
        <v>132</v>
      </c>
      <c r="E568">
        <v>16</v>
      </c>
      <c r="F568">
        <v>0</v>
      </c>
      <c r="G568" s="25">
        <v>100</v>
      </c>
      <c r="H568" s="25">
        <v>100</v>
      </c>
      <c r="I568">
        <v>2.4049999999999998</v>
      </c>
      <c r="J568" s="2">
        <v>2.2736000000000001E-15</v>
      </c>
      <c r="K568" s="2">
        <v>3.2732999999999998E-2</v>
      </c>
      <c r="L568">
        <v>294.70999999999998</v>
      </c>
      <c r="M568" s="2">
        <v>6.8709000000000001E-3</v>
      </c>
      <c r="N568" s="2">
        <v>5.7342000000000001E-3</v>
      </c>
      <c r="O568" s="2">
        <v>7.0985999999999998E-4</v>
      </c>
      <c r="P568" s="2">
        <v>5.9241999999999997E-4</v>
      </c>
      <c r="Q568">
        <v>0.59219999999999995</v>
      </c>
      <c r="R568">
        <v>0.57982999999999996</v>
      </c>
      <c r="S568">
        <v>0.20971000000000001</v>
      </c>
      <c r="T568" s="2">
        <v>9.4717999999999997E-2</v>
      </c>
      <c r="U568" s="2">
        <v>4.5497000000000002E-4</v>
      </c>
      <c r="V568" s="2">
        <v>3.7958000000000002E-4</v>
      </c>
      <c r="W568" s="2">
        <v>1.7963000000000001E-6</v>
      </c>
      <c r="X568" s="2">
        <v>1.4971E-6</v>
      </c>
      <c r="Y568" s="2">
        <v>-3.2251E-5</v>
      </c>
      <c r="Z568" s="2">
        <v>-2.6775E-5</v>
      </c>
      <c r="AA568" s="2">
        <v>4.8996999999999999E-8</v>
      </c>
      <c r="AB568" s="2">
        <v>5.4632999999999997E-8</v>
      </c>
      <c r="AC568">
        <v>1.1982999999999999</v>
      </c>
      <c r="AD568">
        <v>2.4049999999999998</v>
      </c>
      <c r="AE568">
        <v>128.63999999999999</v>
      </c>
      <c r="AF568">
        <v>-7.9922000000000004</v>
      </c>
      <c r="AG568">
        <v>108.63</v>
      </c>
      <c r="AH568">
        <v>0.18679000000000001</v>
      </c>
      <c r="AI568" s="2">
        <v>-1.9308000000000001E-7</v>
      </c>
      <c r="AJ568" s="2"/>
      <c r="AK568" s="2"/>
      <c r="AL568" s="2"/>
      <c r="AM568" s="2"/>
      <c r="AN568" s="2"/>
      <c r="AO568" s="2"/>
      <c r="AP568" s="2"/>
      <c r="AQ568"/>
      <c r="AR568"/>
      <c r="AS568"/>
      <c r="AT568"/>
      <c r="AU568"/>
      <c r="AV568"/>
      <c r="AW568" s="2"/>
    </row>
    <row r="569" spans="1:49" x14ac:dyDescent="0.25">
      <c r="A569">
        <v>132</v>
      </c>
      <c r="B569">
        <v>16</v>
      </c>
      <c r="C569">
        <v>0</v>
      </c>
      <c r="D569">
        <v>132</v>
      </c>
      <c r="E569">
        <v>16</v>
      </c>
      <c r="F569">
        <v>30</v>
      </c>
      <c r="G569" s="25">
        <v>100</v>
      </c>
      <c r="H569" s="25">
        <v>100</v>
      </c>
      <c r="I569">
        <v>1.6786000000000001</v>
      </c>
      <c r="J569" s="2">
        <v>1.3775E-15</v>
      </c>
      <c r="K569" s="2">
        <v>3.0269999999999998E-2</v>
      </c>
      <c r="L569">
        <v>294.58</v>
      </c>
      <c r="M569" s="2">
        <v>7.1297000000000001E-3</v>
      </c>
      <c r="N569" s="2">
        <v>5.9492E-3</v>
      </c>
      <c r="O569" s="2">
        <v>7.1005999999999999E-4</v>
      </c>
      <c r="P569" s="2">
        <v>5.9250000000000004E-4</v>
      </c>
      <c r="Q569">
        <v>0.53666999999999998</v>
      </c>
      <c r="R569">
        <v>0.48216999999999999</v>
      </c>
      <c r="S569">
        <v>0.16324</v>
      </c>
      <c r="T569">
        <v>0.17777000000000001</v>
      </c>
      <c r="U569" s="2">
        <v>5.1751E-4</v>
      </c>
      <c r="V569" s="2">
        <v>4.3018E-4</v>
      </c>
      <c r="W569" s="2">
        <v>2.9268000000000001E-6</v>
      </c>
      <c r="X569" s="2">
        <v>2.4742E-6</v>
      </c>
      <c r="Y569" s="2">
        <v>-7.6784000000000002E-5</v>
      </c>
      <c r="Z569" s="2">
        <v>-6.3653999999999997E-5</v>
      </c>
      <c r="AA569" s="2">
        <v>8.9575999999999994E-8</v>
      </c>
      <c r="AB569" s="2">
        <v>1.1593000000000001E-7</v>
      </c>
      <c r="AC569">
        <v>1.1983999999999999</v>
      </c>
      <c r="AD569">
        <v>1.6786000000000001</v>
      </c>
      <c r="AE569">
        <v>108.54</v>
      </c>
      <c r="AF569">
        <v>-10.122</v>
      </c>
      <c r="AG569">
        <v>66.694000000000003</v>
      </c>
      <c r="AH569">
        <v>0.12424</v>
      </c>
      <c r="AI569" s="2">
        <v>-9.4981999999999996E-8</v>
      </c>
      <c r="AJ569" s="2"/>
      <c r="AK569" s="2"/>
      <c r="AL569" s="2"/>
      <c r="AM569" s="2"/>
      <c r="AN569" s="2"/>
      <c r="AO569" s="2"/>
      <c r="AP569" s="2"/>
      <c r="AQ569"/>
      <c r="AR569"/>
      <c r="AS569"/>
      <c r="AT569"/>
      <c r="AU569"/>
      <c r="AV569"/>
      <c r="AW569" s="2"/>
    </row>
    <row r="570" spans="1:49" x14ac:dyDescent="0.25">
      <c r="A570">
        <v>132</v>
      </c>
      <c r="B570">
        <v>16</v>
      </c>
      <c r="C570">
        <v>30</v>
      </c>
      <c r="D570">
        <v>132</v>
      </c>
      <c r="E570">
        <v>17</v>
      </c>
      <c r="F570">
        <v>0</v>
      </c>
      <c r="G570" s="25">
        <v>100</v>
      </c>
      <c r="H570" s="25">
        <v>100</v>
      </c>
      <c r="I570">
        <v>1.8555999999999999</v>
      </c>
      <c r="J570" s="2">
        <v>8.4424999999999996E-16</v>
      </c>
      <c r="K570" s="2">
        <v>1.7068E-2</v>
      </c>
      <c r="L570">
        <v>294.29000000000002</v>
      </c>
      <c r="M570" s="2">
        <v>7.2858999999999997E-3</v>
      </c>
      <c r="N570" s="2">
        <v>6.0729E-3</v>
      </c>
      <c r="O570" s="2">
        <v>7.1292999999999997E-4</v>
      </c>
      <c r="P570" s="2">
        <v>5.9425000000000005E-4</v>
      </c>
      <c r="Q570">
        <v>0.42154999999999998</v>
      </c>
      <c r="R570">
        <v>0.29508000000000001</v>
      </c>
      <c r="S570">
        <v>0.14702999999999999</v>
      </c>
      <c r="T570">
        <v>0.22614999999999999</v>
      </c>
      <c r="U570" s="2">
        <v>4.8137000000000001E-4</v>
      </c>
      <c r="V570" s="2">
        <v>3.9908000000000001E-4</v>
      </c>
      <c r="W570" s="2">
        <v>5.4049999999999999E-6</v>
      </c>
      <c r="X570" s="2">
        <v>4.4378000000000001E-6</v>
      </c>
      <c r="Y570" s="2">
        <v>-7.8305000000000003E-5</v>
      </c>
      <c r="Z570" s="2">
        <v>-6.4482999999999999E-5</v>
      </c>
      <c r="AA570" s="2">
        <v>-1.0875E-7</v>
      </c>
      <c r="AB570" s="2">
        <v>-1.4018E-8</v>
      </c>
      <c r="AC570">
        <v>1.1997</v>
      </c>
      <c r="AD570">
        <v>1.8555999999999999</v>
      </c>
      <c r="AE570">
        <v>85.418000000000006</v>
      </c>
      <c r="AF570">
        <v>-11.494999999999999</v>
      </c>
      <c r="AG570">
        <v>59.234999999999999</v>
      </c>
      <c r="AH570" s="2">
        <v>9.8395999999999997E-2</v>
      </c>
      <c r="AI570" s="2">
        <v>-3.6349999999999998E-8</v>
      </c>
      <c r="AJ570" s="2"/>
      <c r="AK570" s="2"/>
      <c r="AL570" s="2"/>
      <c r="AM570" s="2"/>
      <c r="AN570" s="2"/>
      <c r="AO570" s="2"/>
      <c r="AP570" s="2"/>
      <c r="AQ570"/>
      <c r="AR570"/>
      <c r="AS570"/>
      <c r="AT570"/>
      <c r="AU570"/>
      <c r="AV570"/>
      <c r="AW570" s="2"/>
    </row>
    <row r="571" spans="1:49" x14ac:dyDescent="0.25">
      <c r="A571">
        <v>132</v>
      </c>
      <c r="B571">
        <v>17</v>
      </c>
      <c r="C571">
        <v>0</v>
      </c>
      <c r="D571">
        <v>132</v>
      </c>
      <c r="E571">
        <v>17</v>
      </c>
      <c r="F571">
        <v>30</v>
      </c>
      <c r="G571" s="25">
        <v>100</v>
      </c>
      <c r="H571" s="25">
        <v>100</v>
      </c>
      <c r="I571">
        <v>1.6323000000000001</v>
      </c>
      <c r="J571" s="2">
        <v>-3.6370000000000002E-16</v>
      </c>
      <c r="K571" s="2">
        <v>1.6899999999999998E-2</v>
      </c>
      <c r="L571">
        <v>293.95999999999998</v>
      </c>
      <c r="M571" s="2">
        <v>7.6644E-3</v>
      </c>
      <c r="N571" s="2">
        <v>6.3826999999999998E-3</v>
      </c>
      <c r="O571" s="2">
        <v>7.1768999999999999E-4</v>
      </c>
      <c r="P571" s="2">
        <v>5.9769000000000001E-4</v>
      </c>
      <c r="Q571">
        <v>0.35596</v>
      </c>
      <c r="R571">
        <v>0.23017000000000001</v>
      </c>
      <c r="S571">
        <v>0.12092</v>
      </c>
      <c r="T571">
        <v>0.32801000000000002</v>
      </c>
      <c r="U571" s="2">
        <v>4.9156000000000004E-4</v>
      </c>
      <c r="V571" s="2">
        <v>4.0577000000000001E-4</v>
      </c>
      <c r="W571" s="2">
        <v>4.933E-6</v>
      </c>
      <c r="X571" s="2">
        <v>3.9500000000000003E-6</v>
      </c>
      <c r="Y571" s="2">
        <v>-1.0593E-4</v>
      </c>
      <c r="Z571" s="2">
        <v>-8.6377000000000003E-5</v>
      </c>
      <c r="AA571" s="2">
        <v>-3.6279999999999999E-7</v>
      </c>
      <c r="AB571" s="2">
        <v>-1.3031999999999999E-7</v>
      </c>
      <c r="AC571">
        <v>1.2008000000000001</v>
      </c>
      <c r="AD571">
        <v>1.6323000000000001</v>
      </c>
      <c r="AE571">
        <v>89.141999999999996</v>
      </c>
      <c r="AF571">
        <v>-13.454000000000001</v>
      </c>
      <c r="AG571">
        <v>51.817999999999998</v>
      </c>
      <c r="AH571" s="2">
        <v>8.0349000000000004E-2</v>
      </c>
      <c r="AI571" s="2">
        <v>-4.7745000000000002E-8</v>
      </c>
      <c r="AJ571" s="2"/>
      <c r="AK571" s="2"/>
      <c r="AL571" s="2"/>
      <c r="AM571" s="2"/>
      <c r="AN571" s="2"/>
      <c r="AO571" s="2"/>
      <c r="AP571" s="2"/>
      <c r="AQ571"/>
      <c r="AR571"/>
      <c r="AS571"/>
      <c r="AT571"/>
      <c r="AU571"/>
      <c r="AV571"/>
      <c r="AW571" s="2"/>
    </row>
    <row r="572" spans="1:49" x14ac:dyDescent="0.25">
      <c r="A572">
        <v>132</v>
      </c>
      <c r="B572">
        <v>17</v>
      </c>
      <c r="C572">
        <v>30</v>
      </c>
      <c r="D572">
        <v>132</v>
      </c>
      <c r="E572">
        <v>18</v>
      </c>
      <c r="F572">
        <v>0</v>
      </c>
      <c r="G572" s="25">
        <v>100</v>
      </c>
      <c r="H572" s="25">
        <v>100</v>
      </c>
      <c r="I572">
        <v>1.8824000000000001</v>
      </c>
      <c r="J572" s="2">
        <v>1.1085E-15</v>
      </c>
      <c r="K572" s="2">
        <v>1.4663000000000001E-2</v>
      </c>
      <c r="L572">
        <v>293.36</v>
      </c>
      <c r="M572" s="2">
        <v>7.5209999999999999E-3</v>
      </c>
      <c r="N572" s="2">
        <v>6.2510999999999999E-3</v>
      </c>
      <c r="O572" s="2">
        <v>7.2902000000000004E-4</v>
      </c>
      <c r="P572" s="2">
        <v>6.0594999999999996E-4</v>
      </c>
      <c r="Q572">
        <v>0.23885999999999999</v>
      </c>
      <c r="R572">
        <v>0.18268000000000001</v>
      </c>
      <c r="S572" s="2">
        <v>8.8372999999999993E-2</v>
      </c>
      <c r="T572">
        <v>0.35282000000000002</v>
      </c>
      <c r="U572" s="2">
        <v>4.5298000000000002E-4</v>
      </c>
      <c r="V572" s="2">
        <v>3.7335999999999999E-4</v>
      </c>
      <c r="W572" s="2">
        <v>4.8740999999999996E-6</v>
      </c>
      <c r="X572" s="2">
        <v>3.8408999999999999E-6</v>
      </c>
      <c r="Y572" s="2">
        <v>-9.9115000000000002E-5</v>
      </c>
      <c r="Z572" s="2">
        <v>-7.9985000000000001E-5</v>
      </c>
      <c r="AA572" s="2">
        <v>-5.3031999999999995E-7</v>
      </c>
      <c r="AB572" s="2">
        <v>-2.0827E-7</v>
      </c>
      <c r="AC572">
        <v>1.2031000000000001</v>
      </c>
      <c r="AD572">
        <v>1.8824000000000001</v>
      </c>
      <c r="AE572">
        <v>87.950999999999993</v>
      </c>
      <c r="AF572">
        <v>-11.146000000000001</v>
      </c>
      <c r="AG572">
        <v>31.815999999999999</v>
      </c>
      <c r="AH572" s="2">
        <v>5.2402999999999998E-2</v>
      </c>
      <c r="AI572" s="2">
        <v>-3.0710000000000002E-8</v>
      </c>
      <c r="AJ572" s="2"/>
      <c r="AK572" s="2"/>
      <c r="AL572" s="2"/>
      <c r="AM572" s="2"/>
      <c r="AN572" s="2"/>
      <c r="AO572" s="2"/>
      <c r="AP572" s="2"/>
      <c r="AQ572"/>
      <c r="AR572"/>
      <c r="AS572"/>
      <c r="AT572"/>
      <c r="AU572"/>
      <c r="AV572"/>
      <c r="AW572" s="2"/>
    </row>
    <row r="573" spans="1:49" x14ac:dyDescent="0.25">
      <c r="A573">
        <v>132</v>
      </c>
      <c r="B573">
        <v>18</v>
      </c>
      <c r="C573">
        <v>0</v>
      </c>
      <c r="D573">
        <v>132</v>
      </c>
      <c r="E573">
        <v>18</v>
      </c>
      <c r="F573">
        <v>30</v>
      </c>
      <c r="G573" s="25">
        <v>100</v>
      </c>
      <c r="H573" s="25">
        <v>100</v>
      </c>
      <c r="I573">
        <v>1.6977</v>
      </c>
      <c r="J573" s="2">
        <v>1.3134999999999999E-15</v>
      </c>
      <c r="K573" s="2">
        <v>1.5161000000000001E-2</v>
      </c>
      <c r="L573">
        <v>293.18</v>
      </c>
      <c r="M573" s="2">
        <v>7.0790000000000002E-3</v>
      </c>
      <c r="N573" s="2">
        <v>5.8776000000000002E-3</v>
      </c>
      <c r="O573" s="2">
        <v>7.3269999999999997E-4</v>
      </c>
      <c r="P573" s="2">
        <v>6.0837E-4</v>
      </c>
      <c r="Q573">
        <v>0.35137000000000002</v>
      </c>
      <c r="R573">
        <v>0.23366999999999999</v>
      </c>
      <c r="S573">
        <v>0.13342999999999999</v>
      </c>
      <c r="T573">
        <v>0.44797999999999999</v>
      </c>
      <c r="U573" s="2">
        <v>4.8757E-4</v>
      </c>
      <c r="V573" s="2">
        <v>4.014E-4</v>
      </c>
      <c r="W573" s="2">
        <v>8.0783000000000002E-6</v>
      </c>
      <c r="X573" s="2">
        <v>6.4017E-6</v>
      </c>
      <c r="Y573" s="2">
        <v>-1.0456E-4</v>
      </c>
      <c r="Z573" s="2">
        <v>-8.3397000000000001E-5</v>
      </c>
      <c r="AA573" s="2">
        <v>-1.08E-6</v>
      </c>
      <c r="AB573" s="2">
        <v>-5.4863000000000001E-7</v>
      </c>
      <c r="AC573">
        <v>1.2043999999999999</v>
      </c>
      <c r="AD573">
        <v>1.6977</v>
      </c>
      <c r="AE573">
        <v>81.906999999999996</v>
      </c>
      <c r="AF573">
        <v>-19.882999999999999</v>
      </c>
      <c r="AG573">
        <v>50.280999999999999</v>
      </c>
      <c r="AH573" s="2">
        <v>8.4547999999999998E-2</v>
      </c>
      <c r="AI573" s="2">
        <v>6.8846000000000006E-8</v>
      </c>
      <c r="AJ573" s="2"/>
      <c r="AK573" s="2"/>
      <c r="AL573" s="2"/>
      <c r="AM573" s="2"/>
      <c r="AN573" s="2"/>
      <c r="AO573" s="2"/>
      <c r="AP573" s="2"/>
      <c r="AQ573"/>
      <c r="AR573"/>
      <c r="AS573"/>
      <c r="AT573"/>
      <c r="AU573"/>
      <c r="AV573"/>
      <c r="AW573" s="2"/>
    </row>
    <row r="574" spans="1:49" x14ac:dyDescent="0.25">
      <c r="A574">
        <v>132</v>
      </c>
      <c r="B574">
        <v>18</v>
      </c>
      <c r="C574">
        <v>30</v>
      </c>
      <c r="D574">
        <v>132</v>
      </c>
      <c r="E574">
        <v>19</v>
      </c>
      <c r="F574">
        <v>0</v>
      </c>
      <c r="G574" s="25">
        <v>100</v>
      </c>
      <c r="H574" s="25">
        <v>100</v>
      </c>
      <c r="I574">
        <v>1.8158000000000001</v>
      </c>
      <c r="J574" s="2">
        <v>-5.5068999999999998E-16</v>
      </c>
      <c r="K574" s="2">
        <v>1.5518000000000001E-2</v>
      </c>
      <c r="L574">
        <v>292.47000000000003</v>
      </c>
      <c r="M574" s="2">
        <v>7.4653999999999996E-3</v>
      </c>
      <c r="N574" s="2">
        <v>6.1818999999999997E-3</v>
      </c>
      <c r="O574" s="2">
        <v>7.5124999999999996E-4</v>
      </c>
      <c r="P574" s="2">
        <v>6.2208999999999995E-4</v>
      </c>
      <c r="Q574">
        <v>0.22578000000000001</v>
      </c>
      <c r="R574">
        <v>0.19872999999999999</v>
      </c>
      <c r="S574" s="2">
        <v>7.6873999999999998E-2</v>
      </c>
      <c r="T574">
        <v>0.38702999999999999</v>
      </c>
      <c r="U574" s="2">
        <v>3.8750999999999998E-4</v>
      </c>
      <c r="V574" s="2">
        <v>3.1917000000000002E-4</v>
      </c>
      <c r="W574" s="2">
        <v>9.1102999999999998E-6</v>
      </c>
      <c r="X574" s="2">
        <v>7.0538000000000001E-6</v>
      </c>
      <c r="Y574" s="2">
        <v>-5.5467999999999998E-5</v>
      </c>
      <c r="Z574" s="2">
        <v>-4.2895999999999997E-5</v>
      </c>
      <c r="AA574" s="2">
        <v>-2.0770000000000002E-6</v>
      </c>
      <c r="AB574" s="2">
        <v>-1.4125E-6</v>
      </c>
      <c r="AC574">
        <v>1.2076</v>
      </c>
      <c r="AD574">
        <v>1.8158000000000001</v>
      </c>
      <c r="AE574">
        <v>91.903000000000006</v>
      </c>
      <c r="AF574">
        <v>-8.2926000000000002</v>
      </c>
      <c r="AG574">
        <v>18.579000000000001</v>
      </c>
      <c r="AH574" s="2">
        <v>4.0499E-2</v>
      </c>
      <c r="AI574" s="2">
        <v>8.7676999999999998E-9</v>
      </c>
      <c r="AJ574" s="2"/>
      <c r="AK574" s="2"/>
      <c r="AL574" s="2"/>
      <c r="AM574" s="2"/>
      <c r="AN574" s="2"/>
      <c r="AO574" s="2"/>
      <c r="AP574" s="2"/>
      <c r="AQ574"/>
      <c r="AR574"/>
      <c r="AS574"/>
      <c r="AT574"/>
      <c r="AU574"/>
      <c r="AV574"/>
      <c r="AW574" s="2"/>
    </row>
    <row r="575" spans="1:49" x14ac:dyDescent="0.25">
      <c r="A575">
        <v>132</v>
      </c>
      <c r="B575">
        <v>19</v>
      </c>
      <c r="C575">
        <v>0</v>
      </c>
      <c r="D575">
        <v>132</v>
      </c>
      <c r="E575">
        <v>19</v>
      </c>
      <c r="F575">
        <v>30</v>
      </c>
      <c r="G575" s="25">
        <v>100</v>
      </c>
      <c r="H575" s="25">
        <v>100</v>
      </c>
      <c r="I575">
        <v>1.5142</v>
      </c>
      <c r="J575" s="2">
        <v>2.1886E-16</v>
      </c>
      <c r="K575" s="2">
        <v>1.1447000000000001E-2</v>
      </c>
      <c r="L575">
        <v>292.25</v>
      </c>
      <c r="M575" s="2">
        <v>7.1948999999999997E-3</v>
      </c>
      <c r="N575" s="2">
        <v>5.9518000000000001E-3</v>
      </c>
      <c r="O575" s="2">
        <v>7.5418000000000002E-4</v>
      </c>
      <c r="P575" s="2">
        <v>6.2387E-4</v>
      </c>
      <c r="Q575">
        <v>0.28745999999999999</v>
      </c>
      <c r="R575">
        <v>0.25233</v>
      </c>
      <c r="S575">
        <v>0.12520999999999999</v>
      </c>
      <c r="T575">
        <v>0.48753999999999997</v>
      </c>
      <c r="U575" s="2">
        <v>5.5153000000000005E-4</v>
      </c>
      <c r="V575" s="2">
        <v>4.5521E-4</v>
      </c>
      <c r="W575" s="2">
        <v>1.3514E-5</v>
      </c>
      <c r="X575" s="2">
        <v>1.0689E-5</v>
      </c>
      <c r="Y575" s="2">
        <v>-7.4031999999999999E-5</v>
      </c>
      <c r="Z575" s="2">
        <v>-5.7000000000000003E-5</v>
      </c>
      <c r="AA575" s="2">
        <v>-2.7089E-6</v>
      </c>
      <c r="AB575" s="2">
        <v>-1.8034E-6</v>
      </c>
      <c r="AC575">
        <v>1.2089000000000001</v>
      </c>
      <c r="AD575">
        <v>1.5142</v>
      </c>
      <c r="AE575">
        <v>76.507999999999996</v>
      </c>
      <c r="AF575">
        <v>-10.214</v>
      </c>
      <c r="AG575">
        <v>-10.016</v>
      </c>
      <c r="AH575" s="2">
        <v>6.3075999999999993E-2</v>
      </c>
      <c r="AI575" s="2">
        <v>3.3901000000000002E-7</v>
      </c>
      <c r="AJ575" s="2"/>
      <c r="AK575" s="2"/>
      <c r="AL575" s="2"/>
      <c r="AM575" s="2"/>
      <c r="AN575" s="2"/>
      <c r="AO575" s="2"/>
      <c r="AP575" s="2"/>
      <c r="AQ575"/>
      <c r="AR575"/>
      <c r="AS575"/>
      <c r="AT575"/>
      <c r="AU575"/>
      <c r="AV575"/>
      <c r="AW575" s="2"/>
    </row>
    <row r="576" spans="1:49" x14ac:dyDescent="0.25">
      <c r="A576">
        <v>132</v>
      </c>
      <c r="B576">
        <v>19</v>
      </c>
      <c r="C576">
        <v>30</v>
      </c>
      <c r="D576">
        <v>132</v>
      </c>
      <c r="E576">
        <v>20</v>
      </c>
      <c r="F576">
        <v>0</v>
      </c>
      <c r="G576" s="25">
        <v>100</v>
      </c>
      <c r="H576" s="25">
        <v>100</v>
      </c>
      <c r="I576">
        <v>1.6055999999999999</v>
      </c>
      <c r="J576" s="2">
        <v>2.9461000000000002E-16</v>
      </c>
      <c r="K576" s="2">
        <v>9.4692999999999999E-3</v>
      </c>
      <c r="L576">
        <v>291.5</v>
      </c>
      <c r="M576" s="2">
        <v>7.8957000000000003E-3</v>
      </c>
      <c r="N576" s="2">
        <v>6.5168999999999999E-3</v>
      </c>
      <c r="O576" s="2">
        <v>7.6701000000000004E-4</v>
      </c>
      <c r="P576" s="2">
        <v>6.3309E-4</v>
      </c>
      <c r="Q576">
        <v>0.30310999999999999</v>
      </c>
      <c r="R576">
        <v>0.27363999999999999</v>
      </c>
      <c r="S576">
        <v>0.14191999999999999</v>
      </c>
      <c r="T576">
        <v>0.59845000000000004</v>
      </c>
      <c r="U576" s="2">
        <v>6.2164999999999996E-4</v>
      </c>
      <c r="V576" s="2">
        <v>5.0872000000000005E-4</v>
      </c>
      <c r="W576" s="2">
        <v>1.4041E-5</v>
      </c>
      <c r="X576" s="2">
        <v>1.0756E-5</v>
      </c>
      <c r="Y576" s="2">
        <v>-1.5998E-4</v>
      </c>
      <c r="Z576" s="2">
        <v>-1.2536000000000001E-4</v>
      </c>
      <c r="AA576" s="2">
        <v>-4.8277999999999998E-6</v>
      </c>
      <c r="AB576" s="2">
        <v>-3.3363000000000001E-6</v>
      </c>
      <c r="AC576">
        <v>1.2115</v>
      </c>
      <c r="AD576">
        <v>1.6055999999999999</v>
      </c>
      <c r="AE576">
        <v>80.003</v>
      </c>
      <c r="AF576">
        <v>-20.471</v>
      </c>
      <c r="AG576">
        <v>3.6004999999999998</v>
      </c>
      <c r="AH576" s="2">
        <v>7.9878000000000005E-2</v>
      </c>
      <c r="AI576" s="2">
        <v>2.8568E-7</v>
      </c>
      <c r="AJ576" s="2"/>
      <c r="AK576" s="2"/>
      <c r="AL576" s="2"/>
      <c r="AM576" s="2"/>
      <c r="AN576" s="2"/>
      <c r="AO576" s="2"/>
      <c r="AP576" s="2"/>
      <c r="AQ576"/>
      <c r="AR576"/>
      <c r="AS576"/>
      <c r="AT576"/>
      <c r="AU576"/>
      <c r="AV576" s="2"/>
      <c r="AW576" s="2"/>
    </row>
    <row r="577" spans="1:49" x14ac:dyDescent="0.25">
      <c r="A577">
        <v>132</v>
      </c>
      <c r="B577">
        <v>20</v>
      </c>
      <c r="C577">
        <v>0</v>
      </c>
      <c r="D577">
        <v>132</v>
      </c>
      <c r="E577">
        <v>20</v>
      </c>
      <c r="F577">
        <v>30</v>
      </c>
      <c r="G577" s="25">
        <v>100</v>
      </c>
      <c r="H577" s="25">
        <v>100</v>
      </c>
      <c r="I577">
        <v>2.1703999999999999</v>
      </c>
      <c r="J577" s="2">
        <v>6.7896999999999997E-16</v>
      </c>
      <c r="K577" s="2">
        <v>1.7153999999999999E-2</v>
      </c>
      <c r="L577">
        <v>290.92</v>
      </c>
      <c r="M577" s="2">
        <v>8.7676999999999998E-3</v>
      </c>
      <c r="N577" s="2">
        <v>7.2265999999999997E-3</v>
      </c>
      <c r="O577" s="2">
        <v>7.7116000000000001E-4</v>
      </c>
      <c r="P577" s="2">
        <v>6.3560999999999999E-4</v>
      </c>
      <c r="Q577">
        <v>0.31701000000000001</v>
      </c>
      <c r="R577">
        <v>0.24106</v>
      </c>
      <c r="S577">
        <v>0.1333</v>
      </c>
      <c r="T577">
        <v>0.47838999999999998</v>
      </c>
      <c r="U577" s="2">
        <v>1.1454E-4</v>
      </c>
      <c r="V577" s="2">
        <v>9.0570999999999997E-5</v>
      </c>
      <c r="W577" s="2">
        <v>6.7711000000000003E-6</v>
      </c>
      <c r="X577" s="2">
        <v>4.9292000000000002E-6</v>
      </c>
      <c r="Y577" s="2">
        <v>-2.0047999999999998E-5</v>
      </c>
      <c r="Z577" s="2">
        <v>-1.1476E-5</v>
      </c>
      <c r="AA577" s="2">
        <v>-1.9696000000000002E-6</v>
      </c>
      <c r="AB577" s="2">
        <v>-1.1808E-6</v>
      </c>
      <c r="AC577">
        <v>1.2133</v>
      </c>
      <c r="AD577">
        <v>2.1703999999999999</v>
      </c>
      <c r="AE577">
        <v>91.57</v>
      </c>
      <c r="AF577">
        <v>-23.95</v>
      </c>
      <c r="AG577">
        <v>1.2762</v>
      </c>
      <c r="AH577">
        <v>0.10213</v>
      </c>
      <c r="AI577" s="2">
        <v>1.0634E-7</v>
      </c>
      <c r="AJ577" s="2"/>
      <c r="AK577" s="2"/>
      <c r="AL577" s="2"/>
      <c r="AM577" s="2"/>
      <c r="AN577" s="2"/>
      <c r="AO577" s="2"/>
      <c r="AP577" s="2"/>
      <c r="AQ577"/>
      <c r="AR577"/>
      <c r="AS577"/>
      <c r="AT577"/>
      <c r="AU577"/>
      <c r="AV577" s="2"/>
      <c r="AW577" s="2"/>
    </row>
    <row r="578" spans="1:49" x14ac:dyDescent="0.25">
      <c r="A578">
        <v>132</v>
      </c>
      <c r="B578">
        <v>20</v>
      </c>
      <c r="C578">
        <v>30</v>
      </c>
      <c r="D578">
        <v>132</v>
      </c>
      <c r="E578">
        <v>21</v>
      </c>
      <c r="F578">
        <v>0</v>
      </c>
      <c r="G578" s="25">
        <v>100</v>
      </c>
      <c r="H578" s="25">
        <v>100</v>
      </c>
      <c r="I578">
        <v>2.5916000000000001</v>
      </c>
      <c r="J578" s="2">
        <v>2.4286000000000001E-15</v>
      </c>
      <c r="K578" s="2">
        <v>2.3432000000000001E-2</v>
      </c>
      <c r="L578">
        <v>290.86</v>
      </c>
      <c r="M578" s="2">
        <v>9.3135000000000006E-3</v>
      </c>
      <c r="N578" s="2">
        <v>7.6753999999999998E-3</v>
      </c>
      <c r="O578" s="2">
        <v>7.5387000000000002E-4</v>
      </c>
      <c r="P578" s="2">
        <v>6.2127000000000005E-4</v>
      </c>
      <c r="Q578">
        <v>0.50114000000000003</v>
      </c>
      <c r="R578">
        <v>0.34278999999999998</v>
      </c>
      <c r="S578">
        <v>0.20402000000000001</v>
      </c>
      <c r="T578">
        <v>0.44988</v>
      </c>
      <c r="U578" s="2">
        <v>3.0461000000000003E-4</v>
      </c>
      <c r="V578" s="2">
        <v>2.5497999999999997E-4</v>
      </c>
      <c r="W578" s="2">
        <v>8.6172999999999996E-6</v>
      </c>
      <c r="X578" s="2">
        <v>6.4706999999999997E-6</v>
      </c>
      <c r="Y578" s="2">
        <v>2.4456000000000001E-5</v>
      </c>
      <c r="Z578" s="2">
        <v>2.5160999999999998E-5</v>
      </c>
      <c r="AA578" s="2">
        <v>-2.1973999999999999E-6</v>
      </c>
      <c r="AB578" s="2">
        <v>-1.4076000000000001E-6</v>
      </c>
      <c r="AC578">
        <v>1.2135</v>
      </c>
      <c r="AD578">
        <v>2.5916000000000001</v>
      </c>
      <c r="AE578">
        <v>99.031999999999996</v>
      </c>
      <c r="AF578">
        <v>-35.277000000000001</v>
      </c>
      <c r="AG578">
        <v>-23.213999999999999</v>
      </c>
      <c r="AH578">
        <v>0.14405000000000001</v>
      </c>
      <c r="AI578" s="2">
        <v>2.5708000000000002E-7</v>
      </c>
      <c r="AJ578" s="2"/>
      <c r="AK578" s="2"/>
      <c r="AL578" s="2"/>
      <c r="AM578" s="2"/>
      <c r="AN578" s="2"/>
      <c r="AO578" s="2"/>
      <c r="AP578" s="2"/>
      <c r="AQ578"/>
      <c r="AR578"/>
      <c r="AS578"/>
      <c r="AT578"/>
      <c r="AU578"/>
      <c r="AV578" s="2"/>
      <c r="AW578" s="2"/>
    </row>
    <row r="579" spans="1:49" x14ac:dyDescent="0.25">
      <c r="A579">
        <v>132</v>
      </c>
      <c r="B579">
        <v>21</v>
      </c>
      <c r="C579">
        <v>0</v>
      </c>
      <c r="D579">
        <v>132</v>
      </c>
      <c r="E579">
        <v>21</v>
      </c>
      <c r="F579">
        <v>30</v>
      </c>
      <c r="G579" s="25">
        <v>100</v>
      </c>
      <c r="H579" s="25">
        <v>100</v>
      </c>
      <c r="I579">
        <v>2.6221999999999999</v>
      </c>
      <c r="J579" s="2">
        <v>2.3575000000000001E-15</v>
      </c>
      <c r="K579" s="2">
        <v>2.6084E-2</v>
      </c>
      <c r="L579">
        <v>290.87</v>
      </c>
      <c r="M579" s="2">
        <v>9.9862000000000006E-3</v>
      </c>
      <c r="N579" s="2">
        <v>8.2302E-3</v>
      </c>
      <c r="O579" s="2">
        <v>7.3848000000000002E-4</v>
      </c>
      <c r="P579" s="2">
        <v>6.0860999999999999E-4</v>
      </c>
      <c r="Q579">
        <v>0.50292999999999999</v>
      </c>
      <c r="R579">
        <v>0.37313000000000002</v>
      </c>
      <c r="S579">
        <v>0.20616999999999999</v>
      </c>
      <c r="T579">
        <v>0.39087</v>
      </c>
      <c r="U579" s="2">
        <v>3.6874E-4</v>
      </c>
      <c r="V579" s="2">
        <v>3.0772999999999998E-4</v>
      </c>
      <c r="W579" s="2">
        <v>7.2886E-6</v>
      </c>
      <c r="X579" s="2">
        <v>5.4400999999999998E-6</v>
      </c>
      <c r="Y579" s="2">
        <v>2.408E-5</v>
      </c>
      <c r="Z579" s="2">
        <v>2.3924999999999999E-5</v>
      </c>
      <c r="AA579" s="2">
        <v>-1.6223999999999999E-6</v>
      </c>
      <c r="AB579" s="2">
        <v>-1.0336999999999999E-6</v>
      </c>
      <c r="AC579">
        <v>1.2134</v>
      </c>
      <c r="AD579">
        <v>2.6221999999999999</v>
      </c>
      <c r="AE579">
        <v>104.16</v>
      </c>
      <c r="AF579">
        <v>-32.624000000000002</v>
      </c>
      <c r="AG579">
        <v>-27.870999999999999</v>
      </c>
      <c r="AH579">
        <v>0.14674000000000001</v>
      </c>
      <c r="AI579" s="2">
        <v>3.0188E-7</v>
      </c>
      <c r="AJ579" s="2"/>
      <c r="AK579" s="2"/>
      <c r="AL579" s="2"/>
      <c r="AM579" s="2"/>
      <c r="AN579" s="2"/>
      <c r="AO579" s="2"/>
      <c r="AP579" s="2"/>
      <c r="AQ579"/>
      <c r="AR579"/>
      <c r="AS579"/>
      <c r="AT579"/>
      <c r="AU579"/>
      <c r="AV579" s="2"/>
      <c r="AW579" s="2"/>
    </row>
    <row r="580" spans="1:49" x14ac:dyDescent="0.25">
      <c r="A580">
        <v>132</v>
      </c>
      <c r="B580">
        <v>21</v>
      </c>
      <c r="C580">
        <v>30</v>
      </c>
      <c r="D580">
        <v>132</v>
      </c>
      <c r="E580">
        <v>22</v>
      </c>
      <c r="F580">
        <v>0</v>
      </c>
      <c r="G580" s="25">
        <v>100</v>
      </c>
      <c r="H580" s="25">
        <v>100</v>
      </c>
      <c r="I580">
        <v>2.4108000000000001</v>
      </c>
      <c r="J580" s="2">
        <v>-1.0823000000000001E-15</v>
      </c>
      <c r="K580" s="2">
        <v>2.3871E-2</v>
      </c>
      <c r="L580">
        <v>290.56</v>
      </c>
      <c r="M580" s="2">
        <v>1.0505E-2</v>
      </c>
      <c r="N580" s="2">
        <v>8.6520999999999994E-3</v>
      </c>
      <c r="O580" s="2">
        <v>7.3581999999999999E-4</v>
      </c>
      <c r="P580" s="2">
        <v>6.0599999999999998E-4</v>
      </c>
      <c r="Q580">
        <v>0.50932999999999995</v>
      </c>
      <c r="R580">
        <v>0.34343000000000001</v>
      </c>
      <c r="S580">
        <v>0.20727999999999999</v>
      </c>
      <c r="T580">
        <v>0.37585000000000002</v>
      </c>
      <c r="U580" s="2">
        <v>4.2747E-4</v>
      </c>
      <c r="V580" s="2">
        <v>3.5799999999999997E-4</v>
      </c>
      <c r="W580" s="2">
        <v>8.6863000000000002E-6</v>
      </c>
      <c r="X580" s="2">
        <v>6.5425999999999998E-6</v>
      </c>
      <c r="Y580" s="2">
        <v>5.0101E-5</v>
      </c>
      <c r="Z580" s="2">
        <v>4.5411000000000003E-5</v>
      </c>
      <c r="AA580" s="2">
        <v>-1.9989999999999998E-6</v>
      </c>
      <c r="AB580" s="2">
        <v>-1.3557E-6</v>
      </c>
      <c r="AC580">
        <v>1.2141999999999999</v>
      </c>
      <c r="AD580">
        <v>2.4108000000000001</v>
      </c>
      <c r="AE580">
        <v>106.43</v>
      </c>
      <c r="AF580">
        <v>-29.206</v>
      </c>
      <c r="AG580">
        <v>-34.825000000000003</v>
      </c>
      <c r="AH580">
        <v>0.15029999999999999</v>
      </c>
      <c r="AI580" s="2">
        <v>3.2249999999999998E-7</v>
      </c>
      <c r="AJ580" s="2"/>
      <c r="AK580" s="2"/>
      <c r="AL580" s="2"/>
      <c r="AM580" s="2"/>
      <c r="AN580" s="2"/>
      <c r="AO580" s="2"/>
      <c r="AP580" s="2"/>
      <c r="AQ580"/>
      <c r="AR580"/>
      <c r="AS580"/>
      <c r="AT580"/>
      <c r="AU580"/>
      <c r="AV580" s="2"/>
      <c r="AW580" s="2"/>
    </row>
    <row r="581" spans="1:49" x14ac:dyDescent="0.25">
      <c r="A581">
        <v>132</v>
      </c>
      <c r="B581">
        <v>22</v>
      </c>
      <c r="C581">
        <v>0</v>
      </c>
      <c r="D581">
        <v>132</v>
      </c>
      <c r="E581">
        <v>22</v>
      </c>
      <c r="F581">
        <v>30</v>
      </c>
      <c r="G581" s="25">
        <v>100</v>
      </c>
      <c r="H581" s="25">
        <v>100</v>
      </c>
      <c r="I581">
        <v>2.6153</v>
      </c>
      <c r="J581" s="2">
        <v>1.1657999999999999E-15</v>
      </c>
      <c r="K581" s="2">
        <v>2.3689000000000002E-2</v>
      </c>
      <c r="L581">
        <v>290.35000000000002</v>
      </c>
      <c r="M581" s="2">
        <v>1.1568E-2</v>
      </c>
      <c r="N581" s="2">
        <v>9.5251999999999993E-3</v>
      </c>
      <c r="O581" s="2">
        <v>7.1812999999999998E-4</v>
      </c>
      <c r="P581" s="2">
        <v>5.9130999999999995E-4</v>
      </c>
      <c r="Q581">
        <v>0.50909000000000004</v>
      </c>
      <c r="R581">
        <v>0.41169</v>
      </c>
      <c r="S581">
        <v>0.23114999999999999</v>
      </c>
      <c r="T581">
        <v>0.34791</v>
      </c>
      <c r="U581" s="2">
        <v>4.2834999999999998E-4</v>
      </c>
      <c r="V581" s="2">
        <v>3.5638999999999999E-4</v>
      </c>
      <c r="W581" s="2">
        <v>1.029E-5</v>
      </c>
      <c r="X581" s="2">
        <v>8.0941999999999995E-6</v>
      </c>
      <c r="Y581" s="2">
        <v>1.7317999999999999E-5</v>
      </c>
      <c r="Z581" s="2">
        <v>1.8085E-5</v>
      </c>
      <c r="AA581" s="2">
        <v>-1.5861999999999999E-6</v>
      </c>
      <c r="AB581" s="2">
        <v>-1.0670999999999999E-6</v>
      </c>
      <c r="AC581">
        <v>1.2144999999999999</v>
      </c>
      <c r="AD581">
        <v>2.6153</v>
      </c>
      <c r="AE581">
        <v>115.95</v>
      </c>
      <c r="AF581">
        <v>-29.443000000000001</v>
      </c>
      <c r="AG581">
        <v>-40.968000000000004</v>
      </c>
      <c r="AH581">
        <v>0.17105999999999999</v>
      </c>
      <c r="AI581" s="2">
        <v>3.1949000000000001E-7</v>
      </c>
      <c r="AJ581" s="2"/>
      <c r="AK581" s="2"/>
      <c r="AL581" s="2"/>
      <c r="AM581" s="2"/>
      <c r="AN581" s="2"/>
      <c r="AO581" s="2"/>
      <c r="AP581" s="2"/>
      <c r="AQ581"/>
      <c r="AR581"/>
      <c r="AS581"/>
      <c r="AT581"/>
      <c r="AU581"/>
      <c r="AV581"/>
      <c r="AW581" s="2"/>
    </row>
    <row r="582" spans="1:49" x14ac:dyDescent="0.25">
      <c r="A582">
        <v>132</v>
      </c>
      <c r="B582">
        <v>22</v>
      </c>
      <c r="C582">
        <v>30</v>
      </c>
      <c r="D582">
        <v>132</v>
      </c>
      <c r="E582">
        <v>23</v>
      </c>
      <c r="F582">
        <v>0</v>
      </c>
      <c r="G582" s="25">
        <v>100</v>
      </c>
      <c r="H582" s="25">
        <v>100</v>
      </c>
      <c r="I582">
        <v>2.2376</v>
      </c>
      <c r="J582" s="2">
        <v>8.2006999999999998E-17</v>
      </c>
      <c r="K582" s="2">
        <v>9.5513999999999998E-3</v>
      </c>
      <c r="L582">
        <v>289.91000000000003</v>
      </c>
      <c r="M582" s="2">
        <v>1.1428000000000001E-2</v>
      </c>
      <c r="N582" s="2">
        <v>9.3979000000000007E-3</v>
      </c>
      <c r="O582" s="2">
        <v>7.1024E-4</v>
      </c>
      <c r="P582" s="2">
        <v>5.8405999999999996E-4</v>
      </c>
      <c r="Q582">
        <v>0.35608000000000001</v>
      </c>
      <c r="R582">
        <v>0.25247999999999998</v>
      </c>
      <c r="S582">
        <v>0.14626</v>
      </c>
      <c r="T582">
        <v>0.35219</v>
      </c>
      <c r="U582" s="2">
        <v>2.9599999999999998E-4</v>
      </c>
      <c r="V582" s="2">
        <v>2.5159999999999999E-4</v>
      </c>
      <c r="W582" s="2">
        <v>8.2786999999999992E-6</v>
      </c>
      <c r="X582" s="2">
        <v>6.2083000000000003E-6</v>
      </c>
      <c r="Y582" s="2">
        <v>5.4821999999999998E-5</v>
      </c>
      <c r="Z582" s="2">
        <v>4.9055999999999999E-5</v>
      </c>
      <c r="AA582" s="2">
        <v>-2.0097E-6</v>
      </c>
      <c r="AB582" s="2">
        <v>-1.4063E-6</v>
      </c>
      <c r="AC582">
        <v>1.2161</v>
      </c>
      <c r="AD582">
        <v>2.2376</v>
      </c>
      <c r="AE582">
        <v>116.33</v>
      </c>
      <c r="AF582">
        <v>-12.436999999999999</v>
      </c>
      <c r="AG582">
        <v>-31.523</v>
      </c>
      <c r="AH582">
        <v>0.10772</v>
      </c>
      <c r="AI582" s="2">
        <v>1.9333E-7</v>
      </c>
      <c r="AJ582" s="2"/>
      <c r="AK582" s="2"/>
      <c r="AL582" s="2"/>
      <c r="AM582" s="2"/>
      <c r="AN582" s="2"/>
      <c r="AO582" s="2"/>
      <c r="AP582" s="2"/>
      <c r="AQ582"/>
      <c r="AR582"/>
      <c r="AS582"/>
      <c r="AT582"/>
      <c r="AU582"/>
      <c r="AV582"/>
      <c r="AW582" s="2"/>
    </row>
    <row r="583" spans="1:49" x14ac:dyDescent="0.25">
      <c r="A583">
        <v>132</v>
      </c>
      <c r="B583">
        <v>23</v>
      </c>
      <c r="C583">
        <v>0</v>
      </c>
      <c r="D583">
        <v>132</v>
      </c>
      <c r="E583">
        <v>23</v>
      </c>
      <c r="F583">
        <v>30</v>
      </c>
      <c r="G583" s="25">
        <v>100</v>
      </c>
      <c r="H583" s="25">
        <v>100</v>
      </c>
      <c r="I583">
        <v>1.8974</v>
      </c>
      <c r="J583" s="2">
        <v>-6.7534000000000004E-17</v>
      </c>
      <c r="K583" s="2">
        <v>1.2456999999999999E-2</v>
      </c>
      <c r="L583">
        <v>289.31</v>
      </c>
      <c r="M583" s="2">
        <v>1.0699999999999999E-2</v>
      </c>
      <c r="N583" s="2">
        <v>8.7779999999999993E-3</v>
      </c>
      <c r="O583" s="2">
        <v>7.3742000000000002E-4</v>
      </c>
      <c r="P583" s="2">
        <v>6.0493999999999999E-4</v>
      </c>
      <c r="Q583">
        <v>0.19269</v>
      </c>
      <c r="R583">
        <v>0.14502999999999999</v>
      </c>
      <c r="S583" s="2">
        <v>8.0004000000000006E-2</v>
      </c>
      <c r="T583">
        <v>0.36836999999999998</v>
      </c>
      <c r="U583" s="2">
        <v>3.3248000000000002E-4</v>
      </c>
      <c r="V583" s="2">
        <v>2.7912999999999999E-4</v>
      </c>
      <c r="W583" s="2">
        <v>8.8468999999999999E-6</v>
      </c>
      <c r="X583" s="2">
        <v>6.6769999999999998E-6</v>
      </c>
      <c r="Y583" s="2">
        <v>5.4160000000000003E-5</v>
      </c>
      <c r="Z583" s="2">
        <v>4.8297000000000002E-5</v>
      </c>
      <c r="AA583" s="2">
        <v>-2.2336000000000001E-6</v>
      </c>
      <c r="AB583" s="2">
        <v>-1.5645E-6</v>
      </c>
      <c r="AC583">
        <v>1.2190000000000001</v>
      </c>
      <c r="AD583">
        <v>1.8974</v>
      </c>
      <c r="AE583">
        <v>105.48</v>
      </c>
      <c r="AF583">
        <v>-8.3097999999999992</v>
      </c>
      <c r="AG583">
        <v>-21.914999999999999</v>
      </c>
      <c r="AH583" s="2">
        <v>6.0727000000000003E-2</v>
      </c>
      <c r="AI583" s="2">
        <v>1.2424000000000001E-7</v>
      </c>
      <c r="AJ583" s="2"/>
      <c r="AK583" s="2"/>
      <c r="AL583" s="2"/>
      <c r="AM583" s="2"/>
      <c r="AN583" s="2"/>
      <c r="AO583" s="2"/>
      <c r="AP583" s="2"/>
      <c r="AQ583"/>
      <c r="AR583"/>
      <c r="AS583"/>
      <c r="AT583"/>
      <c r="AU583"/>
      <c r="AV583"/>
      <c r="AW583" s="2"/>
    </row>
    <row r="584" spans="1:49" x14ac:dyDescent="0.25">
      <c r="A584">
        <v>132</v>
      </c>
      <c r="B584">
        <v>23</v>
      </c>
      <c r="C584">
        <v>30</v>
      </c>
      <c r="D584">
        <v>133</v>
      </c>
      <c r="E584">
        <v>0</v>
      </c>
      <c r="F584">
        <v>0</v>
      </c>
      <c r="G584" s="25">
        <v>99.99722222222222</v>
      </c>
      <c r="H584" s="25">
        <v>99.99722222222222</v>
      </c>
      <c r="I584">
        <v>1.9429000000000001</v>
      </c>
      <c r="J584" s="2">
        <v>-2.2004E-16</v>
      </c>
      <c r="K584" s="2">
        <v>1.6753000000000001E-2</v>
      </c>
      <c r="L584">
        <v>288.70999999999998</v>
      </c>
      <c r="M584" s="2">
        <v>1.0304000000000001E-2</v>
      </c>
      <c r="N584" s="2">
        <v>8.4341999999999993E-3</v>
      </c>
      <c r="O584" s="2">
        <v>7.5967999999999999E-4</v>
      </c>
      <c r="P584" s="2">
        <v>6.2180000000000004E-4</v>
      </c>
      <c r="Q584">
        <v>0.21054</v>
      </c>
      <c r="R584">
        <v>0.17857000000000001</v>
      </c>
      <c r="S584" s="2">
        <v>7.7832999999999999E-2</v>
      </c>
      <c r="T584">
        <v>0.40060000000000001</v>
      </c>
      <c r="U584" s="2">
        <v>5.4162999999999998E-4</v>
      </c>
      <c r="V584" s="2">
        <v>4.5012999999999997E-4</v>
      </c>
      <c r="W584" s="2">
        <v>1.419E-5</v>
      </c>
      <c r="X584" s="2">
        <v>1.0927000000000001E-5</v>
      </c>
      <c r="Y584" s="2">
        <v>8.2120999999999995E-5</v>
      </c>
      <c r="Z584" s="2">
        <v>7.2364E-5</v>
      </c>
      <c r="AA584" s="2">
        <v>-3.8282E-6</v>
      </c>
      <c r="AB584" s="2">
        <v>-2.7537E-6</v>
      </c>
      <c r="AC584">
        <v>1.2218</v>
      </c>
      <c r="AD584">
        <v>1.9429000000000001</v>
      </c>
      <c r="AE584">
        <v>97.620999999999995</v>
      </c>
      <c r="AF584">
        <v>-6.9</v>
      </c>
      <c r="AG584">
        <v>-25.161999999999999</v>
      </c>
      <c r="AH584" s="2">
        <v>5.348E-2</v>
      </c>
      <c r="AI584" s="2">
        <v>1.4847999999999999E-7</v>
      </c>
      <c r="AJ584" s="2"/>
      <c r="AK584" s="2"/>
      <c r="AL584" s="2"/>
      <c r="AM584" s="2"/>
      <c r="AN584" s="2"/>
      <c r="AO584" s="2"/>
      <c r="AP584" s="2"/>
      <c r="AQ584"/>
      <c r="AR584"/>
      <c r="AS584"/>
      <c r="AT584"/>
      <c r="AU584"/>
      <c r="AV584"/>
      <c r="AW584" s="2"/>
    </row>
    <row r="585" spans="1:49" x14ac:dyDescent="0.25">
      <c r="A585">
        <v>133</v>
      </c>
      <c r="B585">
        <v>0</v>
      </c>
      <c r="C585">
        <v>0</v>
      </c>
      <c r="D585">
        <v>133</v>
      </c>
      <c r="E585">
        <v>0</v>
      </c>
      <c r="F585">
        <v>30</v>
      </c>
      <c r="G585" s="25">
        <v>99.99722222222222</v>
      </c>
      <c r="H585" s="25">
        <v>99.99722222222222</v>
      </c>
      <c r="I585">
        <v>1.9815</v>
      </c>
      <c r="J585" s="2">
        <v>2.1649999999999999E-15</v>
      </c>
      <c r="K585" s="2">
        <v>1.5434E-2</v>
      </c>
      <c r="L585">
        <v>288.27</v>
      </c>
      <c r="M585" s="2">
        <v>1.0302E-2</v>
      </c>
      <c r="N585" s="2">
        <v>8.4197000000000004E-3</v>
      </c>
      <c r="O585" s="2">
        <v>7.6736999999999997E-4</v>
      </c>
      <c r="P585" s="2">
        <v>6.2715999999999998E-4</v>
      </c>
      <c r="Q585">
        <v>0.25353999999999999</v>
      </c>
      <c r="R585">
        <v>0.16259999999999999</v>
      </c>
      <c r="S585" s="2">
        <v>9.5093999999999998E-2</v>
      </c>
      <c r="T585">
        <v>0.32408999999999999</v>
      </c>
      <c r="U585" s="2">
        <v>5.2505E-4</v>
      </c>
      <c r="V585" s="2">
        <v>4.3368999999999998E-4</v>
      </c>
      <c r="W585" s="2">
        <v>1.1144E-5</v>
      </c>
      <c r="X585" s="2">
        <v>8.6133999999999996E-6</v>
      </c>
      <c r="Y585" s="2">
        <v>3.5790999999999997E-5</v>
      </c>
      <c r="Z585" s="2">
        <v>3.2221999999999997E-5</v>
      </c>
      <c r="AA585" s="2">
        <v>-1.7879000000000001E-6</v>
      </c>
      <c r="AB585" s="2">
        <v>-1.2397E-6</v>
      </c>
      <c r="AC585">
        <v>1.2236</v>
      </c>
      <c r="AD585">
        <v>1.9815</v>
      </c>
      <c r="AE585">
        <v>97.17</v>
      </c>
      <c r="AF585">
        <v>-8.6517999999999997</v>
      </c>
      <c r="AG585">
        <v>-38.119999999999997</v>
      </c>
      <c r="AH585" s="2">
        <v>7.3543999999999998E-2</v>
      </c>
      <c r="AI585" s="2">
        <v>2.1773999999999999E-7</v>
      </c>
      <c r="AJ585" s="2"/>
      <c r="AK585" s="2"/>
      <c r="AL585" s="2"/>
      <c r="AM585" s="2"/>
      <c r="AN585" s="2"/>
      <c r="AO585" s="2"/>
      <c r="AP585" s="2"/>
      <c r="AQ585"/>
      <c r="AR585"/>
      <c r="AS585"/>
      <c r="AT585"/>
      <c r="AU585"/>
      <c r="AV585"/>
      <c r="AW585" s="2"/>
    </row>
    <row r="586" spans="1:49" x14ac:dyDescent="0.25">
      <c r="A586">
        <v>133</v>
      </c>
      <c r="B586">
        <v>0</v>
      </c>
      <c r="C586">
        <v>30</v>
      </c>
      <c r="D586">
        <v>133</v>
      </c>
      <c r="E586">
        <v>1</v>
      </c>
      <c r="F586">
        <v>0</v>
      </c>
      <c r="G586" s="25">
        <v>100</v>
      </c>
      <c r="H586" s="25">
        <v>100</v>
      </c>
      <c r="I586">
        <v>2.3847999999999998</v>
      </c>
      <c r="J586" s="2">
        <v>1.4764999999999999E-16</v>
      </c>
      <c r="K586" s="2">
        <v>2.3973999999999999E-2</v>
      </c>
      <c r="L586">
        <v>288.45</v>
      </c>
      <c r="M586" s="2">
        <v>1.0952999999999999E-2</v>
      </c>
      <c r="N586" s="2">
        <v>8.9612000000000008E-3</v>
      </c>
      <c r="O586" s="2">
        <v>7.3826999999999996E-4</v>
      </c>
      <c r="P586" s="2">
        <v>6.0397999999999995E-4</v>
      </c>
      <c r="Q586">
        <v>0.43848999999999999</v>
      </c>
      <c r="R586">
        <v>0.28988999999999998</v>
      </c>
      <c r="S586">
        <v>0.18814</v>
      </c>
      <c r="T586">
        <v>0.33728999999999998</v>
      </c>
      <c r="U586" s="2">
        <v>5.7503999999999997E-4</v>
      </c>
      <c r="V586" s="2">
        <v>4.7584999999999999E-4</v>
      </c>
      <c r="W586" s="2">
        <v>1.3475999999999999E-5</v>
      </c>
      <c r="X586" s="2">
        <v>1.0456E-5</v>
      </c>
      <c r="Y586" s="2">
        <v>4.7550999999999999E-5</v>
      </c>
      <c r="Z586" s="2">
        <v>4.2485999999999999E-5</v>
      </c>
      <c r="AA586" s="2">
        <v>-2.6699000000000001E-6</v>
      </c>
      <c r="AB586" s="2">
        <v>-1.9429999999999999E-6</v>
      </c>
      <c r="AC586">
        <v>1.2223999999999999</v>
      </c>
      <c r="AD586">
        <v>2.3847999999999998</v>
      </c>
      <c r="AE586">
        <v>104.81</v>
      </c>
      <c r="AF586">
        <v>-19.582000000000001</v>
      </c>
      <c r="AG586">
        <v>-76.043999999999997</v>
      </c>
      <c r="AH586">
        <v>0.13736999999999999</v>
      </c>
      <c r="AI586" s="2">
        <v>4.7245999999999998E-7</v>
      </c>
      <c r="AJ586" s="2"/>
      <c r="AK586" s="2"/>
      <c r="AL586" s="2"/>
      <c r="AM586" s="2"/>
      <c r="AN586" s="2"/>
      <c r="AO586" s="2"/>
      <c r="AP586" s="2"/>
      <c r="AQ586"/>
      <c r="AR586"/>
      <c r="AS586"/>
      <c r="AT586"/>
      <c r="AU586"/>
      <c r="AV586"/>
      <c r="AW586" s="2"/>
    </row>
    <row r="587" spans="1:49" x14ac:dyDescent="0.25">
      <c r="A587">
        <v>133</v>
      </c>
      <c r="B587">
        <v>1</v>
      </c>
      <c r="C587">
        <v>0</v>
      </c>
      <c r="D587">
        <v>133</v>
      </c>
      <c r="E587">
        <v>1</v>
      </c>
      <c r="F587">
        <v>30</v>
      </c>
      <c r="G587" s="25">
        <v>100</v>
      </c>
      <c r="H587" s="25">
        <v>100</v>
      </c>
      <c r="I587">
        <v>2.3260999999999998</v>
      </c>
      <c r="J587" s="2">
        <v>-7.5235999999999996E-16</v>
      </c>
      <c r="K587" s="2">
        <v>1.3743E-2</v>
      </c>
      <c r="L587">
        <v>288.44</v>
      </c>
      <c r="M587" s="2">
        <v>1.0912E-2</v>
      </c>
      <c r="N587" s="2">
        <v>8.9277000000000002E-3</v>
      </c>
      <c r="O587" s="2">
        <v>7.3789999999999999E-4</v>
      </c>
      <c r="P587" s="2">
        <v>6.0369999999999998E-4</v>
      </c>
      <c r="Q587">
        <v>0.44514999999999999</v>
      </c>
      <c r="R587">
        <v>0.30679000000000001</v>
      </c>
      <c r="S587">
        <v>0.19891</v>
      </c>
      <c r="T587">
        <v>0.26569999999999999</v>
      </c>
      <c r="U587" s="2">
        <v>4.0864999999999999E-4</v>
      </c>
      <c r="V587" s="2">
        <v>3.4097000000000001E-4</v>
      </c>
      <c r="W587" s="2">
        <v>9.5122000000000002E-6</v>
      </c>
      <c r="X587" s="2">
        <v>7.2922999999999996E-6</v>
      </c>
      <c r="Y587" s="2">
        <v>5.6959999999999997E-5</v>
      </c>
      <c r="Z587" s="2">
        <v>4.8934000000000003E-5</v>
      </c>
      <c r="AA587" s="2">
        <v>-1.6215000000000001E-6</v>
      </c>
      <c r="AB587" s="2">
        <v>-1.1698E-6</v>
      </c>
      <c r="AC587">
        <v>1.2222999999999999</v>
      </c>
      <c r="AD587">
        <v>2.3260999999999998</v>
      </c>
      <c r="AE587">
        <v>104.52</v>
      </c>
      <c r="AF587">
        <v>-17.853000000000002</v>
      </c>
      <c r="AG587">
        <v>-88.522999999999996</v>
      </c>
      <c r="AH587">
        <v>0.15229999999999999</v>
      </c>
      <c r="AI587" s="2">
        <v>5.5769999999999997E-7</v>
      </c>
      <c r="AJ587" s="2"/>
      <c r="AK587" s="2"/>
      <c r="AL587" s="2"/>
      <c r="AM587" s="2"/>
      <c r="AN587" s="2"/>
      <c r="AO587" s="2"/>
      <c r="AP587" s="2"/>
      <c r="AQ587"/>
      <c r="AR587"/>
      <c r="AS587"/>
      <c r="AT587"/>
      <c r="AU587"/>
      <c r="AV587"/>
      <c r="AW587" s="2"/>
    </row>
    <row r="588" spans="1:49" x14ac:dyDescent="0.25">
      <c r="A588">
        <v>133</v>
      </c>
      <c r="B588">
        <v>1</v>
      </c>
      <c r="C588">
        <v>30</v>
      </c>
      <c r="D588">
        <v>133</v>
      </c>
      <c r="E588">
        <v>2</v>
      </c>
      <c r="F588">
        <v>0</v>
      </c>
      <c r="G588" s="25">
        <v>100</v>
      </c>
      <c r="H588" s="25">
        <v>100</v>
      </c>
      <c r="I588">
        <v>2.0114999999999998</v>
      </c>
      <c r="J588" s="2">
        <v>-9.3548999999999994E-17</v>
      </c>
      <c r="K588" s="2">
        <v>2.7378E-2</v>
      </c>
      <c r="L588">
        <v>288.07</v>
      </c>
      <c r="M588" s="2">
        <v>1.0591E-2</v>
      </c>
      <c r="N588" s="2">
        <v>8.6513000000000007E-3</v>
      </c>
      <c r="O588" s="2">
        <v>7.5124999999999996E-4</v>
      </c>
      <c r="P588" s="2">
        <v>6.1362000000000005E-4</v>
      </c>
      <c r="Q588">
        <v>0.43042999999999998</v>
      </c>
      <c r="R588">
        <v>0.28287000000000001</v>
      </c>
      <c r="S588">
        <v>0.16522999999999999</v>
      </c>
      <c r="T588">
        <v>0.25779999999999997</v>
      </c>
      <c r="U588" s="2">
        <v>4.2671000000000001E-4</v>
      </c>
      <c r="V588" s="2">
        <v>3.5557999999999998E-4</v>
      </c>
      <c r="W588" s="2">
        <v>9.3702000000000005E-6</v>
      </c>
      <c r="X588" s="2">
        <v>7.1322000000000001E-6</v>
      </c>
      <c r="Y588" s="2">
        <v>6.5073999999999994E-5</v>
      </c>
      <c r="Z588" s="2">
        <v>5.5342E-5</v>
      </c>
      <c r="AA588" s="2">
        <v>-1.6508999999999999E-6</v>
      </c>
      <c r="AB588" s="2">
        <v>-1.1957E-6</v>
      </c>
      <c r="AC588">
        <v>1.2242999999999999</v>
      </c>
      <c r="AD588">
        <v>2.0114999999999998</v>
      </c>
      <c r="AE588">
        <v>108.06</v>
      </c>
      <c r="AF588">
        <v>-11.41</v>
      </c>
      <c r="AG588">
        <v>-66.691000000000003</v>
      </c>
      <c r="AH588">
        <v>0.12038</v>
      </c>
      <c r="AI588" s="2">
        <v>3.5676000000000003E-7</v>
      </c>
      <c r="AJ588" s="2"/>
      <c r="AK588" s="2"/>
      <c r="AL588" s="2"/>
      <c r="AM588" s="2"/>
      <c r="AN588" s="2"/>
      <c r="AO588" s="2"/>
      <c r="AP588" s="2"/>
      <c r="AQ588"/>
      <c r="AR588"/>
      <c r="AS588"/>
      <c r="AT588"/>
      <c r="AU588"/>
      <c r="AV588" s="2"/>
      <c r="AW588" s="2"/>
    </row>
    <row r="589" spans="1:49" x14ac:dyDescent="0.25">
      <c r="A589">
        <v>133</v>
      </c>
      <c r="B589">
        <v>2</v>
      </c>
      <c r="C589">
        <v>0</v>
      </c>
      <c r="D589">
        <v>133</v>
      </c>
      <c r="E589">
        <v>2</v>
      </c>
      <c r="F589">
        <v>30</v>
      </c>
      <c r="G589" s="25">
        <v>100</v>
      </c>
      <c r="H589" s="25">
        <v>100</v>
      </c>
      <c r="I589">
        <v>1.7418</v>
      </c>
      <c r="J589" s="2">
        <v>-2.2289000000000001E-16</v>
      </c>
      <c r="K589" s="2">
        <v>1.3767E-2</v>
      </c>
      <c r="L589">
        <v>287.74</v>
      </c>
      <c r="M589" s="2">
        <v>1.0093E-2</v>
      </c>
      <c r="N589" s="2">
        <v>8.2322999999999997E-3</v>
      </c>
      <c r="O589" s="2">
        <v>7.6811000000000002E-4</v>
      </c>
      <c r="P589" s="2">
        <v>6.265E-4</v>
      </c>
      <c r="Q589">
        <v>0.33228000000000002</v>
      </c>
      <c r="R589">
        <v>0.21606</v>
      </c>
      <c r="S589">
        <v>0.12286</v>
      </c>
      <c r="T589">
        <v>0.23566999999999999</v>
      </c>
      <c r="U589" s="2">
        <v>4.5377999999999998E-4</v>
      </c>
      <c r="V589" s="2">
        <v>3.7479000000000001E-4</v>
      </c>
      <c r="W589" s="2">
        <v>9.9142000000000007E-6</v>
      </c>
      <c r="X589" s="2">
        <v>7.6634000000000002E-6</v>
      </c>
      <c r="Y589" s="2">
        <v>3.9776E-5</v>
      </c>
      <c r="Z589" s="2">
        <v>3.4116000000000003E-5</v>
      </c>
      <c r="AA589" s="2">
        <v>-1.2969E-6</v>
      </c>
      <c r="AB589" s="2">
        <v>-9.3030000000000001E-7</v>
      </c>
      <c r="AC589">
        <v>1.2261</v>
      </c>
      <c r="AD589">
        <v>1.7418</v>
      </c>
      <c r="AE589">
        <v>119.1</v>
      </c>
      <c r="AF589">
        <v>-9.5051000000000005</v>
      </c>
      <c r="AG589">
        <v>-48.325000000000003</v>
      </c>
      <c r="AH589" s="2">
        <v>9.7549999999999998E-2</v>
      </c>
      <c r="AI589" s="2">
        <v>2.6562000000000002E-7</v>
      </c>
      <c r="AJ589" s="2"/>
      <c r="AK589" s="2"/>
      <c r="AL589" s="2"/>
      <c r="AM589" s="2"/>
      <c r="AN589" s="2"/>
      <c r="AO589" s="2"/>
      <c r="AP589" s="2"/>
      <c r="AQ589"/>
      <c r="AR589"/>
      <c r="AS589"/>
      <c r="AT589"/>
      <c r="AU589"/>
      <c r="AV589"/>
      <c r="AW589" s="2"/>
    </row>
    <row r="590" spans="1:49" x14ac:dyDescent="0.25">
      <c r="A590">
        <v>133</v>
      </c>
      <c r="B590">
        <v>2</v>
      </c>
      <c r="C590">
        <v>30</v>
      </c>
      <c r="D590">
        <v>133</v>
      </c>
      <c r="E590">
        <v>3</v>
      </c>
      <c r="F590">
        <v>0</v>
      </c>
      <c r="G590" s="25">
        <v>100</v>
      </c>
      <c r="H590" s="25">
        <v>100</v>
      </c>
      <c r="I590">
        <v>1.7143999999999999</v>
      </c>
      <c r="J590" s="2">
        <v>3.6709999999999999E-16</v>
      </c>
      <c r="K590" s="2">
        <v>1.2758E-2</v>
      </c>
      <c r="L590">
        <v>287.57</v>
      </c>
      <c r="M590" s="2">
        <v>9.5817999999999997E-3</v>
      </c>
      <c r="N590" s="2">
        <v>7.8094999999999996E-3</v>
      </c>
      <c r="O590" s="2">
        <v>7.7674999999999999E-4</v>
      </c>
      <c r="P590" s="2">
        <v>6.3303999999999997E-4</v>
      </c>
      <c r="Q590">
        <v>0.39423000000000002</v>
      </c>
      <c r="R590">
        <v>0.23533999999999999</v>
      </c>
      <c r="S590">
        <v>0.15276999999999999</v>
      </c>
      <c r="T590">
        <v>0.23174</v>
      </c>
      <c r="U590" s="2">
        <v>7.9462000000000001E-4</v>
      </c>
      <c r="V590" s="2">
        <v>6.5269000000000004E-4</v>
      </c>
      <c r="W590" s="2">
        <v>1.2656999999999999E-5</v>
      </c>
      <c r="X590" s="2">
        <v>9.8251000000000002E-6</v>
      </c>
      <c r="Y590" s="2">
        <v>5.1168000000000002E-5</v>
      </c>
      <c r="Z590" s="2">
        <v>4.3417000000000001E-5</v>
      </c>
      <c r="AA590" s="2">
        <v>-1.4432E-6</v>
      </c>
      <c r="AB590" s="2">
        <v>-1.0411000000000001E-6</v>
      </c>
      <c r="AC590">
        <v>1.2270000000000001</v>
      </c>
      <c r="AD590">
        <v>1.7143999999999999</v>
      </c>
      <c r="AE590">
        <v>100.15</v>
      </c>
      <c r="AF590">
        <v>-8.6194000000000006</v>
      </c>
      <c r="AG590">
        <v>-63.103000000000002</v>
      </c>
      <c r="AH590" s="2">
        <v>9.1233999999999996E-2</v>
      </c>
      <c r="AI590" s="2">
        <v>2.4027000000000002E-7</v>
      </c>
      <c r="AJ590" s="2"/>
      <c r="AK590" s="2"/>
      <c r="AL590" s="2"/>
      <c r="AM590" s="2"/>
      <c r="AN590" s="2"/>
      <c r="AO590" s="2"/>
      <c r="AP590" s="2"/>
      <c r="AQ590"/>
      <c r="AR590"/>
      <c r="AS590"/>
      <c r="AT590"/>
      <c r="AU590"/>
      <c r="AV590" s="2"/>
      <c r="AW590" s="2"/>
    </row>
    <row r="591" spans="1:49" x14ac:dyDescent="0.25">
      <c r="A591">
        <v>133</v>
      </c>
      <c r="B591">
        <v>3</v>
      </c>
      <c r="C591">
        <v>0</v>
      </c>
      <c r="D591">
        <v>133</v>
      </c>
      <c r="E591">
        <v>3</v>
      </c>
      <c r="F591">
        <v>30</v>
      </c>
      <c r="G591" s="25">
        <v>100</v>
      </c>
      <c r="H591" s="25">
        <v>100</v>
      </c>
      <c r="I591">
        <v>2.2694000000000001</v>
      </c>
      <c r="J591" s="2">
        <v>5.4913999999999999E-16</v>
      </c>
      <c r="K591" s="2">
        <v>2.0048E-2</v>
      </c>
      <c r="L591">
        <v>287.93</v>
      </c>
      <c r="M591" s="2">
        <v>1.0742E-2</v>
      </c>
      <c r="N591" s="2">
        <v>8.7700999999999994E-3</v>
      </c>
      <c r="O591" s="2">
        <v>7.5277999999999999E-4</v>
      </c>
      <c r="P591" s="2">
        <v>6.1456E-4</v>
      </c>
      <c r="Q591">
        <v>0.42493999999999998</v>
      </c>
      <c r="R591">
        <v>0.32729999999999998</v>
      </c>
      <c r="S591">
        <v>0.21403</v>
      </c>
      <c r="T591">
        <v>0.21246000000000001</v>
      </c>
      <c r="U591" s="2">
        <v>4.0041000000000002E-4</v>
      </c>
      <c r="V591" s="2">
        <v>3.3019000000000001E-4</v>
      </c>
      <c r="W591" s="2">
        <v>7.1729000000000004E-6</v>
      </c>
      <c r="X591" s="2">
        <v>5.5275E-6</v>
      </c>
      <c r="Y591" s="2">
        <v>1.8332999999999999E-5</v>
      </c>
      <c r="Z591" s="2">
        <v>1.6376E-5</v>
      </c>
      <c r="AA591" s="2">
        <v>-7.4198999999999999E-7</v>
      </c>
      <c r="AB591" s="2">
        <v>-5.0679E-7</v>
      </c>
      <c r="AC591">
        <v>1.2249000000000001</v>
      </c>
      <c r="AD591">
        <v>2.2694000000000001</v>
      </c>
      <c r="AE591">
        <v>102.88</v>
      </c>
      <c r="AF591">
        <v>-14.382</v>
      </c>
      <c r="AG591">
        <v>-73.256</v>
      </c>
      <c r="AH591">
        <v>0.14229</v>
      </c>
      <c r="AI591" s="2">
        <v>4.1715E-7</v>
      </c>
      <c r="AJ591" s="2"/>
      <c r="AK591" s="2"/>
      <c r="AL591" s="2"/>
      <c r="AM591" s="2"/>
      <c r="AN591" s="2"/>
      <c r="AO591" s="2"/>
      <c r="AP591" s="2"/>
      <c r="AQ591"/>
      <c r="AR591"/>
      <c r="AS591"/>
      <c r="AT591"/>
      <c r="AU591"/>
      <c r="AV591" s="2"/>
      <c r="AW591" s="2"/>
    </row>
    <row r="592" spans="1:49" x14ac:dyDescent="0.25">
      <c r="A592">
        <v>133</v>
      </c>
      <c r="B592">
        <v>3</v>
      </c>
      <c r="C592">
        <v>30</v>
      </c>
      <c r="D592">
        <v>133</v>
      </c>
      <c r="E592">
        <v>4</v>
      </c>
      <c r="F592">
        <v>0</v>
      </c>
      <c r="G592" s="25">
        <v>100</v>
      </c>
      <c r="H592" s="25">
        <v>100</v>
      </c>
      <c r="I592">
        <v>1.3263</v>
      </c>
      <c r="J592" s="2">
        <v>-1.1976E-16</v>
      </c>
      <c r="K592" s="2">
        <v>2.8504999999999999E-2</v>
      </c>
      <c r="L592">
        <v>287.95999999999998</v>
      </c>
      <c r="M592" s="2">
        <v>9.5849000000000004E-3</v>
      </c>
      <c r="N592" s="2">
        <v>7.8198999999999994E-3</v>
      </c>
      <c r="O592" s="2">
        <v>7.7532999999999996E-4</v>
      </c>
      <c r="P592" s="2">
        <v>6.3254000000000001E-4</v>
      </c>
      <c r="Q592">
        <v>0.45931</v>
      </c>
      <c r="R592">
        <v>0.73341000000000001</v>
      </c>
      <c r="S592">
        <v>0.16600999999999999</v>
      </c>
      <c r="T592">
        <v>0.20158999999999999</v>
      </c>
      <c r="U592" s="2">
        <v>7.5031000000000002E-4</v>
      </c>
      <c r="V592" s="2">
        <v>6.1529E-4</v>
      </c>
      <c r="W592" s="2">
        <v>1.3995999999999999E-5</v>
      </c>
      <c r="X592" s="2">
        <v>1.1104000000000001E-5</v>
      </c>
      <c r="Y592" s="2">
        <v>1.3483000000000001E-6</v>
      </c>
      <c r="Z592" s="2">
        <v>2.3053000000000002E-6</v>
      </c>
      <c r="AA592" s="2">
        <v>-7.1834999999999997E-7</v>
      </c>
      <c r="AB592" s="2">
        <v>-4.8770999999999996E-7</v>
      </c>
      <c r="AC592">
        <v>1.2258</v>
      </c>
      <c r="AD592">
        <v>1.3263</v>
      </c>
      <c r="AE592">
        <v>127.7</v>
      </c>
      <c r="AF592">
        <v>-11.234999999999999</v>
      </c>
      <c r="AG592">
        <v>-46.182000000000002</v>
      </c>
      <c r="AH592">
        <v>0.12728</v>
      </c>
      <c r="AI592" s="2">
        <v>3.0874E-7</v>
      </c>
      <c r="AJ592" s="2"/>
      <c r="AK592" s="2"/>
      <c r="AL592" s="2"/>
      <c r="AM592" s="2"/>
      <c r="AN592" s="2"/>
      <c r="AO592" s="2"/>
      <c r="AP592" s="2"/>
      <c r="AQ592"/>
      <c r="AR592"/>
      <c r="AS592"/>
      <c r="AT592"/>
      <c r="AU592"/>
      <c r="AV592" s="2"/>
      <c r="AW592" s="2"/>
    </row>
    <row r="593" spans="1:49" x14ac:dyDescent="0.25">
      <c r="A593">
        <v>133</v>
      </c>
      <c r="B593">
        <v>4</v>
      </c>
      <c r="C593">
        <v>0</v>
      </c>
      <c r="D593">
        <v>133</v>
      </c>
      <c r="E593">
        <v>4</v>
      </c>
      <c r="F593">
        <v>30</v>
      </c>
      <c r="G593" s="25">
        <v>100</v>
      </c>
      <c r="H593" s="25">
        <v>100</v>
      </c>
      <c r="I593">
        <v>0.82830999999999999</v>
      </c>
      <c r="J593" s="2">
        <v>3.0874000000000001E-16</v>
      </c>
      <c r="K593" s="2">
        <v>1.9847E-2</v>
      </c>
      <c r="L593">
        <v>288.10000000000002</v>
      </c>
      <c r="M593" s="2">
        <v>8.6742999999999994E-3</v>
      </c>
      <c r="N593" s="2">
        <v>7.0767E-3</v>
      </c>
      <c r="O593" s="2">
        <v>8.0144999999999999E-4</v>
      </c>
      <c r="P593" s="2">
        <v>6.5382999999999999E-4</v>
      </c>
      <c r="Q593">
        <v>0.28505999999999998</v>
      </c>
      <c r="R593">
        <v>0.31883</v>
      </c>
      <c r="S593" s="2">
        <v>8.7422E-2</v>
      </c>
      <c r="T593">
        <v>0.19559000000000001</v>
      </c>
      <c r="U593" s="2">
        <v>2.5200999999999999E-4</v>
      </c>
      <c r="V593" s="2">
        <v>2.0745E-4</v>
      </c>
      <c r="W593" s="2">
        <v>1.3054000000000001E-5</v>
      </c>
      <c r="X593" s="2">
        <v>1.0368E-5</v>
      </c>
      <c r="Y593" s="2">
        <v>7.9750999999999992E-6</v>
      </c>
      <c r="Z593" s="2">
        <v>7.4263999999999997E-6</v>
      </c>
      <c r="AA593" s="2">
        <v>-1.3536000000000001E-6</v>
      </c>
      <c r="AB593" s="2">
        <v>-1.0163999999999999E-6</v>
      </c>
      <c r="AC593">
        <v>1.2258</v>
      </c>
      <c r="AD593">
        <v>0.82830999999999999</v>
      </c>
      <c r="AE593">
        <v>149.06</v>
      </c>
      <c r="AF593">
        <v>-1.5589999999999999</v>
      </c>
      <c r="AG593">
        <v>-5.5437000000000003</v>
      </c>
      <c r="AH593" s="2">
        <v>7.9283000000000006E-2</v>
      </c>
      <c r="AI593" s="2">
        <v>1.0684999999999999E-7</v>
      </c>
      <c r="AJ593" s="2"/>
      <c r="AK593" s="2"/>
      <c r="AL593" s="2"/>
      <c r="AM593" s="2"/>
      <c r="AN593" s="2"/>
      <c r="AO593" s="2"/>
      <c r="AP593" s="2"/>
      <c r="AQ593"/>
      <c r="AR593"/>
      <c r="AS593"/>
      <c r="AT593"/>
      <c r="AU593"/>
      <c r="AV593" s="2"/>
      <c r="AW593" s="2"/>
    </row>
    <row r="594" spans="1:49" x14ac:dyDescent="0.25">
      <c r="A594">
        <v>133</v>
      </c>
      <c r="B594">
        <v>4</v>
      </c>
      <c r="C594">
        <v>30</v>
      </c>
      <c r="D594">
        <v>133</v>
      </c>
      <c r="E594">
        <v>5</v>
      </c>
      <c r="F594">
        <v>0</v>
      </c>
      <c r="G594" s="25">
        <v>100</v>
      </c>
      <c r="H594" s="25">
        <v>100</v>
      </c>
      <c r="I594">
        <v>0.70972999999999997</v>
      </c>
      <c r="J594" s="2">
        <v>1.9870999999999999E-15</v>
      </c>
      <c r="K594" s="2">
        <v>1.7207E-2</v>
      </c>
      <c r="L594">
        <v>288.26</v>
      </c>
      <c r="M594" s="2">
        <v>8.5185E-3</v>
      </c>
      <c r="N594" s="2">
        <v>6.9528999999999997E-3</v>
      </c>
      <c r="O594" s="2">
        <v>8.1709000000000003E-4</v>
      </c>
      <c r="P594" s="2">
        <v>6.669E-4</v>
      </c>
      <c r="Q594">
        <v>0.36219000000000001</v>
      </c>
      <c r="R594">
        <v>0.29350999999999999</v>
      </c>
      <c r="S594" s="2">
        <v>6.7041000000000003E-2</v>
      </c>
      <c r="T594">
        <v>0.19398000000000001</v>
      </c>
      <c r="U594" s="2">
        <v>2.1440000000000001E-4</v>
      </c>
      <c r="V594" s="2">
        <v>1.7577000000000001E-4</v>
      </c>
      <c r="W594" s="2">
        <v>1.5235000000000001E-5</v>
      </c>
      <c r="X594" s="2">
        <v>1.2074E-5</v>
      </c>
      <c r="Y594" s="2">
        <v>-1.0011E-6</v>
      </c>
      <c r="Z594" s="2">
        <v>1.3507999999999999E-8</v>
      </c>
      <c r="AA594" s="2">
        <v>-2.0014999999999998E-6</v>
      </c>
      <c r="AB594" s="2">
        <v>-1.5537E-6</v>
      </c>
      <c r="AC594">
        <v>1.2252000000000001</v>
      </c>
      <c r="AD594">
        <v>0.70972999999999997</v>
      </c>
      <c r="AE594">
        <v>160.08000000000001</v>
      </c>
      <c r="AF594">
        <v>-2.6023000000000001</v>
      </c>
      <c r="AG594" s="2">
        <v>8.2664000000000001E-2</v>
      </c>
      <c r="AH594" s="2">
        <v>4.1027000000000001E-2</v>
      </c>
      <c r="AI594" s="2">
        <v>4.4372000000000002E-8</v>
      </c>
      <c r="AJ594" s="2"/>
      <c r="AK594" s="2"/>
      <c r="AL594" s="2"/>
      <c r="AM594" s="2"/>
      <c r="AN594" s="2"/>
      <c r="AO594" s="2"/>
      <c r="AP594" s="2"/>
      <c r="AQ594"/>
      <c r="AR594"/>
      <c r="AS594"/>
      <c r="AT594"/>
      <c r="AU594"/>
      <c r="AV594"/>
      <c r="AW594" s="2"/>
    </row>
    <row r="595" spans="1:49" x14ac:dyDescent="0.25">
      <c r="A595">
        <v>133</v>
      </c>
      <c r="B595">
        <v>5</v>
      </c>
      <c r="C595">
        <v>0</v>
      </c>
      <c r="D595">
        <v>133</v>
      </c>
      <c r="E595">
        <v>5</v>
      </c>
      <c r="F595">
        <v>30</v>
      </c>
      <c r="G595" s="25">
        <v>100</v>
      </c>
      <c r="H595" s="25">
        <v>100</v>
      </c>
      <c r="I595">
        <v>1.8458000000000001</v>
      </c>
      <c r="J595" s="2">
        <v>-9.2927000000000001E-16</v>
      </c>
      <c r="K595" s="2">
        <v>5.4686999999999999E-2</v>
      </c>
      <c r="L595">
        <v>288.75</v>
      </c>
      <c r="M595" s="2">
        <v>9.1835000000000007E-3</v>
      </c>
      <c r="N595" s="2">
        <v>7.5104999999999998E-3</v>
      </c>
      <c r="O595" s="2">
        <v>7.8328999999999996E-4</v>
      </c>
      <c r="P595" s="2">
        <v>6.4059000000000002E-4</v>
      </c>
      <c r="Q595">
        <v>0.51173000000000002</v>
      </c>
      <c r="R595">
        <v>0.37317</v>
      </c>
      <c r="S595">
        <v>0.20988000000000001</v>
      </c>
      <c r="T595">
        <v>0.14002999999999999</v>
      </c>
      <c r="U595" s="2">
        <v>5.2904999999999998E-4</v>
      </c>
      <c r="V595" s="2">
        <v>4.3415000000000001E-4</v>
      </c>
      <c r="W595" s="2">
        <v>1.1739999999999999E-5</v>
      </c>
      <c r="X595" s="2">
        <v>9.4300999999999997E-6</v>
      </c>
      <c r="Y595" s="2">
        <v>-1.3271000000000001E-5</v>
      </c>
      <c r="Z595" s="2">
        <v>-1.0342E-5</v>
      </c>
      <c r="AA595" s="2">
        <v>-3.3319999999999999E-7</v>
      </c>
      <c r="AB595" s="2">
        <v>-2.2805999999999999E-7</v>
      </c>
      <c r="AC595">
        <v>1.2228000000000001</v>
      </c>
      <c r="AD595">
        <v>1.8458000000000001</v>
      </c>
      <c r="AE595">
        <v>166.61</v>
      </c>
      <c r="AF595">
        <v>-9.5814000000000004</v>
      </c>
      <c r="AG595">
        <v>-0.81605000000000005</v>
      </c>
      <c r="AH595">
        <v>0.11412</v>
      </c>
      <c r="AI595" s="2">
        <v>-2.1345E-7</v>
      </c>
      <c r="AJ595" s="2"/>
      <c r="AK595" s="2"/>
      <c r="AL595" s="2"/>
      <c r="AM595" s="2"/>
      <c r="AN595" s="2"/>
      <c r="AO595" s="2"/>
      <c r="AP595" s="2"/>
      <c r="AQ595"/>
      <c r="AR595"/>
      <c r="AS595"/>
      <c r="AT595"/>
      <c r="AU595"/>
      <c r="AV595"/>
      <c r="AW595" s="2"/>
    </row>
    <row r="596" spans="1:49" x14ac:dyDescent="0.25">
      <c r="A596">
        <v>133</v>
      </c>
      <c r="B596">
        <v>5</v>
      </c>
      <c r="C596">
        <v>30</v>
      </c>
      <c r="D596">
        <v>133</v>
      </c>
      <c r="E596">
        <v>6</v>
      </c>
      <c r="F596">
        <v>0</v>
      </c>
      <c r="G596" s="25">
        <v>100</v>
      </c>
      <c r="H596" s="25">
        <v>100</v>
      </c>
      <c r="I596">
        <v>2.0034000000000001</v>
      </c>
      <c r="J596" s="2">
        <v>7.6418000000000002E-16</v>
      </c>
      <c r="K596" s="2">
        <v>3.1758000000000002E-2</v>
      </c>
      <c r="L596">
        <v>289.31</v>
      </c>
      <c r="M596" s="2">
        <v>9.8808999999999998E-3</v>
      </c>
      <c r="N596" s="2">
        <v>8.0975999999999999E-3</v>
      </c>
      <c r="O596" s="2">
        <v>7.6572999999999995E-4</v>
      </c>
      <c r="P596" s="2">
        <v>6.2750999999999996E-4</v>
      </c>
      <c r="Q596">
        <v>0.45762999999999998</v>
      </c>
      <c r="R596">
        <v>0.37191999999999997</v>
      </c>
      <c r="S596">
        <v>0.19225</v>
      </c>
      <c r="T596">
        <v>0.11865000000000001</v>
      </c>
      <c r="U596" s="2">
        <v>7.7050000000000003E-4</v>
      </c>
      <c r="V596" s="2">
        <v>6.3477E-4</v>
      </c>
      <c r="W596" s="2">
        <v>7.4031999999999997E-6</v>
      </c>
      <c r="X596" s="2">
        <v>5.8252999999999999E-6</v>
      </c>
      <c r="Y596" s="2">
        <v>3.4674999999999998E-6</v>
      </c>
      <c r="Z596" s="2">
        <v>3.3677E-6</v>
      </c>
      <c r="AA596" s="2">
        <v>-2.6285E-7</v>
      </c>
      <c r="AB596" s="2">
        <v>-1.7319E-7</v>
      </c>
      <c r="AC596">
        <v>1.2202999999999999</v>
      </c>
      <c r="AD596">
        <v>2.0034000000000001</v>
      </c>
      <c r="AE596">
        <v>161.04</v>
      </c>
      <c r="AF596">
        <v>-4.9181999999999997</v>
      </c>
      <c r="AG596">
        <v>-17.681999999999999</v>
      </c>
      <c r="AH596">
        <v>0.13034999999999999</v>
      </c>
      <c r="AI596" s="2">
        <v>-9.6179000000000004E-8</v>
      </c>
      <c r="AJ596" s="2"/>
      <c r="AK596" s="2"/>
      <c r="AL596" s="2"/>
      <c r="AM596" s="2"/>
      <c r="AN596" s="2"/>
      <c r="AO596" s="2"/>
      <c r="AP596" s="2"/>
      <c r="AQ596"/>
      <c r="AR596"/>
      <c r="AS596"/>
      <c r="AT596"/>
      <c r="AU596"/>
      <c r="AV596"/>
      <c r="AW596" s="2"/>
    </row>
    <row r="597" spans="1:49" x14ac:dyDescent="0.25">
      <c r="A597">
        <v>133</v>
      </c>
      <c r="B597">
        <v>6</v>
      </c>
      <c r="C597">
        <v>0</v>
      </c>
      <c r="D597">
        <v>133</v>
      </c>
      <c r="E597">
        <v>6</v>
      </c>
      <c r="F597">
        <v>30</v>
      </c>
      <c r="G597" s="25">
        <v>100</v>
      </c>
      <c r="H597" s="25">
        <v>100</v>
      </c>
      <c r="I597">
        <v>1.4246000000000001</v>
      </c>
      <c r="J597" s="2">
        <v>-5.0081000000000005E-16</v>
      </c>
      <c r="K597" s="2">
        <v>3.4335999999999998E-2</v>
      </c>
      <c r="L597">
        <v>289.77</v>
      </c>
      <c r="M597" s="2">
        <v>9.9629000000000002E-3</v>
      </c>
      <c r="N597" s="2">
        <v>8.1776999999999996E-3</v>
      </c>
      <c r="O597" s="2">
        <v>7.6338999999999997E-4</v>
      </c>
      <c r="P597" s="2">
        <v>6.2660999999999999E-4</v>
      </c>
      <c r="Q597">
        <v>0.39693000000000001</v>
      </c>
      <c r="R597">
        <v>0.39449000000000001</v>
      </c>
      <c r="S597">
        <v>0.14061000000000001</v>
      </c>
      <c r="T597">
        <v>0.11679</v>
      </c>
      <c r="U597" s="2">
        <v>6.9430000000000002E-4</v>
      </c>
      <c r="V597" s="2">
        <v>5.6990000000000003E-4</v>
      </c>
      <c r="W597" s="2">
        <v>8.5367999999999993E-6</v>
      </c>
      <c r="X597" s="2">
        <v>6.9786000000000004E-6</v>
      </c>
      <c r="Y597" s="2">
        <v>-6.8830000000000003E-5</v>
      </c>
      <c r="Z597" s="2">
        <v>-5.6243999999999999E-5</v>
      </c>
      <c r="AA597" s="2">
        <v>5.0613999999999995E-7</v>
      </c>
      <c r="AB597" s="2">
        <v>4.3592E-7</v>
      </c>
      <c r="AC597">
        <v>1.2182999999999999</v>
      </c>
      <c r="AD597">
        <v>1.4246000000000001</v>
      </c>
      <c r="AE597">
        <v>147.88999999999999</v>
      </c>
      <c r="AF597">
        <v>-3.2646999999999999</v>
      </c>
      <c r="AG597">
        <v>7.3936000000000002</v>
      </c>
      <c r="AH597">
        <v>0.10431</v>
      </c>
      <c r="AI597" s="2">
        <v>-3.8379999999999997E-8</v>
      </c>
      <c r="AJ597" s="2"/>
      <c r="AK597" s="2"/>
      <c r="AL597" s="2"/>
      <c r="AM597" s="2"/>
      <c r="AN597" s="2"/>
      <c r="AO597" s="2"/>
      <c r="AP597" s="2"/>
      <c r="AQ597"/>
      <c r="AR597"/>
      <c r="AS597"/>
      <c r="AT597"/>
      <c r="AU597"/>
      <c r="AV597"/>
      <c r="AW597" s="2"/>
    </row>
    <row r="598" spans="1:49" x14ac:dyDescent="0.25">
      <c r="A598">
        <v>133</v>
      </c>
      <c r="B598">
        <v>6</v>
      </c>
      <c r="C598">
        <v>30</v>
      </c>
      <c r="D598">
        <v>133</v>
      </c>
      <c r="E598">
        <v>7</v>
      </c>
      <c r="F598">
        <v>0</v>
      </c>
      <c r="G598" s="25">
        <v>100</v>
      </c>
      <c r="H598" s="25">
        <v>100</v>
      </c>
      <c r="I598">
        <v>1.5031000000000001</v>
      </c>
      <c r="J598" s="2">
        <v>-4.6324999999999998E-16</v>
      </c>
      <c r="K598" s="2">
        <v>5.9878000000000001E-2</v>
      </c>
      <c r="L598">
        <v>290.89999999999998</v>
      </c>
      <c r="M598" s="2">
        <v>9.1952000000000006E-3</v>
      </c>
      <c r="N598" s="2">
        <v>7.5729999999999999E-3</v>
      </c>
      <c r="O598" s="2">
        <v>7.695E-4</v>
      </c>
      <c r="P598" s="2">
        <v>6.3369999999999995E-4</v>
      </c>
      <c r="Q598">
        <v>0.52434000000000003</v>
      </c>
      <c r="R598">
        <v>0.57850000000000001</v>
      </c>
      <c r="S598">
        <v>0.23288</v>
      </c>
      <c r="T598">
        <v>0.41642000000000001</v>
      </c>
      <c r="U598" s="2">
        <v>7.7207000000000003E-4</v>
      </c>
      <c r="V598" s="2">
        <v>6.4190999999999998E-4</v>
      </c>
      <c r="W598" s="2">
        <v>1.0208E-5</v>
      </c>
      <c r="X598" s="2">
        <v>8.0051999999999992E-6</v>
      </c>
      <c r="Y598" s="2">
        <v>6.6544999999999994E-5</v>
      </c>
      <c r="Z598" s="2">
        <v>5.9623000000000002E-5</v>
      </c>
      <c r="AA598" s="2">
        <v>-1.4873999999999999E-6</v>
      </c>
      <c r="AB598" s="2">
        <v>-8.2384E-7</v>
      </c>
      <c r="AC598">
        <v>1.2142999999999999</v>
      </c>
      <c r="AD598">
        <v>1.5031000000000001</v>
      </c>
      <c r="AE598">
        <v>208.87</v>
      </c>
      <c r="AF598">
        <v>26.757000000000001</v>
      </c>
      <c r="AG598">
        <v>107.04</v>
      </c>
      <c r="AH598">
        <v>0.14985000000000001</v>
      </c>
      <c r="AI598" s="2">
        <v>-2.7051E-7</v>
      </c>
      <c r="AJ598" s="2"/>
      <c r="AK598" s="2"/>
      <c r="AL598" s="2"/>
      <c r="AM598" s="2"/>
      <c r="AN598" s="2"/>
      <c r="AO598" s="2"/>
      <c r="AP598" s="2"/>
      <c r="AQ598"/>
      <c r="AR598"/>
      <c r="AS598"/>
      <c r="AT598"/>
      <c r="AU598"/>
      <c r="AV598"/>
      <c r="AW598" s="2"/>
    </row>
    <row r="599" spans="1:49" x14ac:dyDescent="0.25">
      <c r="A599">
        <v>133</v>
      </c>
      <c r="B599">
        <v>7</v>
      </c>
      <c r="C599">
        <v>0</v>
      </c>
      <c r="D599">
        <v>133</v>
      </c>
      <c r="E599">
        <v>7</v>
      </c>
      <c r="F599">
        <v>30</v>
      </c>
      <c r="G599" s="25">
        <v>100</v>
      </c>
      <c r="H599" s="25">
        <v>100</v>
      </c>
      <c r="I599">
        <v>1.8959999999999999</v>
      </c>
      <c r="J599" s="2">
        <v>2.1703E-16</v>
      </c>
      <c r="K599" s="2">
        <v>3.6808E-2</v>
      </c>
      <c r="L599">
        <v>291.01</v>
      </c>
      <c r="M599" s="2">
        <v>1.0279E-2</v>
      </c>
      <c r="N599" s="2">
        <v>8.4711000000000005E-3</v>
      </c>
      <c r="O599" s="2">
        <v>7.6152999999999995E-4</v>
      </c>
      <c r="P599" s="2">
        <v>6.2755999999999999E-4</v>
      </c>
      <c r="Q599">
        <v>0.60633999999999999</v>
      </c>
      <c r="R599">
        <v>0.59818000000000005</v>
      </c>
      <c r="S599">
        <v>0.37136999999999998</v>
      </c>
      <c r="T599">
        <v>0.16797000000000001</v>
      </c>
      <c r="U599" s="2">
        <v>6.8504000000000004E-4</v>
      </c>
      <c r="V599" s="2">
        <v>5.6587E-4</v>
      </c>
      <c r="W599" s="2">
        <v>6.3199999999999996E-6</v>
      </c>
      <c r="X599" s="2">
        <v>5.1045E-6</v>
      </c>
      <c r="Y599" s="2">
        <v>-3.9062E-5</v>
      </c>
      <c r="Z599" s="2">
        <v>-3.1377999999999997E-5</v>
      </c>
      <c r="AA599" s="2">
        <v>2.0796E-8</v>
      </c>
      <c r="AB599" s="2">
        <v>7.7499999999999999E-8</v>
      </c>
      <c r="AC599">
        <v>1.2135</v>
      </c>
      <c r="AD599">
        <v>1.8959999999999999</v>
      </c>
      <c r="AE599">
        <v>232.14</v>
      </c>
      <c r="AF599">
        <v>19.331</v>
      </c>
      <c r="AG599">
        <v>25.294</v>
      </c>
      <c r="AH599">
        <v>0.23299</v>
      </c>
      <c r="AI599" s="2">
        <v>-4.0513E-8</v>
      </c>
      <c r="AJ599" s="2"/>
      <c r="AK599" s="2"/>
      <c r="AL599" s="2"/>
      <c r="AM599" s="2"/>
      <c r="AN599" s="2"/>
      <c r="AO599" s="2"/>
      <c r="AP599" s="2"/>
      <c r="AQ599"/>
      <c r="AR599"/>
      <c r="AS599"/>
      <c r="AT599"/>
      <c r="AU599"/>
      <c r="AV599"/>
      <c r="AW599" s="2"/>
    </row>
    <row r="600" spans="1:49" x14ac:dyDescent="0.25">
      <c r="A600">
        <v>133</v>
      </c>
      <c r="B600">
        <v>7</v>
      </c>
      <c r="C600">
        <v>30</v>
      </c>
      <c r="D600">
        <v>133</v>
      </c>
      <c r="E600">
        <v>8</v>
      </c>
      <c r="F600">
        <v>0</v>
      </c>
      <c r="G600" s="25">
        <v>100</v>
      </c>
      <c r="H600" s="25">
        <v>100</v>
      </c>
      <c r="I600">
        <v>2.0798000000000001</v>
      </c>
      <c r="J600" s="2">
        <v>1.2635E-16</v>
      </c>
      <c r="K600" s="2">
        <v>5.7045999999999999E-2</v>
      </c>
      <c r="L600">
        <v>290.77999999999997</v>
      </c>
      <c r="M600" s="2">
        <v>1.0076E-2</v>
      </c>
      <c r="N600" s="2">
        <v>8.2959000000000001E-3</v>
      </c>
      <c r="O600" s="2">
        <v>7.7388000000000001E-4</v>
      </c>
      <c r="P600" s="2">
        <v>6.3712999999999997E-4</v>
      </c>
      <c r="Q600">
        <v>0.97035000000000005</v>
      </c>
      <c r="R600">
        <v>1.0705</v>
      </c>
      <c r="S600">
        <v>0.51729000000000003</v>
      </c>
      <c r="T600">
        <v>0.27675</v>
      </c>
      <c r="U600" s="2">
        <v>6.1888000000000004E-4</v>
      </c>
      <c r="V600" s="2">
        <v>5.1645E-4</v>
      </c>
      <c r="W600" s="2">
        <v>7.8329999999999994E-6</v>
      </c>
      <c r="X600" s="2">
        <v>6.0294000000000002E-6</v>
      </c>
      <c r="Y600" s="2">
        <v>8.5960999999999999E-5</v>
      </c>
      <c r="Z600" s="2">
        <v>7.3373000000000004E-5</v>
      </c>
      <c r="AA600" s="2">
        <v>-9.5847000000000003E-7</v>
      </c>
      <c r="AB600" s="2">
        <v>-5.9462000000000001E-7</v>
      </c>
      <c r="AC600">
        <v>1.2146999999999999</v>
      </c>
      <c r="AD600">
        <v>2.0798000000000001</v>
      </c>
      <c r="AE600">
        <v>255.45</v>
      </c>
      <c r="AF600">
        <v>54.265000000000001</v>
      </c>
      <c r="AG600">
        <v>204.44</v>
      </c>
      <c r="AH600">
        <v>0.27600999999999998</v>
      </c>
      <c r="AI600" s="2">
        <v>-6.8938E-7</v>
      </c>
      <c r="AJ600" s="2"/>
      <c r="AK600" s="2"/>
      <c r="AL600" s="2"/>
      <c r="AM600" s="2"/>
      <c r="AN600" s="2"/>
      <c r="AO600" s="2"/>
      <c r="AP600" s="2"/>
      <c r="AQ600"/>
      <c r="AR600"/>
      <c r="AS600"/>
      <c r="AT600"/>
      <c r="AU600"/>
      <c r="AV600"/>
      <c r="AW600" s="2"/>
    </row>
    <row r="601" spans="1:49" x14ac:dyDescent="0.25">
      <c r="A601">
        <v>133</v>
      </c>
      <c r="B601">
        <v>8</v>
      </c>
      <c r="C601">
        <v>0</v>
      </c>
      <c r="D601">
        <v>133</v>
      </c>
      <c r="E601">
        <v>8</v>
      </c>
      <c r="F601">
        <v>30</v>
      </c>
      <c r="G601" s="25">
        <v>100</v>
      </c>
      <c r="H601" s="25">
        <v>100</v>
      </c>
      <c r="I601">
        <v>2.8285999999999998</v>
      </c>
      <c r="J601" s="2">
        <v>1.188E-15</v>
      </c>
      <c r="K601" s="2">
        <v>9.7642999999999994E-2</v>
      </c>
      <c r="L601">
        <v>291.01</v>
      </c>
      <c r="M601" s="2">
        <v>9.7222999999999997E-3</v>
      </c>
      <c r="N601" s="2">
        <v>8.0102000000000003E-3</v>
      </c>
      <c r="O601" s="2">
        <v>7.7563999999999997E-4</v>
      </c>
      <c r="P601" s="2">
        <v>6.3900000000000003E-4</v>
      </c>
      <c r="Q601">
        <v>1.0308999999999999</v>
      </c>
      <c r="R601">
        <v>0.80584</v>
      </c>
      <c r="S601">
        <v>0.44639000000000001</v>
      </c>
      <c r="T601">
        <v>0.38821</v>
      </c>
      <c r="U601" s="2">
        <v>5.9613000000000005E-4</v>
      </c>
      <c r="V601" s="2">
        <v>4.9978999999999996E-4</v>
      </c>
      <c r="W601" s="2">
        <v>6.2438999999999996E-6</v>
      </c>
      <c r="X601" s="2">
        <v>4.6917000000000003E-6</v>
      </c>
      <c r="Y601" s="2">
        <v>1.2405000000000001E-4</v>
      </c>
      <c r="Z601" s="2">
        <v>1.0681E-4</v>
      </c>
      <c r="AA601" s="2">
        <v>-1.0115E-6</v>
      </c>
      <c r="AB601" s="2">
        <v>-4.7193000000000002E-7</v>
      </c>
      <c r="AC601">
        <v>1.2138</v>
      </c>
      <c r="AD601">
        <v>2.8285999999999998</v>
      </c>
      <c r="AE601">
        <v>283.26</v>
      </c>
      <c r="AF601">
        <v>61.728000000000002</v>
      </c>
      <c r="AG601">
        <v>237.39</v>
      </c>
      <c r="AH601">
        <v>0.25107000000000002</v>
      </c>
      <c r="AI601" s="2">
        <v>-7.0447000000000001E-7</v>
      </c>
      <c r="AJ601" s="2"/>
      <c r="AK601" s="2"/>
      <c r="AL601" s="2"/>
      <c r="AM601" s="2"/>
      <c r="AN601" s="2"/>
      <c r="AO601" s="2"/>
      <c r="AP601" s="2"/>
      <c r="AQ601"/>
      <c r="AR601"/>
      <c r="AS601"/>
      <c r="AT601"/>
      <c r="AU601"/>
      <c r="AV601"/>
      <c r="AW601" s="2"/>
    </row>
    <row r="602" spans="1:49" x14ac:dyDescent="0.25">
      <c r="A602">
        <v>133</v>
      </c>
      <c r="B602">
        <v>8</v>
      </c>
      <c r="C602">
        <v>30</v>
      </c>
      <c r="D602">
        <v>133</v>
      </c>
      <c r="E602">
        <v>9</v>
      </c>
      <c r="F602">
        <v>0</v>
      </c>
      <c r="G602" s="25">
        <v>100</v>
      </c>
      <c r="H602" s="25">
        <v>100</v>
      </c>
      <c r="I602">
        <v>2.3711000000000002</v>
      </c>
      <c r="J602" s="2">
        <v>-9.6388E-16</v>
      </c>
      <c r="K602" s="2">
        <v>8.9319999999999997E-2</v>
      </c>
      <c r="L602">
        <v>291.5</v>
      </c>
      <c r="M602" s="2">
        <v>9.8508999999999992E-3</v>
      </c>
      <c r="N602" s="2">
        <v>8.1297999999999995E-3</v>
      </c>
      <c r="O602" s="2">
        <v>7.6506000000000002E-4</v>
      </c>
      <c r="P602" s="2">
        <v>6.3133999999999998E-4</v>
      </c>
      <c r="Q602">
        <v>0.94408000000000003</v>
      </c>
      <c r="R602">
        <v>0.99665999999999999</v>
      </c>
      <c r="S602">
        <v>0.37939000000000001</v>
      </c>
      <c r="T602">
        <v>0.54420999999999997</v>
      </c>
      <c r="U602" s="2">
        <v>6.4526999999999998E-4</v>
      </c>
      <c r="V602" s="2">
        <v>5.4213000000000004E-4</v>
      </c>
      <c r="W602" s="2">
        <v>6.1279999999999996E-6</v>
      </c>
      <c r="X602" s="2">
        <v>4.4171999999999998E-6</v>
      </c>
      <c r="Y602" s="2">
        <v>1.4524000000000001E-4</v>
      </c>
      <c r="Z602" s="2">
        <v>1.2862999999999999E-4</v>
      </c>
      <c r="AA602" s="2">
        <v>-1.6672999999999999E-6</v>
      </c>
      <c r="AB602" s="2">
        <v>-7.0834999999999996E-7</v>
      </c>
      <c r="AC602">
        <v>1.2118</v>
      </c>
      <c r="AD602">
        <v>2.3711000000000002</v>
      </c>
      <c r="AE602">
        <v>296.94</v>
      </c>
      <c r="AF602">
        <v>96.248000000000005</v>
      </c>
      <c r="AG602">
        <v>181.16</v>
      </c>
      <c r="AH602">
        <v>0.1978</v>
      </c>
      <c r="AI602" s="2">
        <v>-5.2470999999999999E-7</v>
      </c>
      <c r="AJ602" s="2"/>
      <c r="AK602" s="2"/>
      <c r="AL602" s="2"/>
      <c r="AM602" s="2"/>
      <c r="AN602" s="2"/>
      <c r="AO602" s="2"/>
      <c r="AP602" s="2"/>
      <c r="AQ602"/>
      <c r="AR602"/>
      <c r="AS602"/>
      <c r="AT602"/>
      <c r="AU602"/>
      <c r="AV602"/>
      <c r="AW602" s="2"/>
    </row>
    <row r="603" spans="1:49" x14ac:dyDescent="0.25">
      <c r="A603">
        <v>133</v>
      </c>
      <c r="B603">
        <v>9</v>
      </c>
      <c r="C603">
        <v>0</v>
      </c>
      <c r="D603">
        <v>133</v>
      </c>
      <c r="E603">
        <v>9</v>
      </c>
      <c r="F603">
        <v>30</v>
      </c>
      <c r="G603" s="25">
        <v>100</v>
      </c>
      <c r="H603" s="25">
        <v>100</v>
      </c>
      <c r="I603">
        <v>2.6375000000000002</v>
      </c>
      <c r="J603" s="2">
        <v>3.3158000000000001E-16</v>
      </c>
      <c r="K603" s="2">
        <v>7.7835000000000001E-2</v>
      </c>
      <c r="L603">
        <v>292.32</v>
      </c>
      <c r="M603" s="2">
        <v>9.5805999999999999E-3</v>
      </c>
      <c r="N603" s="2">
        <v>7.9285999999999992E-3</v>
      </c>
      <c r="O603" s="2">
        <v>7.5858000000000002E-4</v>
      </c>
      <c r="P603" s="2">
        <v>6.2774E-4</v>
      </c>
      <c r="Q603">
        <v>0.74383999999999995</v>
      </c>
      <c r="R603">
        <v>1.1841999999999999</v>
      </c>
      <c r="S603">
        <v>0.36305999999999999</v>
      </c>
      <c r="T603">
        <v>0.60460000000000003</v>
      </c>
      <c r="U603" s="2">
        <v>3.9059000000000001E-4</v>
      </c>
      <c r="V603" s="2">
        <v>3.3508000000000002E-4</v>
      </c>
      <c r="W603" s="2">
        <v>4.6166E-6</v>
      </c>
      <c r="X603" s="2">
        <v>3.3106999999999999E-6</v>
      </c>
      <c r="Y603" s="2">
        <v>1.3212E-4</v>
      </c>
      <c r="Z603" s="2">
        <v>1.1961E-4</v>
      </c>
      <c r="AA603" s="2">
        <v>-1.3348999999999999E-6</v>
      </c>
      <c r="AB603" s="2">
        <v>-3.1180999999999998E-7</v>
      </c>
      <c r="AC603">
        <v>1.2084999999999999</v>
      </c>
      <c r="AD603">
        <v>2.6375000000000002</v>
      </c>
      <c r="AE603">
        <v>303.18</v>
      </c>
      <c r="AF603">
        <v>110.81</v>
      </c>
      <c r="AG603">
        <v>107.48</v>
      </c>
      <c r="AH603">
        <v>0.16542999999999999</v>
      </c>
      <c r="AI603" s="2">
        <v>-1.9212E-7</v>
      </c>
      <c r="AJ603" s="2"/>
      <c r="AK603" s="2"/>
      <c r="AL603" s="2"/>
      <c r="AM603" s="2"/>
      <c r="AN603" s="2"/>
      <c r="AO603" s="2"/>
      <c r="AP603" s="2"/>
      <c r="AQ603"/>
      <c r="AR603"/>
      <c r="AS603"/>
      <c r="AT603"/>
      <c r="AU603"/>
      <c r="AV603"/>
      <c r="AW603" s="2"/>
    </row>
    <row r="604" spans="1:49" x14ac:dyDescent="0.25">
      <c r="A604">
        <v>133</v>
      </c>
      <c r="B604">
        <v>9</v>
      </c>
      <c r="C604">
        <v>30</v>
      </c>
      <c r="D604">
        <v>133</v>
      </c>
      <c r="E604">
        <v>10</v>
      </c>
      <c r="F604">
        <v>0</v>
      </c>
      <c r="G604" s="25">
        <v>100</v>
      </c>
      <c r="H604" s="25">
        <v>100</v>
      </c>
      <c r="I604">
        <v>2.1976</v>
      </c>
      <c r="J604" s="2">
        <v>-7.5819999999999997E-16</v>
      </c>
      <c r="K604" s="2">
        <v>6.4223000000000002E-2</v>
      </c>
      <c r="L604">
        <v>292.86</v>
      </c>
      <c r="M604" s="2">
        <v>1.0029E-2</v>
      </c>
      <c r="N604" s="2">
        <v>8.3172000000000003E-3</v>
      </c>
      <c r="O604" s="2">
        <v>7.4987999999999997E-4</v>
      </c>
      <c r="P604" s="2">
        <v>6.2186000000000001E-4</v>
      </c>
      <c r="Q604">
        <v>1.0265</v>
      </c>
      <c r="R604">
        <v>0.85723000000000005</v>
      </c>
      <c r="S604">
        <v>0.41608000000000001</v>
      </c>
      <c r="T604">
        <v>0.65971999999999997</v>
      </c>
      <c r="U604" s="2">
        <v>6.3183E-4</v>
      </c>
      <c r="V604" s="2">
        <v>5.3565000000000004E-4</v>
      </c>
      <c r="W604" s="2">
        <v>7.6481000000000005E-6</v>
      </c>
      <c r="X604" s="2">
        <v>6.0692999999999996E-6</v>
      </c>
      <c r="Y604" s="2">
        <v>1.7352000000000001E-4</v>
      </c>
      <c r="Z604" s="2">
        <v>1.5694999999999999E-4</v>
      </c>
      <c r="AA604" s="2">
        <v>-1.0654E-6</v>
      </c>
      <c r="AB604" s="2">
        <v>6.2726000000000002E-8</v>
      </c>
      <c r="AC604">
        <v>1.2059</v>
      </c>
      <c r="AD604">
        <v>2.1976</v>
      </c>
      <c r="AE604">
        <v>289.31</v>
      </c>
      <c r="AF604">
        <v>126.64</v>
      </c>
      <c r="AG604">
        <v>280.70999999999998</v>
      </c>
      <c r="AH604">
        <v>0.20443</v>
      </c>
      <c r="AI604" s="2">
        <v>-6.9337000000000002E-7</v>
      </c>
      <c r="AJ604" s="2"/>
      <c r="AK604" s="2"/>
      <c r="AL604" s="2"/>
      <c r="AM604" s="2"/>
      <c r="AN604" s="2"/>
      <c r="AO604" s="2"/>
      <c r="AP604" s="2"/>
      <c r="AQ604"/>
      <c r="AR604"/>
      <c r="AS604"/>
      <c r="AT604"/>
      <c r="AU604"/>
      <c r="AV604"/>
      <c r="AW604" s="2"/>
    </row>
    <row r="605" spans="1:49" x14ac:dyDescent="0.25">
      <c r="A605">
        <v>133</v>
      </c>
      <c r="B605">
        <v>10</v>
      </c>
      <c r="C605">
        <v>0</v>
      </c>
      <c r="D605">
        <v>133</v>
      </c>
      <c r="E605">
        <v>10</v>
      </c>
      <c r="F605">
        <v>30</v>
      </c>
      <c r="G605" s="25">
        <v>100</v>
      </c>
      <c r="H605" s="25">
        <v>100</v>
      </c>
      <c r="I605">
        <v>2.1128999999999998</v>
      </c>
      <c r="J605" s="2">
        <v>4.2662999999999999E-16</v>
      </c>
      <c r="K605" s="2">
        <v>6.4871999999999999E-2</v>
      </c>
      <c r="L605">
        <v>292.63</v>
      </c>
      <c r="M605" s="2">
        <v>1.0204E-2</v>
      </c>
      <c r="N605" s="2">
        <v>8.4582000000000008E-3</v>
      </c>
      <c r="O605" s="2">
        <v>7.5420000000000001E-4</v>
      </c>
      <c r="P605" s="2">
        <v>6.2511000000000001E-4</v>
      </c>
      <c r="Q605">
        <v>1.0940000000000001</v>
      </c>
      <c r="R605">
        <v>0.84733000000000003</v>
      </c>
      <c r="S605">
        <v>0.41761999999999999</v>
      </c>
      <c r="T605">
        <v>0.31746000000000002</v>
      </c>
      <c r="U605" s="2">
        <v>6.8371000000000003E-4</v>
      </c>
      <c r="V605" s="2">
        <v>5.7275999999999996E-4</v>
      </c>
      <c r="W605" s="2">
        <v>7.6497999999999992E-6</v>
      </c>
      <c r="X605" s="2">
        <v>6.1526000000000002E-6</v>
      </c>
      <c r="Y605" s="2">
        <v>6.1206999999999999E-5</v>
      </c>
      <c r="Z605" s="2">
        <v>5.4076999999999997E-5</v>
      </c>
      <c r="AA605" s="2">
        <v>-2.8789999999999998E-7</v>
      </c>
      <c r="AB605" s="2">
        <v>-3.8283999999999997E-9</v>
      </c>
      <c r="AC605">
        <v>1.2064999999999999</v>
      </c>
      <c r="AD605">
        <v>2.1128999999999998</v>
      </c>
      <c r="AE605">
        <v>279.83999999999997</v>
      </c>
      <c r="AF605">
        <v>35.362000000000002</v>
      </c>
      <c r="AG605">
        <v>281.88</v>
      </c>
      <c r="AH605">
        <v>0.24551999999999999</v>
      </c>
      <c r="AI605" s="2">
        <v>-8.9052999999999997E-7</v>
      </c>
      <c r="AJ605" s="2"/>
      <c r="AK605" s="2"/>
      <c r="AL605" s="2"/>
      <c r="AM605" s="2"/>
      <c r="AN605" s="2"/>
      <c r="AO605" s="2"/>
      <c r="AP605" s="2"/>
      <c r="AQ605"/>
      <c r="AR605"/>
      <c r="AS605"/>
      <c r="AT605"/>
      <c r="AU605"/>
      <c r="AV605"/>
      <c r="AW605" s="2"/>
    </row>
    <row r="606" spans="1:49" x14ac:dyDescent="0.25">
      <c r="A606">
        <v>133</v>
      </c>
      <c r="B606">
        <v>10</v>
      </c>
      <c r="C606">
        <v>30</v>
      </c>
      <c r="D606">
        <v>133</v>
      </c>
      <c r="E606">
        <v>11</v>
      </c>
      <c r="F606">
        <v>0</v>
      </c>
      <c r="G606" s="25">
        <v>100</v>
      </c>
      <c r="H606" s="25">
        <v>100</v>
      </c>
      <c r="I606">
        <v>3.6756000000000002</v>
      </c>
      <c r="J606" s="2">
        <v>7.0286000000000005E-16</v>
      </c>
      <c r="K606">
        <v>0.14738999999999999</v>
      </c>
      <c r="L606">
        <v>291.8</v>
      </c>
      <c r="M606" s="2">
        <v>1.064E-2</v>
      </c>
      <c r="N606" s="2">
        <v>8.7962000000000005E-3</v>
      </c>
      <c r="O606" s="2">
        <v>7.6031000000000004E-4</v>
      </c>
      <c r="P606" s="2">
        <v>6.2854000000000002E-4</v>
      </c>
      <c r="Q606">
        <v>1.3953</v>
      </c>
      <c r="R606">
        <v>0.94847000000000004</v>
      </c>
      <c r="S606">
        <v>0.53859000000000001</v>
      </c>
      <c r="T606">
        <v>0.40377000000000002</v>
      </c>
      <c r="U606" s="2">
        <v>5.5287000000000001E-4</v>
      </c>
      <c r="V606" s="2">
        <v>4.574E-4</v>
      </c>
      <c r="W606" s="2">
        <v>1.0385E-5</v>
      </c>
      <c r="X606" s="2">
        <v>8.4527999999999998E-6</v>
      </c>
      <c r="Y606" s="2">
        <v>-4.1987999999999998E-5</v>
      </c>
      <c r="Z606" s="2">
        <v>-3.0156999999999999E-5</v>
      </c>
      <c r="AA606" s="2">
        <v>-3.7964999999999999E-7</v>
      </c>
      <c r="AB606" s="2">
        <v>1.6254999999999999E-8</v>
      </c>
      <c r="AC606">
        <v>1.2097</v>
      </c>
      <c r="AD606">
        <v>3.6756000000000002</v>
      </c>
      <c r="AE606">
        <v>284.72000000000003</v>
      </c>
      <c r="AF606">
        <v>29.225000000000001</v>
      </c>
      <c r="AG606">
        <v>237.94</v>
      </c>
      <c r="AH606">
        <v>0.26591999999999999</v>
      </c>
      <c r="AI606" s="2">
        <v>-8.6843999999999996E-7</v>
      </c>
      <c r="AJ606" s="2"/>
      <c r="AK606" s="2"/>
      <c r="AL606" s="2"/>
      <c r="AM606" s="2"/>
      <c r="AN606" s="2"/>
      <c r="AO606" s="2"/>
      <c r="AP606" s="2"/>
      <c r="AQ606"/>
      <c r="AR606"/>
      <c r="AS606"/>
      <c r="AT606"/>
      <c r="AU606"/>
      <c r="AV606"/>
      <c r="AW606" s="2"/>
    </row>
    <row r="607" spans="1:49" x14ac:dyDescent="0.25">
      <c r="A607">
        <v>133</v>
      </c>
      <c r="B607">
        <v>11</v>
      </c>
      <c r="C607">
        <v>0</v>
      </c>
      <c r="D607">
        <v>133</v>
      </c>
      <c r="E607">
        <v>11</v>
      </c>
      <c r="F607">
        <v>30</v>
      </c>
      <c r="G607" s="25">
        <v>100</v>
      </c>
      <c r="H607" s="25">
        <v>100</v>
      </c>
      <c r="I607">
        <v>4.2770000000000001</v>
      </c>
      <c r="J607" s="2">
        <v>2.1641000000000001E-17</v>
      </c>
      <c r="K607">
        <v>0.14989</v>
      </c>
      <c r="L607">
        <v>291.60000000000002</v>
      </c>
      <c r="M607" s="2">
        <v>1.1285999999999999E-2</v>
      </c>
      <c r="N607" s="2">
        <v>9.3276999999999995E-3</v>
      </c>
      <c r="O607" s="2">
        <v>7.4452000000000003E-4</v>
      </c>
      <c r="P607" s="2">
        <v>6.1532999999999998E-4</v>
      </c>
      <c r="Q607">
        <v>1.2092000000000001</v>
      </c>
      <c r="R607">
        <v>1.1234999999999999</v>
      </c>
      <c r="S607">
        <v>0.52510999999999997</v>
      </c>
      <c r="T607">
        <v>0.46747</v>
      </c>
      <c r="U607" s="2">
        <v>3.8329999999999999E-4</v>
      </c>
      <c r="V607" s="2">
        <v>3.2548000000000001E-4</v>
      </c>
      <c r="W607" s="2">
        <v>4.7342999999999997E-6</v>
      </c>
      <c r="X607" s="2">
        <v>3.6368000000000001E-6</v>
      </c>
      <c r="Y607" s="2">
        <v>7.2681000000000004E-5</v>
      </c>
      <c r="Z607" s="2">
        <v>6.7154000000000001E-5</v>
      </c>
      <c r="AA607" s="2">
        <v>-6.8342999999999997E-7</v>
      </c>
      <c r="AB607" s="2">
        <v>-1.0243E-7</v>
      </c>
      <c r="AC607">
        <v>1.21</v>
      </c>
      <c r="AD607">
        <v>4.2770000000000001</v>
      </c>
      <c r="AE607">
        <v>289.45999999999998</v>
      </c>
      <c r="AF607">
        <v>88.846000000000004</v>
      </c>
      <c r="AG607">
        <v>209.26</v>
      </c>
      <c r="AH607">
        <v>0.31657999999999997</v>
      </c>
      <c r="AI607" s="2">
        <v>-3.0562000000000001E-7</v>
      </c>
      <c r="AJ607" s="2"/>
      <c r="AK607" s="2"/>
      <c r="AL607" s="2"/>
      <c r="AM607" s="2"/>
      <c r="AN607" s="2"/>
      <c r="AO607" s="2"/>
      <c r="AP607" s="2"/>
      <c r="AQ607"/>
      <c r="AR607"/>
      <c r="AS607"/>
      <c r="AT607"/>
      <c r="AU607"/>
      <c r="AV607"/>
      <c r="AW607" s="2"/>
    </row>
    <row r="608" spans="1:49" x14ac:dyDescent="0.25">
      <c r="A608">
        <v>133</v>
      </c>
      <c r="B608">
        <v>11</v>
      </c>
      <c r="C608">
        <v>30</v>
      </c>
      <c r="D608">
        <v>133</v>
      </c>
      <c r="E608">
        <v>12</v>
      </c>
      <c r="F608">
        <v>0</v>
      </c>
      <c r="G608" s="25">
        <v>100</v>
      </c>
      <c r="H608" s="25">
        <v>100</v>
      </c>
      <c r="I608">
        <v>4.5997000000000003</v>
      </c>
      <c r="J608" s="2">
        <v>3.6699000000000002E-16</v>
      </c>
      <c r="K608">
        <v>0.16311999999999999</v>
      </c>
      <c r="L608">
        <v>291.52</v>
      </c>
      <c r="M608" s="2">
        <v>1.1192000000000001E-2</v>
      </c>
      <c r="N608" s="2">
        <v>9.2488999999999991E-3</v>
      </c>
      <c r="O608" s="2">
        <v>7.2886999999999995E-4</v>
      </c>
      <c r="P608" s="2">
        <v>6.0229000000000001E-4</v>
      </c>
      <c r="Q608">
        <v>1.5797000000000001</v>
      </c>
      <c r="R608">
        <v>1.2034</v>
      </c>
      <c r="S608">
        <v>0.67403000000000002</v>
      </c>
      <c r="T608">
        <v>0.52905999999999997</v>
      </c>
      <c r="U608" s="2">
        <v>4.2611999999999999E-4</v>
      </c>
      <c r="V608" s="2">
        <v>3.6359000000000001E-4</v>
      </c>
      <c r="W608" s="2">
        <v>6.905E-6</v>
      </c>
      <c r="X608" s="2">
        <v>5.6910999999999996E-6</v>
      </c>
      <c r="Y608" s="2">
        <v>1.1338E-4</v>
      </c>
      <c r="Z608" s="2">
        <v>1.0275E-4</v>
      </c>
      <c r="AA608" s="2">
        <v>-2.8732000000000001E-7</v>
      </c>
      <c r="AB608" s="2">
        <v>3.4707E-7</v>
      </c>
      <c r="AC608">
        <v>1.2101999999999999</v>
      </c>
      <c r="AD608">
        <v>4.5997000000000003</v>
      </c>
      <c r="AE608">
        <v>282.99</v>
      </c>
      <c r="AF608">
        <v>114</v>
      </c>
      <c r="AG608">
        <v>388.54</v>
      </c>
      <c r="AH608">
        <v>0.43934000000000001</v>
      </c>
      <c r="AI608" s="2">
        <v>-9.2651E-7</v>
      </c>
      <c r="AJ608" s="2"/>
      <c r="AK608" s="2"/>
      <c r="AL608" s="2"/>
      <c r="AM608" s="2"/>
      <c r="AN608" s="2"/>
      <c r="AO608" s="2"/>
      <c r="AP608" s="2"/>
      <c r="AQ608"/>
      <c r="AR608"/>
      <c r="AS608"/>
      <c r="AT608"/>
      <c r="AU608"/>
      <c r="AV608"/>
      <c r="AW608" s="2"/>
    </row>
    <row r="609" spans="1:49" x14ac:dyDescent="0.25">
      <c r="A609">
        <v>133</v>
      </c>
      <c r="B609">
        <v>12</v>
      </c>
      <c r="C609">
        <v>0</v>
      </c>
      <c r="D609">
        <v>133</v>
      </c>
      <c r="E609">
        <v>12</v>
      </c>
      <c r="F609">
        <v>30</v>
      </c>
      <c r="G609" s="25">
        <v>100</v>
      </c>
      <c r="H609" s="25">
        <v>100</v>
      </c>
      <c r="I609">
        <v>5.2904</v>
      </c>
      <c r="J609" s="2">
        <v>3.0425999999999999E-16</v>
      </c>
      <c r="K609">
        <v>0.20566999999999999</v>
      </c>
      <c r="L609">
        <v>290.52999999999997</v>
      </c>
      <c r="M609" s="2">
        <v>1.077E-2</v>
      </c>
      <c r="N609" s="2">
        <v>8.8684999999999996E-3</v>
      </c>
      <c r="O609" s="2">
        <v>7.2575000000000005E-4</v>
      </c>
      <c r="P609" s="2">
        <v>5.9761000000000005E-4</v>
      </c>
      <c r="Q609">
        <v>1.4898</v>
      </c>
      <c r="R609">
        <v>1.2315</v>
      </c>
      <c r="S609">
        <v>0.70387</v>
      </c>
      <c r="T609">
        <v>0.44267000000000001</v>
      </c>
      <c r="U609" s="2">
        <v>3.3346E-4</v>
      </c>
      <c r="V609" s="2">
        <v>2.8462000000000002E-4</v>
      </c>
      <c r="W609" s="2">
        <v>4.6976999999999999E-6</v>
      </c>
      <c r="X609" s="2">
        <v>3.3567E-6</v>
      </c>
      <c r="Y609" s="2">
        <v>8.2585999999999998E-5</v>
      </c>
      <c r="Z609" s="2">
        <v>7.4123999999999997E-5</v>
      </c>
      <c r="AA609" s="2">
        <v>-1.1265999999999999E-6</v>
      </c>
      <c r="AB609" s="2">
        <v>-5.2308999999999995E-7</v>
      </c>
      <c r="AC609">
        <v>1.2143999999999999</v>
      </c>
      <c r="AD609">
        <v>5.2904</v>
      </c>
      <c r="AE609">
        <v>285.14999999999998</v>
      </c>
      <c r="AF609">
        <v>105.27</v>
      </c>
      <c r="AG609">
        <v>339.21</v>
      </c>
      <c r="AH609">
        <v>0.43164000000000002</v>
      </c>
      <c r="AI609" s="2">
        <v>-6.9752000000000001E-7</v>
      </c>
      <c r="AJ609" s="2"/>
      <c r="AK609" s="2"/>
      <c r="AL609" s="2"/>
      <c r="AM609" s="2"/>
      <c r="AN609" s="2"/>
      <c r="AO609" s="2"/>
      <c r="AP609" s="2"/>
      <c r="AQ609"/>
      <c r="AR609"/>
      <c r="AS609"/>
      <c r="AT609"/>
      <c r="AU609"/>
      <c r="AV609"/>
      <c r="AW609" s="2"/>
    </row>
    <row r="610" spans="1:49" x14ac:dyDescent="0.25">
      <c r="A610">
        <v>133</v>
      </c>
      <c r="B610">
        <v>12</v>
      </c>
      <c r="C610">
        <v>30</v>
      </c>
      <c r="D610">
        <v>133</v>
      </c>
      <c r="E610">
        <v>13</v>
      </c>
      <c r="F610">
        <v>0</v>
      </c>
      <c r="G610" s="25">
        <v>100</v>
      </c>
      <c r="H610" s="25">
        <v>100</v>
      </c>
      <c r="I610">
        <v>4.6951999999999998</v>
      </c>
      <c r="J610" s="2">
        <v>-3.0643000000000001E-15</v>
      </c>
      <c r="K610">
        <v>0.19622000000000001</v>
      </c>
      <c r="L610">
        <v>289.89</v>
      </c>
      <c r="M610" s="2">
        <v>1.0803999999999999E-2</v>
      </c>
      <c r="N610" s="2">
        <v>8.8786000000000004E-3</v>
      </c>
      <c r="O610" s="2">
        <v>7.3479000000000003E-4</v>
      </c>
      <c r="P610" s="2">
        <v>6.0380999999999998E-4</v>
      </c>
      <c r="Q610">
        <v>1.44</v>
      </c>
      <c r="R610">
        <v>1.7007000000000001</v>
      </c>
      <c r="S610">
        <v>0.67806</v>
      </c>
      <c r="T610">
        <v>0.47819</v>
      </c>
      <c r="U610" s="2">
        <v>2.8623E-4</v>
      </c>
      <c r="V610" s="2">
        <v>2.4492999999999997E-4</v>
      </c>
      <c r="W610" s="2">
        <v>5.6941000000000003E-6</v>
      </c>
      <c r="X610" s="2">
        <v>3.9147E-6</v>
      </c>
      <c r="Y610" s="2">
        <v>6.9632E-5</v>
      </c>
      <c r="Z610" s="2">
        <v>6.4220000000000005E-5</v>
      </c>
      <c r="AA610" s="2">
        <v>-1.9549999999999999E-6</v>
      </c>
      <c r="AB610" s="2">
        <v>-1.1348999999999999E-6</v>
      </c>
      <c r="AC610">
        <v>1.2169000000000001</v>
      </c>
      <c r="AD610">
        <v>4.6951999999999998</v>
      </c>
      <c r="AE610">
        <v>298.82</v>
      </c>
      <c r="AF610">
        <v>94.063999999999993</v>
      </c>
      <c r="AG610">
        <v>269.01</v>
      </c>
      <c r="AH610">
        <v>0.32624999999999998</v>
      </c>
      <c r="AI610" s="2">
        <v>-5.9554E-7</v>
      </c>
      <c r="AJ610" s="2"/>
      <c r="AK610" s="2"/>
      <c r="AL610" s="2"/>
      <c r="AM610" s="2"/>
      <c r="AN610" s="2"/>
      <c r="AO610" s="2"/>
      <c r="AP610" s="2"/>
      <c r="AQ610"/>
      <c r="AR610"/>
      <c r="AS610"/>
      <c r="AT610"/>
      <c r="AU610"/>
      <c r="AV610"/>
      <c r="AW610" s="2"/>
    </row>
    <row r="611" spans="1:49" x14ac:dyDescent="0.25">
      <c r="A611">
        <v>133</v>
      </c>
      <c r="B611">
        <v>13</v>
      </c>
      <c r="C611">
        <v>0</v>
      </c>
      <c r="D611">
        <v>133</v>
      </c>
      <c r="E611">
        <v>13</v>
      </c>
      <c r="F611">
        <v>30</v>
      </c>
      <c r="G611" s="25">
        <v>100</v>
      </c>
      <c r="H611" s="25">
        <v>100</v>
      </c>
      <c r="I611">
        <v>4.1001000000000003</v>
      </c>
      <c r="J611" s="2">
        <v>5.8401999999999997E-16</v>
      </c>
      <c r="K611">
        <v>0.15495</v>
      </c>
      <c r="L611">
        <v>289.17</v>
      </c>
      <c r="M611" s="2">
        <v>1.0763E-2</v>
      </c>
      <c r="N611" s="2">
        <v>8.8243000000000002E-3</v>
      </c>
      <c r="O611" s="2">
        <v>7.4635000000000001E-4</v>
      </c>
      <c r="P611" s="2">
        <v>6.1187999999999998E-4</v>
      </c>
      <c r="Q611">
        <v>1.216</v>
      </c>
      <c r="R611">
        <v>1.3594999999999999</v>
      </c>
      <c r="S611">
        <v>0.65524000000000004</v>
      </c>
      <c r="T611">
        <v>0.29135</v>
      </c>
      <c r="U611" s="2">
        <v>2.4387000000000001E-4</v>
      </c>
      <c r="V611" s="2">
        <v>2.0551E-4</v>
      </c>
      <c r="W611" s="2">
        <v>3.7229E-6</v>
      </c>
      <c r="X611" s="2">
        <v>2.6892999999999998E-6</v>
      </c>
      <c r="Y611" s="2">
        <v>3.1792000000000003E-5</v>
      </c>
      <c r="Z611" s="2">
        <v>2.8708999999999999E-5</v>
      </c>
      <c r="AA611" s="2">
        <v>-5.9600999999999995E-7</v>
      </c>
      <c r="AB611" s="2">
        <v>-3.0818E-7</v>
      </c>
      <c r="AC611">
        <v>1.2198</v>
      </c>
      <c r="AD611">
        <v>4.1001000000000003</v>
      </c>
      <c r="AE611">
        <v>296.73</v>
      </c>
      <c r="AF611">
        <v>54.758000000000003</v>
      </c>
      <c r="AG611">
        <v>210.22</v>
      </c>
      <c r="AH611">
        <v>0.34893999999999997</v>
      </c>
      <c r="AI611" s="2">
        <v>-5.3860999999999998E-7</v>
      </c>
      <c r="AJ611" s="2"/>
      <c r="AK611" s="2"/>
      <c r="AL611" s="2"/>
      <c r="AM611" s="2"/>
      <c r="AN611" s="2"/>
      <c r="AO611" s="2"/>
      <c r="AP611" s="2"/>
      <c r="AQ611"/>
      <c r="AR611"/>
      <c r="AS611"/>
      <c r="AT611"/>
      <c r="AU611"/>
      <c r="AV611"/>
      <c r="AW611" s="2"/>
    </row>
    <row r="612" spans="1:49" x14ac:dyDescent="0.25">
      <c r="A612">
        <v>133</v>
      </c>
      <c r="B612">
        <v>13</v>
      </c>
      <c r="C612">
        <v>30</v>
      </c>
      <c r="D612">
        <v>133</v>
      </c>
      <c r="E612">
        <v>14</v>
      </c>
      <c r="F612">
        <v>0</v>
      </c>
      <c r="G612" s="25">
        <v>100</v>
      </c>
      <c r="H612" s="25">
        <v>100</v>
      </c>
      <c r="I612">
        <v>3.9493999999999998</v>
      </c>
      <c r="J612" s="2">
        <v>-4.0498000000000001E-17</v>
      </c>
      <c r="K612">
        <v>0.13269</v>
      </c>
      <c r="L612">
        <v>288.52</v>
      </c>
      <c r="M612" s="2">
        <v>1.0487E-2</v>
      </c>
      <c r="N612" s="2">
        <v>8.5813E-3</v>
      </c>
      <c r="O612" s="2">
        <v>7.5765000000000001E-4</v>
      </c>
      <c r="P612" s="2">
        <v>6.1998000000000001E-4</v>
      </c>
      <c r="Q612">
        <v>1.4379</v>
      </c>
      <c r="R612">
        <v>1.1458999999999999</v>
      </c>
      <c r="S612">
        <v>0.57372999999999996</v>
      </c>
      <c r="T612">
        <v>0.18787999999999999</v>
      </c>
      <c r="U612" s="2">
        <v>2.6509999999999999E-4</v>
      </c>
      <c r="V612" s="2">
        <v>2.1986999999999999E-4</v>
      </c>
      <c r="W612" s="2">
        <v>3.8886000000000003E-6</v>
      </c>
      <c r="X612" s="2">
        <v>2.9521999999999999E-6</v>
      </c>
      <c r="Y612" s="2">
        <v>1.4514E-5</v>
      </c>
      <c r="Z612" s="2">
        <v>1.2964E-5</v>
      </c>
      <c r="AA612" s="2">
        <v>-3.3256000000000001E-7</v>
      </c>
      <c r="AB612" s="2">
        <v>-1.9418000000000001E-7</v>
      </c>
      <c r="AC612">
        <v>1.2221</v>
      </c>
      <c r="AD612">
        <v>3.9493999999999998</v>
      </c>
      <c r="AE612">
        <v>287.87</v>
      </c>
      <c r="AF612">
        <v>12.154999999999999</v>
      </c>
      <c r="AG612">
        <v>176.65</v>
      </c>
      <c r="AH612">
        <v>0.33027000000000001</v>
      </c>
      <c r="AI612" s="2">
        <v>-4.2903000000000002E-7</v>
      </c>
      <c r="AJ612" s="2"/>
      <c r="AK612" s="2"/>
      <c r="AL612" s="2"/>
      <c r="AM612" s="2"/>
      <c r="AN612" s="2"/>
      <c r="AO612" s="2"/>
      <c r="AP612" s="2"/>
      <c r="AQ612"/>
      <c r="AR612"/>
      <c r="AS612"/>
      <c r="AT612"/>
      <c r="AU612"/>
      <c r="AV612"/>
      <c r="AW612" s="2"/>
    </row>
    <row r="613" spans="1:49" x14ac:dyDescent="0.25">
      <c r="A613">
        <v>133</v>
      </c>
      <c r="B613">
        <v>14</v>
      </c>
      <c r="C613">
        <v>0</v>
      </c>
      <c r="D613">
        <v>133</v>
      </c>
      <c r="E613">
        <v>14</v>
      </c>
      <c r="F613">
        <v>30</v>
      </c>
      <c r="G613" s="25">
        <v>100</v>
      </c>
      <c r="H613" s="25">
        <v>100</v>
      </c>
      <c r="I613">
        <v>2.7410999999999999</v>
      </c>
      <c r="J613" s="2">
        <v>3.4356000000000001E-16</v>
      </c>
      <c r="K613" s="2">
        <v>8.2180000000000003E-2</v>
      </c>
      <c r="L613">
        <v>288.05</v>
      </c>
      <c r="M613" s="2">
        <v>1.0292000000000001E-2</v>
      </c>
      <c r="N613" s="2">
        <v>8.4089000000000004E-3</v>
      </c>
      <c r="O613" s="2">
        <v>7.6263000000000004E-4</v>
      </c>
      <c r="P613" s="2">
        <v>6.2310000000000002E-4</v>
      </c>
      <c r="Q613">
        <v>1.5225</v>
      </c>
      <c r="R613">
        <v>1.2425999999999999</v>
      </c>
      <c r="S613">
        <v>0.54666000000000003</v>
      </c>
      <c r="T613">
        <v>0.10244</v>
      </c>
      <c r="U613" s="2">
        <v>2.9672999999999999E-4</v>
      </c>
      <c r="V613" s="2">
        <v>2.4287000000000001E-4</v>
      </c>
      <c r="W613" s="2">
        <v>3.5638000000000001E-6</v>
      </c>
      <c r="X613" s="2">
        <v>2.8986999999999999E-6</v>
      </c>
      <c r="Y613" s="2">
        <v>-8.0060999999999995E-6</v>
      </c>
      <c r="Z613" s="2">
        <v>-6.2469999999999997E-6</v>
      </c>
      <c r="AA613" s="2">
        <v>7.1889000000000003E-8</v>
      </c>
      <c r="AB613" s="2">
        <v>8.0550000000000003E-8</v>
      </c>
      <c r="AC613">
        <v>1.224</v>
      </c>
      <c r="AD613">
        <v>2.7410999999999999</v>
      </c>
      <c r="AE613">
        <v>289.3</v>
      </c>
      <c r="AF613">
        <v>-3.7711000000000001</v>
      </c>
      <c r="AG613">
        <v>225.2</v>
      </c>
      <c r="AH613">
        <v>0.20998</v>
      </c>
      <c r="AI613" s="2">
        <v>-7.4611999999999996E-7</v>
      </c>
      <c r="AJ613" s="2"/>
      <c r="AK613" s="2"/>
      <c r="AL613" s="2"/>
      <c r="AM613" s="2"/>
      <c r="AN613" s="2"/>
      <c r="AO613" s="2"/>
      <c r="AP613" s="2"/>
      <c r="AQ613"/>
      <c r="AR613"/>
      <c r="AS613"/>
      <c r="AT613"/>
      <c r="AU613"/>
      <c r="AV613"/>
      <c r="AW613" s="2"/>
    </row>
    <row r="614" spans="1:49" x14ac:dyDescent="0.25">
      <c r="A614">
        <v>133</v>
      </c>
      <c r="B614">
        <v>14</v>
      </c>
      <c r="C614">
        <v>30</v>
      </c>
      <c r="D614">
        <v>133</v>
      </c>
      <c r="E614">
        <v>15</v>
      </c>
      <c r="F614">
        <v>0</v>
      </c>
      <c r="G614" s="25">
        <v>100</v>
      </c>
      <c r="H614" s="25">
        <v>100</v>
      </c>
      <c r="I614">
        <v>4.4962</v>
      </c>
      <c r="J614" s="2">
        <v>1.5849999999999999E-15</v>
      </c>
      <c r="K614">
        <v>0.12211</v>
      </c>
      <c r="L614">
        <v>287.74</v>
      </c>
      <c r="M614" s="2">
        <v>1.0383E-2</v>
      </c>
      <c r="N614" s="2">
        <v>8.4738999999999995E-3</v>
      </c>
      <c r="O614" s="2">
        <v>7.6541999999999995E-4</v>
      </c>
      <c r="P614" s="2">
        <v>6.2469999999999995E-4</v>
      </c>
      <c r="Q614">
        <v>1.4933000000000001</v>
      </c>
      <c r="R614">
        <v>1.3738999999999999</v>
      </c>
      <c r="S614">
        <v>0.49431999999999998</v>
      </c>
      <c r="T614">
        <v>0.16846</v>
      </c>
      <c r="U614" s="2">
        <v>2.1916000000000001E-4</v>
      </c>
      <c r="V614" s="2">
        <v>1.7975000000000001E-4</v>
      </c>
      <c r="W614" s="2">
        <v>3.6337999999999998E-6</v>
      </c>
      <c r="X614" s="2">
        <v>2.7309E-6</v>
      </c>
      <c r="Y614" s="2">
        <v>-1.1861E-6</v>
      </c>
      <c r="Z614" s="2">
        <v>-1.6941000000000001E-7</v>
      </c>
      <c r="AA614" s="2">
        <v>-3.4584999999999999E-7</v>
      </c>
      <c r="AB614" s="2">
        <v>-2.23E-7</v>
      </c>
      <c r="AC614">
        <v>1.2253000000000001</v>
      </c>
      <c r="AD614">
        <v>4.4962</v>
      </c>
      <c r="AE614">
        <v>324.16000000000003</v>
      </c>
      <c r="AF614">
        <v>4.4726999999999997</v>
      </c>
      <c r="AG614">
        <v>104.5</v>
      </c>
      <c r="AH614">
        <v>0.25585000000000002</v>
      </c>
      <c r="AI614" s="2">
        <v>-1.924E-7</v>
      </c>
      <c r="AJ614" s="2"/>
      <c r="AK614" s="2"/>
      <c r="AL614" s="2"/>
      <c r="AM614" s="2"/>
      <c r="AN614" s="2"/>
      <c r="AO614" s="2"/>
      <c r="AP614" s="2"/>
      <c r="AQ614"/>
      <c r="AR614"/>
      <c r="AS614"/>
      <c r="AT614"/>
      <c r="AU614"/>
      <c r="AV614"/>
      <c r="AW614" s="2"/>
    </row>
    <row r="615" spans="1:49" x14ac:dyDescent="0.25">
      <c r="A615">
        <v>133</v>
      </c>
      <c r="B615">
        <v>15</v>
      </c>
      <c r="C615">
        <v>0</v>
      </c>
      <c r="D615">
        <v>133</v>
      </c>
      <c r="E615">
        <v>15</v>
      </c>
      <c r="F615">
        <v>30</v>
      </c>
      <c r="G615" s="25">
        <v>100</v>
      </c>
      <c r="H615" s="25">
        <v>49.202777777777776</v>
      </c>
      <c r="I615">
        <v>0.85075000000000001</v>
      </c>
      <c r="J615" s="2">
        <v>-1.1979999999999999E-15</v>
      </c>
      <c r="K615" s="2">
        <v>4.4366999999999997E-2</v>
      </c>
      <c r="L615">
        <v>287.37</v>
      </c>
      <c r="M615" s="2">
        <v>6.7939999999999997E-3</v>
      </c>
      <c r="N615" s="2">
        <v>5.5351999999999997E-3</v>
      </c>
      <c r="O615" s="2">
        <v>2.0273000000000001E-3</v>
      </c>
      <c r="P615" s="2">
        <v>6.8904000000000003E-4</v>
      </c>
      <c r="Q615">
        <v>2.2745000000000002</v>
      </c>
      <c r="R615">
        <v>1.1235999999999999</v>
      </c>
      <c r="S615">
        <v>0.33216000000000001</v>
      </c>
      <c r="T615">
        <v>0.25807999999999998</v>
      </c>
      <c r="U615" s="2">
        <v>2.0934999999999999E-3</v>
      </c>
      <c r="V615" s="2">
        <v>1.7075E-3</v>
      </c>
      <c r="W615" s="2">
        <v>8.9672999999999999E-4</v>
      </c>
      <c r="X615" s="2">
        <v>5.3269999999999999E-4</v>
      </c>
      <c r="Y615" s="2">
        <v>-6.2730999999999996E-4</v>
      </c>
      <c r="Z615" s="2">
        <v>-5.1155999999999999E-4</v>
      </c>
      <c r="AA615" s="2">
        <v>-1.5692000000000001E-4</v>
      </c>
      <c r="AB615" s="2">
        <v>-2.9176999999999999E-5</v>
      </c>
      <c r="AC615">
        <v>1.2292000000000001</v>
      </c>
      <c r="AD615">
        <v>0.85075000000000001</v>
      </c>
      <c r="AE615">
        <v>326.14</v>
      </c>
      <c r="AF615">
        <v>-19.661000000000001</v>
      </c>
      <c r="AG615">
        <v>227.43</v>
      </c>
      <c r="AH615">
        <v>0.15407999999999999</v>
      </c>
      <c r="AI615" s="2">
        <v>8.8763E-6</v>
      </c>
      <c r="AJ615" s="2"/>
      <c r="AK615" s="2"/>
      <c r="AL615" s="2"/>
      <c r="AM615" s="2"/>
      <c r="AN615" s="2"/>
      <c r="AO615" s="2"/>
      <c r="AP615" s="2"/>
      <c r="AQ615"/>
      <c r="AR615"/>
      <c r="AS615"/>
      <c r="AT615"/>
      <c r="AU615"/>
      <c r="AV615"/>
      <c r="AW615" s="2"/>
    </row>
    <row r="616" spans="1:49" x14ac:dyDescent="0.25">
      <c r="A616">
        <v>133</v>
      </c>
      <c r="B616">
        <v>15</v>
      </c>
      <c r="C616">
        <v>30</v>
      </c>
      <c r="D616">
        <v>133</v>
      </c>
      <c r="E616">
        <v>16</v>
      </c>
      <c r="F616">
        <v>0</v>
      </c>
      <c r="G616" s="25">
        <v>99.983333333333334</v>
      </c>
      <c r="H616" s="25">
        <v>17.566666666666666</v>
      </c>
      <c r="I616">
        <v>2.1549</v>
      </c>
      <c r="J616" s="2">
        <v>-3.8287000000000001E-15</v>
      </c>
      <c r="K616" s="2">
        <v>5.1457999999999997E-2</v>
      </c>
      <c r="L616">
        <v>286.83</v>
      </c>
      <c r="M616" s="2">
        <v>6.5753000000000001E-3</v>
      </c>
      <c r="N616" s="2">
        <v>5.3423999999999998E-3</v>
      </c>
      <c r="O616" s="2">
        <v>2.1716999999999999E-3</v>
      </c>
      <c r="P616" s="2">
        <v>1.1645E-3</v>
      </c>
      <c r="Q616">
        <v>1.0173000000000001</v>
      </c>
      <c r="R616">
        <v>1.2008000000000001</v>
      </c>
      <c r="S616">
        <v>0.26072000000000001</v>
      </c>
      <c r="T616" s="2">
        <v>3.5386000000000001E-2</v>
      </c>
      <c r="U616" s="2">
        <v>4.2735999999999998E-3</v>
      </c>
      <c r="V616" s="2">
        <v>3.4732000000000001E-3</v>
      </c>
      <c r="W616" s="2">
        <v>5.7090000000000005E-4</v>
      </c>
      <c r="X616" s="2">
        <v>2.6115999999999997E-4</v>
      </c>
      <c r="Y616" s="2">
        <v>-1.8836E-3</v>
      </c>
      <c r="Z616" s="2">
        <v>-1.5309E-3</v>
      </c>
      <c r="AA616" s="2">
        <v>1.072E-4</v>
      </c>
      <c r="AB616" s="2">
        <v>8.5550999999999995E-5</v>
      </c>
      <c r="AC616">
        <v>1.2315</v>
      </c>
      <c r="AD616">
        <v>2.1549</v>
      </c>
      <c r="AE616">
        <v>335.58</v>
      </c>
      <c r="AF616">
        <v>-19.509</v>
      </c>
      <c r="AG616">
        <v>355.6</v>
      </c>
      <c r="AH616">
        <v>0.21486</v>
      </c>
      <c r="AI616" s="2">
        <v>-3.6878000000000001E-6</v>
      </c>
      <c r="AJ616" s="2"/>
      <c r="AK616" s="2"/>
      <c r="AL616" s="2"/>
      <c r="AM616" s="2"/>
      <c r="AN616" s="2"/>
      <c r="AO616" s="2"/>
      <c r="AP616" s="2"/>
      <c r="AQ616"/>
      <c r="AR616"/>
      <c r="AS616"/>
      <c r="AT616"/>
      <c r="AU616"/>
      <c r="AV616"/>
      <c r="AW616" s="2"/>
    </row>
    <row r="617" spans="1:49" x14ac:dyDescent="0.25">
      <c r="A617">
        <v>133</v>
      </c>
      <c r="B617">
        <v>16</v>
      </c>
      <c r="C617">
        <v>0</v>
      </c>
      <c r="D617">
        <v>133</v>
      </c>
      <c r="E617">
        <v>16</v>
      </c>
      <c r="F617">
        <v>30</v>
      </c>
      <c r="G617" s="25">
        <v>99.99722222222222</v>
      </c>
      <c r="H617" s="25">
        <v>37.822222222222223</v>
      </c>
      <c r="I617">
        <v>3.5636999999999999</v>
      </c>
      <c r="J617" s="2">
        <v>3.0708999999999998E-16</v>
      </c>
      <c r="K617" s="2">
        <v>1.8898000000000002E-2</v>
      </c>
      <c r="L617">
        <v>286.45999999999998</v>
      </c>
      <c r="M617" s="2">
        <v>9.1862000000000003E-3</v>
      </c>
      <c r="N617" s="2">
        <v>7.4644000000000004E-3</v>
      </c>
      <c r="O617" s="2">
        <v>1.4231000000000001E-3</v>
      </c>
      <c r="P617" s="2">
        <v>8.2352E-4</v>
      </c>
      <c r="Q617">
        <v>0.93906999999999996</v>
      </c>
      <c r="R617">
        <v>0.89732000000000001</v>
      </c>
      <c r="S617">
        <v>0.34157999999999999</v>
      </c>
      <c r="T617">
        <v>0.27925</v>
      </c>
      <c r="U617" s="2">
        <v>7.5044999999999999E-3</v>
      </c>
      <c r="V617" s="2">
        <v>6.1016999999999998E-3</v>
      </c>
      <c r="W617" s="2">
        <v>5.7339000000000001E-4</v>
      </c>
      <c r="X617" s="2">
        <v>2.1133999999999999E-4</v>
      </c>
      <c r="Y617" s="2">
        <v>-6.5658000000000001E-3</v>
      </c>
      <c r="Z617" s="2">
        <v>-5.3382999999999998E-3</v>
      </c>
      <c r="AA617" s="2">
        <v>8.5933000000000005E-5</v>
      </c>
      <c r="AB617" s="2">
        <v>7.5508999999999998E-5</v>
      </c>
      <c r="AC617">
        <v>1.2313000000000001</v>
      </c>
      <c r="AD617">
        <v>3.5636999999999999</v>
      </c>
      <c r="AE617">
        <v>3.8755000000000002</v>
      </c>
      <c r="AF617">
        <v>2.7067000000000001</v>
      </c>
      <c r="AG617">
        <v>-46.963999999999999</v>
      </c>
      <c r="AH617">
        <v>0.30216999999999999</v>
      </c>
      <c r="AI617" s="2">
        <v>-2.4719E-6</v>
      </c>
      <c r="AJ617" s="2"/>
      <c r="AK617" s="2"/>
      <c r="AL617" s="2"/>
      <c r="AM617" s="2"/>
      <c r="AN617" s="2"/>
      <c r="AO617" s="2"/>
      <c r="AP617" s="2"/>
      <c r="AQ617"/>
      <c r="AR617"/>
      <c r="AS617"/>
      <c r="AT617"/>
      <c r="AU617"/>
      <c r="AV617"/>
      <c r="AW617" s="2"/>
    </row>
    <row r="618" spans="1:49" x14ac:dyDescent="0.25">
      <c r="A618">
        <v>133</v>
      </c>
      <c r="B618">
        <v>16</v>
      </c>
      <c r="C618">
        <v>30</v>
      </c>
      <c r="D618">
        <v>133</v>
      </c>
      <c r="E618">
        <v>17</v>
      </c>
      <c r="F618">
        <v>0</v>
      </c>
      <c r="G618" s="25">
        <v>100</v>
      </c>
      <c r="H618" s="25">
        <v>99.838888888888889</v>
      </c>
      <c r="I618">
        <v>4.4103000000000003</v>
      </c>
      <c r="J618" s="2">
        <v>-3.6407999999999999E-17</v>
      </c>
      <c r="K618" s="2">
        <v>6.9750999999999994E-2</v>
      </c>
      <c r="L618">
        <v>286.79000000000002</v>
      </c>
      <c r="M618" s="2">
        <v>6.5037999999999997E-3</v>
      </c>
      <c r="N618" s="2">
        <v>5.2821999999999999E-3</v>
      </c>
      <c r="O618" s="2">
        <v>8.9453000000000004E-4</v>
      </c>
      <c r="P618" s="2">
        <v>7.2564999999999999E-4</v>
      </c>
      <c r="Q618">
        <v>1.0578000000000001</v>
      </c>
      <c r="R618">
        <v>0.89141999999999999</v>
      </c>
      <c r="S618">
        <v>0.38823999999999997</v>
      </c>
      <c r="T618">
        <v>0.24312</v>
      </c>
      <c r="U618" s="2">
        <v>6.0212E-3</v>
      </c>
      <c r="V618" s="2">
        <v>4.8953E-3</v>
      </c>
      <c r="W618" s="2">
        <v>6.8258999999999998E-5</v>
      </c>
      <c r="X618" s="2">
        <v>5.1940000000000001E-5</v>
      </c>
      <c r="Y618" s="2">
        <v>-4.2122000000000001E-3</v>
      </c>
      <c r="Z618" s="2">
        <v>-3.4242000000000001E-3</v>
      </c>
      <c r="AA618" s="2">
        <v>3.8466000000000001E-5</v>
      </c>
      <c r="AB618" s="2">
        <v>3.1115000000000003E-5</v>
      </c>
      <c r="AC618">
        <v>1.2317</v>
      </c>
      <c r="AD618">
        <v>4.4103000000000003</v>
      </c>
      <c r="AE618">
        <v>352</v>
      </c>
      <c r="AF618">
        <v>-11.404999999999999</v>
      </c>
      <c r="AG618">
        <v>77.459000000000003</v>
      </c>
      <c r="AH618">
        <v>0.31873000000000001</v>
      </c>
      <c r="AI618" s="2">
        <v>-1.7048999999999999E-8</v>
      </c>
      <c r="AJ618" s="2"/>
      <c r="AK618" s="2"/>
      <c r="AL618" s="2"/>
      <c r="AM618" s="2"/>
      <c r="AN618" s="2"/>
      <c r="AO618" s="2"/>
      <c r="AP618" s="2"/>
      <c r="AQ618"/>
      <c r="AR618"/>
      <c r="AS618"/>
      <c r="AT618"/>
      <c r="AU618"/>
      <c r="AV618"/>
      <c r="AW618" s="2"/>
    </row>
    <row r="619" spans="1:49" x14ac:dyDescent="0.25">
      <c r="A619">
        <v>133</v>
      </c>
      <c r="B619">
        <v>17</v>
      </c>
      <c r="C619">
        <v>0</v>
      </c>
      <c r="D619">
        <v>133</v>
      </c>
      <c r="E619">
        <v>17</v>
      </c>
      <c r="F619">
        <v>30</v>
      </c>
      <c r="G619" s="25">
        <v>100</v>
      </c>
      <c r="H619" s="25">
        <v>99.983333333333334</v>
      </c>
      <c r="I619">
        <v>3.0550000000000002</v>
      </c>
      <c r="J619" s="2">
        <v>-1.4860000000000001E-15</v>
      </c>
      <c r="K619" s="2">
        <v>4.3912E-2</v>
      </c>
      <c r="L619">
        <v>287.19</v>
      </c>
      <c r="M619" s="2">
        <v>4.5309E-3</v>
      </c>
      <c r="N619" s="2">
        <v>3.6809999999999998E-3</v>
      </c>
      <c r="O619" s="2">
        <v>9.0479000000000004E-4</v>
      </c>
      <c r="P619" s="2">
        <v>7.3490000000000003E-4</v>
      </c>
      <c r="Q619">
        <v>0.80864999999999998</v>
      </c>
      <c r="R619">
        <v>0.58214999999999995</v>
      </c>
      <c r="S619">
        <v>0.27434999999999998</v>
      </c>
      <c r="T619" s="2">
        <v>8.0050999999999997E-2</v>
      </c>
      <c r="U619" s="2">
        <v>1.8986000000000001E-3</v>
      </c>
      <c r="V619" s="2">
        <v>1.5430999999999999E-3</v>
      </c>
      <c r="W619" s="2">
        <v>4.4839000000000002E-5</v>
      </c>
      <c r="X619" s="2">
        <v>3.6176000000000001E-5</v>
      </c>
      <c r="Y619" s="2">
        <v>-3.7088000000000003E-4</v>
      </c>
      <c r="Z619" s="2">
        <v>-3.0127000000000002E-4</v>
      </c>
      <c r="AA619" s="2">
        <v>8.4276000000000004E-6</v>
      </c>
      <c r="AB619" s="2">
        <v>6.8495000000000002E-6</v>
      </c>
      <c r="AC619">
        <v>1.2311000000000001</v>
      </c>
      <c r="AD619">
        <v>3.0550000000000002</v>
      </c>
      <c r="AE619">
        <v>354.09</v>
      </c>
      <c r="AF619">
        <v>-5.7171000000000003</v>
      </c>
      <c r="AG619">
        <v>18.007000000000001</v>
      </c>
      <c r="AH619">
        <v>0.21360999999999999</v>
      </c>
      <c r="AI619" s="2">
        <v>3.4876000000000001E-7</v>
      </c>
      <c r="AJ619" s="2"/>
      <c r="AK619" s="2"/>
      <c r="AL619" s="2"/>
      <c r="AM619" s="2"/>
      <c r="AN619" s="2"/>
      <c r="AO619" s="2"/>
      <c r="AP619" s="2"/>
      <c r="AQ619"/>
      <c r="AR619"/>
      <c r="AS619"/>
      <c r="AT619"/>
      <c r="AU619"/>
      <c r="AV619"/>
      <c r="AW619" s="2"/>
    </row>
    <row r="620" spans="1:49" x14ac:dyDescent="0.25">
      <c r="A620">
        <v>133</v>
      </c>
      <c r="B620">
        <v>17</v>
      </c>
      <c r="C620">
        <v>30</v>
      </c>
      <c r="D620">
        <v>133</v>
      </c>
      <c r="E620">
        <v>18</v>
      </c>
      <c r="F620">
        <v>0</v>
      </c>
      <c r="G620" s="25">
        <v>100</v>
      </c>
      <c r="H620" s="25">
        <v>100</v>
      </c>
      <c r="I620">
        <v>3.1741999999999999</v>
      </c>
      <c r="J620" s="2">
        <v>-3.104E-15</v>
      </c>
      <c r="K620" s="2">
        <v>6.0260000000000001E-2</v>
      </c>
      <c r="L620">
        <v>287.18</v>
      </c>
      <c r="M620" s="2">
        <v>4.5113999999999996E-3</v>
      </c>
      <c r="N620" s="2">
        <v>3.6649E-3</v>
      </c>
      <c r="O620" s="2">
        <v>8.8619999999999997E-4</v>
      </c>
      <c r="P620" s="2">
        <v>7.1991999999999998E-4</v>
      </c>
      <c r="Q620">
        <v>0.72887999999999997</v>
      </c>
      <c r="R620">
        <v>0.52066000000000001</v>
      </c>
      <c r="S620">
        <v>0.28555000000000003</v>
      </c>
      <c r="T620" s="2">
        <v>9.4010999999999997E-2</v>
      </c>
      <c r="U620" s="2">
        <v>2.856E-4</v>
      </c>
      <c r="V620" s="2">
        <v>2.3204000000000001E-4</v>
      </c>
      <c r="W620" s="2">
        <v>7.3548999999999997E-6</v>
      </c>
      <c r="X620" s="2">
        <v>6.0051000000000003E-6</v>
      </c>
      <c r="Y620" s="2">
        <v>-1.0336000000000001E-5</v>
      </c>
      <c r="Z620" s="2">
        <v>-8.2949999999999994E-6</v>
      </c>
      <c r="AA620" s="2">
        <v>1.6385E-7</v>
      </c>
      <c r="AB620" s="2">
        <v>1.5318E-7</v>
      </c>
      <c r="AC620">
        <v>1.2310000000000001</v>
      </c>
      <c r="AD620">
        <v>3.1741999999999999</v>
      </c>
      <c r="AE620">
        <v>357.3</v>
      </c>
      <c r="AF620">
        <v>-8.1646999999999998</v>
      </c>
      <c r="AG620">
        <v>18.129000000000001</v>
      </c>
      <c r="AH620">
        <v>0.20129</v>
      </c>
      <c r="AI620" s="2">
        <v>1.5606000000000001E-7</v>
      </c>
      <c r="AJ620" s="2"/>
      <c r="AK620" s="2"/>
      <c r="AL620" s="2"/>
      <c r="AM620" s="2"/>
      <c r="AN620" s="2"/>
      <c r="AO620" s="2"/>
      <c r="AP620" s="2"/>
      <c r="AQ620"/>
      <c r="AR620"/>
      <c r="AS620"/>
      <c r="AT620"/>
      <c r="AU620"/>
      <c r="AV620"/>
      <c r="AW620" s="2"/>
    </row>
    <row r="621" spans="1:49" x14ac:dyDescent="0.25">
      <c r="A621">
        <v>133</v>
      </c>
      <c r="B621">
        <v>18</v>
      </c>
      <c r="C621">
        <v>0</v>
      </c>
      <c r="D621">
        <v>133</v>
      </c>
      <c r="E621">
        <v>18</v>
      </c>
      <c r="F621">
        <v>30</v>
      </c>
      <c r="G621" s="25">
        <v>100</v>
      </c>
      <c r="H621" s="25">
        <v>100</v>
      </c>
      <c r="I621">
        <v>3.7431999999999999</v>
      </c>
      <c r="J621" s="2">
        <v>-4.8034000000000003E-16</v>
      </c>
      <c r="K621" s="2">
        <v>8.7136000000000005E-2</v>
      </c>
      <c r="L621">
        <v>286.85000000000002</v>
      </c>
      <c r="M621" s="2">
        <v>5.4741E-3</v>
      </c>
      <c r="N621" s="2">
        <v>4.4431000000000002E-3</v>
      </c>
      <c r="O621" s="2">
        <v>8.8000999999999997E-4</v>
      </c>
      <c r="P621" s="2">
        <v>7.1427999999999997E-4</v>
      </c>
      <c r="Q621">
        <v>0.92183000000000004</v>
      </c>
      <c r="R621">
        <v>0.69928000000000001</v>
      </c>
      <c r="S621">
        <v>0.34089999999999998</v>
      </c>
      <c r="T621">
        <v>0.1174</v>
      </c>
      <c r="U621" s="2">
        <v>1.0532E-4</v>
      </c>
      <c r="V621" s="2">
        <v>8.4887000000000002E-5</v>
      </c>
      <c r="W621" s="2">
        <v>3.1647E-6</v>
      </c>
      <c r="X621" s="2">
        <v>2.4886000000000002E-6</v>
      </c>
      <c r="Y621" s="2">
        <v>-5.4511000000000002E-6</v>
      </c>
      <c r="Z621" s="2">
        <v>-4.2355000000000004E-6</v>
      </c>
      <c r="AA621" s="2">
        <v>-1.2015E-7</v>
      </c>
      <c r="AB621" s="2">
        <v>-6.6608999999999998E-8</v>
      </c>
      <c r="AC621">
        <v>1.2321</v>
      </c>
      <c r="AD621">
        <v>3.7431999999999999</v>
      </c>
      <c r="AE621">
        <v>342.32</v>
      </c>
      <c r="AF621">
        <v>-17.582999999999998</v>
      </c>
      <c r="AG621">
        <v>14.6</v>
      </c>
      <c r="AH621">
        <v>0.26909</v>
      </c>
      <c r="AI621" s="2">
        <v>2.4433000000000002E-7</v>
      </c>
      <c r="AJ621" s="2"/>
      <c r="AK621" s="2"/>
      <c r="AL621" s="2"/>
      <c r="AM621" s="2"/>
      <c r="AN621" s="2"/>
      <c r="AO621" s="2"/>
      <c r="AP621" s="2"/>
      <c r="AQ621"/>
      <c r="AR621"/>
      <c r="AS621"/>
      <c r="AT621"/>
      <c r="AU621"/>
      <c r="AV621"/>
      <c r="AW621" s="2"/>
    </row>
    <row r="622" spans="1:49" x14ac:dyDescent="0.25">
      <c r="A622">
        <v>133</v>
      </c>
      <c r="B622">
        <v>18</v>
      </c>
      <c r="C622">
        <v>30</v>
      </c>
      <c r="D622">
        <v>133</v>
      </c>
      <c r="E622">
        <v>19</v>
      </c>
      <c r="F622">
        <v>0</v>
      </c>
      <c r="G622" s="25">
        <v>100</v>
      </c>
      <c r="H622" s="25">
        <v>100</v>
      </c>
      <c r="I622">
        <v>2.5028999999999999</v>
      </c>
      <c r="J622" s="2">
        <v>-3.5691000000000002E-16</v>
      </c>
      <c r="K622">
        <v>0.11443</v>
      </c>
      <c r="L622">
        <v>286.29000000000002</v>
      </c>
      <c r="M622" s="2">
        <v>7.2049000000000002E-3</v>
      </c>
      <c r="N622" s="2">
        <v>5.8389000000000002E-3</v>
      </c>
      <c r="O622" s="2">
        <v>8.5320999999999997E-4</v>
      </c>
      <c r="P622" s="2">
        <v>6.9145999999999997E-4</v>
      </c>
      <c r="Q622">
        <v>0.94232000000000005</v>
      </c>
      <c r="R622">
        <v>0.60765000000000002</v>
      </c>
      <c r="S622">
        <v>0.29969000000000001</v>
      </c>
      <c r="T622">
        <v>0.15977</v>
      </c>
      <c r="U622" s="2">
        <v>4.4325000000000001E-4</v>
      </c>
      <c r="V622" s="2">
        <v>3.5755999999999999E-4</v>
      </c>
      <c r="W622" s="2">
        <v>6.6219000000000001E-6</v>
      </c>
      <c r="X622" s="2">
        <v>5.4746000000000001E-6</v>
      </c>
      <c r="Y622" s="2">
        <v>-6.0927999999999997E-5</v>
      </c>
      <c r="Z622" s="2">
        <v>-4.9058999999999999E-5</v>
      </c>
      <c r="AA622" s="2">
        <v>5.6787999999999997E-7</v>
      </c>
      <c r="AB622" s="2">
        <v>4.9946999999999996E-7</v>
      </c>
      <c r="AC622">
        <v>1.234</v>
      </c>
      <c r="AD622">
        <v>2.5028999999999999</v>
      </c>
      <c r="AE622">
        <v>322.37</v>
      </c>
      <c r="AF622">
        <v>-5.5350000000000001</v>
      </c>
      <c r="AG622">
        <v>-12.12</v>
      </c>
      <c r="AH622">
        <v>0.12042</v>
      </c>
      <c r="AI622" s="2">
        <v>2.3809999999999999E-7</v>
      </c>
      <c r="AJ622" s="2"/>
      <c r="AK622" s="2"/>
      <c r="AL622" s="2"/>
      <c r="AM622" s="2"/>
      <c r="AN622" s="2"/>
      <c r="AO622" s="2"/>
      <c r="AP622" s="2"/>
      <c r="AQ622"/>
      <c r="AR622"/>
      <c r="AS622"/>
      <c r="AT622"/>
      <c r="AU622"/>
      <c r="AV622"/>
      <c r="AW622" s="2"/>
    </row>
    <row r="623" spans="1:49" x14ac:dyDescent="0.25">
      <c r="A623">
        <v>133</v>
      </c>
      <c r="B623">
        <v>19</v>
      </c>
      <c r="C623">
        <v>0</v>
      </c>
      <c r="D623">
        <v>133</v>
      </c>
      <c r="E623">
        <v>19</v>
      </c>
      <c r="F623">
        <v>30</v>
      </c>
      <c r="G623" s="25">
        <v>100</v>
      </c>
      <c r="H623" s="25">
        <v>100</v>
      </c>
      <c r="I623">
        <v>2.3047</v>
      </c>
      <c r="J623" s="2">
        <v>-3.9972000000000001E-16</v>
      </c>
      <c r="K623" s="2">
        <v>5.5371999999999998E-2</v>
      </c>
      <c r="L623">
        <v>286.07</v>
      </c>
      <c r="M623" s="2">
        <v>8.1504000000000004E-3</v>
      </c>
      <c r="N623" s="2">
        <v>6.6023000000000002E-3</v>
      </c>
      <c r="O623" s="2">
        <v>8.4416000000000005E-4</v>
      </c>
      <c r="P623" s="2">
        <v>6.8380999999999997E-4</v>
      </c>
      <c r="Q623">
        <v>0.95775999999999994</v>
      </c>
      <c r="R623">
        <v>0.55234000000000005</v>
      </c>
      <c r="S623">
        <v>0.27450999999999998</v>
      </c>
      <c r="T623" s="2">
        <v>4.8586999999999998E-2</v>
      </c>
      <c r="U623" s="2">
        <v>4.2429000000000002E-4</v>
      </c>
      <c r="V623" s="2">
        <v>3.4401000000000001E-4</v>
      </c>
      <c r="W623" s="2">
        <v>9.1083000000000005E-6</v>
      </c>
      <c r="X623" s="2">
        <v>7.3348999999999999E-6</v>
      </c>
      <c r="Y623" s="2">
        <v>-1.8499E-5</v>
      </c>
      <c r="Z623" s="2">
        <v>-1.4939E-5</v>
      </c>
      <c r="AA623" s="2">
        <v>1.6042E-7</v>
      </c>
      <c r="AB623" s="2">
        <v>1.3461000000000001E-7</v>
      </c>
      <c r="AC623">
        <v>1.2344999999999999</v>
      </c>
      <c r="AD623">
        <v>2.3047</v>
      </c>
      <c r="AE623">
        <v>332.01</v>
      </c>
      <c r="AF623">
        <v>-3.8035999999999999</v>
      </c>
      <c r="AG623">
        <v>11.855</v>
      </c>
      <c r="AH623" s="2">
        <v>9.6654000000000004E-2</v>
      </c>
      <c r="AI623" s="2">
        <v>3.4130999999999998E-7</v>
      </c>
      <c r="AJ623" s="2"/>
      <c r="AK623" s="2"/>
      <c r="AL623" s="2"/>
      <c r="AM623" s="2"/>
      <c r="AN623" s="2"/>
      <c r="AO623" s="2"/>
      <c r="AP623" s="2"/>
      <c r="AQ623"/>
      <c r="AR623"/>
      <c r="AS623"/>
      <c r="AT623"/>
      <c r="AU623"/>
      <c r="AV623"/>
      <c r="AW623" s="2"/>
    </row>
    <row r="624" spans="1:49" x14ac:dyDescent="0.25">
      <c r="A624">
        <v>133</v>
      </c>
      <c r="B624">
        <v>19</v>
      </c>
      <c r="C624">
        <v>30</v>
      </c>
      <c r="D624">
        <v>133</v>
      </c>
      <c r="E624">
        <v>20</v>
      </c>
      <c r="F624">
        <v>0</v>
      </c>
      <c r="G624" s="25">
        <v>100</v>
      </c>
      <c r="H624" s="25">
        <v>100</v>
      </c>
      <c r="I624">
        <v>1.7845</v>
      </c>
      <c r="J624" s="2">
        <v>-4.8058999999999999E-16</v>
      </c>
      <c r="K624" s="2">
        <v>7.8005000000000005E-2</v>
      </c>
      <c r="L624">
        <v>285.86</v>
      </c>
      <c r="M624" s="2">
        <v>9.1289000000000006E-3</v>
      </c>
      <c r="N624" s="2">
        <v>7.3933999999999996E-3</v>
      </c>
      <c r="O624" s="2">
        <v>8.1209999999999995E-4</v>
      </c>
      <c r="P624" s="2">
        <v>6.5771000000000004E-4</v>
      </c>
      <c r="Q624">
        <v>0.62339</v>
      </c>
      <c r="R624">
        <v>0.51865000000000006</v>
      </c>
      <c r="S624">
        <v>0.23777000000000001</v>
      </c>
      <c r="T624" s="2">
        <v>8.0754000000000006E-2</v>
      </c>
      <c r="U624" s="2">
        <v>3.7571000000000002E-4</v>
      </c>
      <c r="V624" s="2">
        <v>3.0432000000000001E-4</v>
      </c>
      <c r="W624" s="2">
        <v>6.8511000000000004E-6</v>
      </c>
      <c r="X624" s="2">
        <v>5.4568E-6</v>
      </c>
      <c r="Y624" s="2">
        <v>-1.8542999999999998E-5</v>
      </c>
      <c r="Z624" s="2">
        <v>-1.4878000000000001E-5</v>
      </c>
      <c r="AA624" s="2">
        <v>-7.4346999999999997E-8</v>
      </c>
      <c r="AB624" s="2">
        <v>-4.7676999999999997E-8</v>
      </c>
      <c r="AC624">
        <v>1.2347999999999999</v>
      </c>
      <c r="AD624">
        <v>1.7845</v>
      </c>
      <c r="AE624">
        <v>321.2</v>
      </c>
      <c r="AF624">
        <v>-6.5298999999999996</v>
      </c>
      <c r="AG624">
        <v>-0.58367999999999998</v>
      </c>
      <c r="AH624">
        <v>0.14008000000000001</v>
      </c>
      <c r="AI624" s="2">
        <v>2.4368999999999998E-7</v>
      </c>
      <c r="AJ624" s="2"/>
      <c r="AK624" s="2"/>
      <c r="AL624" s="2"/>
      <c r="AM624" s="2"/>
      <c r="AN624" s="2"/>
      <c r="AO624" s="2"/>
      <c r="AP624" s="2"/>
      <c r="AQ624"/>
      <c r="AR624"/>
      <c r="AS624"/>
      <c r="AT624"/>
      <c r="AU624"/>
      <c r="AV624" s="2"/>
      <c r="AW624" s="2"/>
    </row>
    <row r="625" spans="1:49" x14ac:dyDescent="0.25">
      <c r="A625">
        <v>133</v>
      </c>
      <c r="B625">
        <v>20</v>
      </c>
      <c r="C625">
        <v>0</v>
      </c>
      <c r="D625">
        <v>133</v>
      </c>
      <c r="E625">
        <v>20</v>
      </c>
      <c r="F625">
        <v>30</v>
      </c>
      <c r="G625" s="25">
        <v>100</v>
      </c>
      <c r="H625" s="25">
        <v>100</v>
      </c>
      <c r="I625">
        <v>2.3123999999999998</v>
      </c>
      <c r="J625" s="2">
        <v>1.0009E-15</v>
      </c>
      <c r="K625" s="2">
        <v>2.8514000000000001E-2</v>
      </c>
      <c r="L625">
        <v>285.95</v>
      </c>
      <c r="M625" s="2">
        <v>8.6003999999999994E-3</v>
      </c>
      <c r="N625" s="2">
        <v>6.9665999999999999E-3</v>
      </c>
      <c r="O625" s="2">
        <v>8.1798999999999999E-4</v>
      </c>
      <c r="P625" s="2">
        <v>6.6259000000000001E-4</v>
      </c>
      <c r="Q625">
        <v>0.62353999999999998</v>
      </c>
      <c r="R625">
        <v>0.54859000000000002</v>
      </c>
      <c r="S625">
        <v>0.22402</v>
      </c>
      <c r="T625" s="2">
        <v>4.8108999999999999E-2</v>
      </c>
      <c r="U625" s="2">
        <v>3.0812999999999999E-4</v>
      </c>
      <c r="V625" s="2">
        <v>2.4950999999999999E-4</v>
      </c>
      <c r="W625" s="2">
        <v>4.9582999999999996E-6</v>
      </c>
      <c r="X625" s="2">
        <v>3.9777E-6</v>
      </c>
      <c r="Y625" s="2">
        <v>-1.3635000000000001E-5</v>
      </c>
      <c r="Z625" s="2">
        <v>-1.1008E-5</v>
      </c>
      <c r="AA625" s="2">
        <v>-6.2072000000000002E-8</v>
      </c>
      <c r="AB625" s="2">
        <v>-4.6827E-8</v>
      </c>
      <c r="AC625">
        <v>1.2345999999999999</v>
      </c>
      <c r="AD625">
        <v>2.3123999999999998</v>
      </c>
      <c r="AE625">
        <v>354.75</v>
      </c>
      <c r="AF625">
        <v>-2.2734999999999999</v>
      </c>
      <c r="AG625">
        <v>13.077999999999999</v>
      </c>
      <c r="AH625">
        <v>0.15462000000000001</v>
      </c>
      <c r="AI625" s="2">
        <v>2.4130999999999998E-7</v>
      </c>
      <c r="AJ625" s="2"/>
      <c r="AK625" s="2"/>
      <c r="AL625" s="2"/>
      <c r="AM625" s="2"/>
      <c r="AN625" s="2"/>
      <c r="AO625" s="2"/>
      <c r="AP625" s="2"/>
      <c r="AQ625"/>
      <c r="AR625"/>
      <c r="AS625"/>
      <c r="AT625"/>
      <c r="AU625"/>
      <c r="AV625"/>
      <c r="AW625" s="2"/>
    </row>
    <row r="626" spans="1:49" x14ac:dyDescent="0.25">
      <c r="A626">
        <v>133</v>
      </c>
      <c r="B626">
        <v>20</v>
      </c>
      <c r="C626">
        <v>30</v>
      </c>
      <c r="D626">
        <v>133</v>
      </c>
      <c r="E626">
        <v>21</v>
      </c>
      <c r="F626">
        <v>0</v>
      </c>
      <c r="G626" s="25">
        <v>100</v>
      </c>
      <c r="H626" s="25">
        <v>100</v>
      </c>
      <c r="I626">
        <v>2.4527999999999999</v>
      </c>
      <c r="J626" s="2">
        <v>-1.6212E-15</v>
      </c>
      <c r="K626" s="2">
        <v>1.3030999999999999E-2</v>
      </c>
      <c r="L626">
        <v>286.04000000000002</v>
      </c>
      <c r="M626" s="2">
        <v>8.5328000000000001E-3</v>
      </c>
      <c r="N626" s="2">
        <v>6.9125000000000002E-3</v>
      </c>
      <c r="O626" s="2">
        <v>8.3098999999999998E-4</v>
      </c>
      <c r="P626" s="2">
        <v>6.7319000000000005E-4</v>
      </c>
      <c r="Q626">
        <v>0.85765000000000002</v>
      </c>
      <c r="R626">
        <v>0.64183000000000001</v>
      </c>
      <c r="S626">
        <v>0.25327</v>
      </c>
      <c r="T626" s="2">
        <v>3.848E-2</v>
      </c>
      <c r="U626" s="2">
        <v>3.6612E-4</v>
      </c>
      <c r="V626" s="2">
        <v>2.9772000000000002E-4</v>
      </c>
      <c r="W626" s="2">
        <v>4.5067999999999998E-6</v>
      </c>
      <c r="X626" s="2">
        <v>3.6534999999999998E-6</v>
      </c>
      <c r="Y626" s="2">
        <v>-1.8587000000000001E-6</v>
      </c>
      <c r="Z626" s="2">
        <v>-1.4492E-6</v>
      </c>
      <c r="AA626" s="2">
        <v>-2.2501999999999999E-8</v>
      </c>
      <c r="AB626" s="2">
        <v>-1.2784000000000001E-8</v>
      </c>
      <c r="AC626">
        <v>1.2343999999999999</v>
      </c>
      <c r="AD626">
        <v>2.4527999999999999</v>
      </c>
      <c r="AE626">
        <v>359.38</v>
      </c>
      <c r="AF626">
        <v>-2.1686999999999999</v>
      </c>
      <c r="AG626">
        <v>-8.2245000000000008</v>
      </c>
      <c r="AH626">
        <v>0.15073</v>
      </c>
      <c r="AI626" s="2">
        <v>2.4457000000000003E-7</v>
      </c>
      <c r="AJ626" s="2"/>
      <c r="AK626" s="2"/>
      <c r="AL626" s="2"/>
      <c r="AM626" s="2"/>
      <c r="AN626" s="2"/>
      <c r="AO626" s="2"/>
      <c r="AP626" s="2"/>
      <c r="AQ626"/>
      <c r="AR626"/>
      <c r="AS626"/>
      <c r="AT626"/>
      <c r="AU626"/>
      <c r="AV626"/>
      <c r="AW626" s="2"/>
    </row>
    <row r="627" spans="1:49" x14ac:dyDescent="0.25">
      <c r="A627">
        <v>133</v>
      </c>
      <c r="B627">
        <v>21</v>
      </c>
      <c r="C627">
        <v>0</v>
      </c>
      <c r="D627">
        <v>133</v>
      </c>
      <c r="E627">
        <v>21</v>
      </c>
      <c r="F627">
        <v>30</v>
      </c>
      <c r="G627" s="25">
        <v>100</v>
      </c>
      <c r="H627" s="25">
        <v>100</v>
      </c>
      <c r="I627">
        <v>2.5739999999999998</v>
      </c>
      <c r="J627" s="2">
        <v>-1.7203999999999999E-15</v>
      </c>
      <c r="K627" s="2">
        <v>2.4396999999999999E-2</v>
      </c>
      <c r="L627">
        <v>285.95999999999998</v>
      </c>
      <c r="M627" s="2">
        <v>1.0402E-2</v>
      </c>
      <c r="N627" s="2">
        <v>8.4288000000000002E-3</v>
      </c>
      <c r="O627" s="2">
        <v>8.1557000000000005E-4</v>
      </c>
      <c r="P627" s="2">
        <v>6.6087000000000003E-4</v>
      </c>
      <c r="Q627">
        <v>0.64844999999999997</v>
      </c>
      <c r="R627">
        <v>0.55491999999999997</v>
      </c>
      <c r="S627">
        <v>0.24664</v>
      </c>
      <c r="T627" s="2">
        <v>4.3999999999999997E-2</v>
      </c>
      <c r="U627" s="2">
        <v>1.3962999999999999E-4</v>
      </c>
      <c r="V627" s="2">
        <v>1.1288E-4</v>
      </c>
      <c r="W627" s="2">
        <v>4.9268E-6</v>
      </c>
      <c r="X627" s="2">
        <v>3.9643999999999997E-6</v>
      </c>
      <c r="Y627" s="2">
        <v>-3.9377999999999998E-6</v>
      </c>
      <c r="Z627" s="2">
        <v>-3.1460999999999998E-6</v>
      </c>
      <c r="AA627" s="2">
        <v>-5.5887999999999997E-8</v>
      </c>
      <c r="AB627" s="2">
        <v>-4.1721E-8</v>
      </c>
      <c r="AC627">
        <v>1.2341</v>
      </c>
      <c r="AD627">
        <v>2.5739999999999998</v>
      </c>
      <c r="AE627">
        <v>358.21</v>
      </c>
      <c r="AF627">
        <v>-2.4161999999999999</v>
      </c>
      <c r="AG627">
        <v>10.201000000000001</v>
      </c>
      <c r="AH627">
        <v>0.18523000000000001</v>
      </c>
      <c r="AI627" s="2">
        <v>3.0419000000000003E-7</v>
      </c>
      <c r="AJ627" s="2"/>
      <c r="AK627" s="2"/>
      <c r="AL627" s="2"/>
      <c r="AM627" s="2"/>
      <c r="AN627" s="2"/>
      <c r="AO627" s="2"/>
      <c r="AP627" s="2"/>
      <c r="AQ627"/>
      <c r="AR627"/>
      <c r="AS627"/>
      <c r="AT627"/>
      <c r="AU627"/>
      <c r="AV627"/>
      <c r="AW627" s="2"/>
    </row>
    <row r="628" spans="1:49" x14ac:dyDescent="0.25">
      <c r="A628">
        <v>133</v>
      </c>
      <c r="B628">
        <v>21</v>
      </c>
      <c r="C628">
        <v>30</v>
      </c>
      <c r="D628">
        <v>133</v>
      </c>
      <c r="E628">
        <v>22</v>
      </c>
      <c r="F628">
        <v>0</v>
      </c>
      <c r="G628" s="25">
        <v>100</v>
      </c>
      <c r="H628" s="25">
        <v>100</v>
      </c>
      <c r="I628">
        <v>3.0244</v>
      </c>
      <c r="J628" s="2">
        <v>7.0803999999999996E-16</v>
      </c>
      <c r="K628" s="2">
        <v>2.4097E-2</v>
      </c>
      <c r="L628">
        <v>285.76</v>
      </c>
      <c r="M628" s="2">
        <v>1.1538E-2</v>
      </c>
      <c r="N628" s="2">
        <v>9.3497000000000007E-3</v>
      </c>
      <c r="O628" s="2">
        <v>7.9927000000000004E-4</v>
      </c>
      <c r="P628" s="2">
        <v>6.4765000000000005E-4</v>
      </c>
      <c r="Q628">
        <v>0.72485999999999995</v>
      </c>
      <c r="R628">
        <v>0.54127999999999998</v>
      </c>
      <c r="S628">
        <v>0.27172000000000002</v>
      </c>
      <c r="T628" s="2">
        <v>4.4248999999999997E-2</v>
      </c>
      <c r="U628" s="2">
        <v>4.6805999999999999E-5</v>
      </c>
      <c r="V628" s="2">
        <v>3.8105000000000002E-5</v>
      </c>
      <c r="W628" s="2">
        <v>3.1165000000000001E-6</v>
      </c>
      <c r="X628" s="2">
        <v>2.5160000000000001E-6</v>
      </c>
      <c r="Y628" s="2">
        <v>-8.9598000000000006E-8</v>
      </c>
      <c r="Z628" s="2">
        <v>-1.0298000000000001E-8</v>
      </c>
      <c r="AA628" s="2">
        <v>-3.0238999999999997E-8</v>
      </c>
      <c r="AB628" s="2">
        <v>-2.0186E-8</v>
      </c>
      <c r="AC628">
        <v>1.2341</v>
      </c>
      <c r="AD628">
        <v>3.0244</v>
      </c>
      <c r="AE628">
        <v>350.5</v>
      </c>
      <c r="AF628">
        <v>-1.4164000000000001</v>
      </c>
      <c r="AG628">
        <v>8.0129999999999999</v>
      </c>
      <c r="AH628">
        <v>0.21392</v>
      </c>
      <c r="AI628" s="2">
        <v>2.6805000000000002E-7</v>
      </c>
      <c r="AJ628" s="2"/>
      <c r="AK628" s="2"/>
      <c r="AL628" s="2"/>
      <c r="AM628" s="2"/>
      <c r="AN628" s="2"/>
      <c r="AO628" s="2"/>
      <c r="AP628" s="2"/>
      <c r="AQ628"/>
      <c r="AR628"/>
      <c r="AS628"/>
      <c r="AT628"/>
      <c r="AU628"/>
      <c r="AV628"/>
      <c r="AW628" s="2"/>
    </row>
    <row r="629" spans="1:49" x14ac:dyDescent="0.25">
      <c r="A629">
        <v>133</v>
      </c>
      <c r="B629">
        <v>22</v>
      </c>
      <c r="C629">
        <v>0</v>
      </c>
      <c r="D629">
        <v>133</v>
      </c>
      <c r="E629">
        <v>22</v>
      </c>
      <c r="F629">
        <v>30</v>
      </c>
      <c r="G629" s="25">
        <v>100</v>
      </c>
      <c r="H629" s="25">
        <v>100</v>
      </c>
      <c r="I629">
        <v>3.0911</v>
      </c>
      <c r="J629" s="2">
        <v>-6.9962999999999999E-16</v>
      </c>
      <c r="K629" s="2">
        <v>1.5744000000000001E-2</v>
      </c>
      <c r="L629">
        <v>285.72000000000003</v>
      </c>
      <c r="M629" s="2">
        <v>1.1516999999999999E-2</v>
      </c>
      <c r="N629" s="2">
        <v>9.3311000000000002E-3</v>
      </c>
      <c r="O629" s="2">
        <v>7.9312000000000002E-4</v>
      </c>
      <c r="P629" s="2">
        <v>6.4258000000000002E-4</v>
      </c>
      <c r="Q629">
        <v>0.77315</v>
      </c>
      <c r="R629">
        <v>0.60111000000000003</v>
      </c>
      <c r="S629">
        <v>0.28088000000000002</v>
      </c>
      <c r="T629" s="2">
        <v>3.6720000000000003E-2</v>
      </c>
      <c r="U629" s="2">
        <v>3.9143000000000001E-4</v>
      </c>
      <c r="V629" s="2">
        <v>3.1741000000000001E-4</v>
      </c>
      <c r="W629" s="2">
        <v>4.4294999999999997E-6</v>
      </c>
      <c r="X629" s="2">
        <v>3.5752999999999999E-6</v>
      </c>
      <c r="Y629" s="2">
        <v>-1.7583000000000001E-5</v>
      </c>
      <c r="Z629" s="2">
        <v>-1.4217E-5</v>
      </c>
      <c r="AA629" s="2">
        <v>9.1753000000000001E-8</v>
      </c>
      <c r="AB629" s="2">
        <v>7.6338000000000005E-8</v>
      </c>
      <c r="AC629">
        <v>1.2343</v>
      </c>
      <c r="AD629">
        <v>3.0911</v>
      </c>
      <c r="AE629">
        <v>355.36</v>
      </c>
      <c r="AF629">
        <v>-0.60496000000000005</v>
      </c>
      <c r="AG629">
        <v>3.3995000000000002</v>
      </c>
      <c r="AH629">
        <v>0.21678</v>
      </c>
      <c r="AI629" s="2">
        <v>2.4848000000000001E-7</v>
      </c>
      <c r="AJ629" s="2"/>
      <c r="AK629" s="2"/>
      <c r="AL629" s="2"/>
      <c r="AM629" s="2"/>
      <c r="AN629" s="2"/>
      <c r="AO629" s="2"/>
      <c r="AP629" s="2"/>
      <c r="AQ629"/>
      <c r="AR629"/>
      <c r="AS629"/>
      <c r="AT629"/>
      <c r="AU629"/>
      <c r="AV629" s="2"/>
      <c r="AW629" s="2"/>
    </row>
    <row r="630" spans="1:49" x14ac:dyDescent="0.25">
      <c r="A630">
        <v>133</v>
      </c>
      <c r="B630">
        <v>22</v>
      </c>
      <c r="C630">
        <v>30</v>
      </c>
      <c r="D630">
        <v>133</v>
      </c>
      <c r="E630">
        <v>23</v>
      </c>
      <c r="F630">
        <v>0</v>
      </c>
      <c r="G630" s="25">
        <v>100</v>
      </c>
      <c r="H630" s="25">
        <v>100</v>
      </c>
      <c r="I630">
        <v>2.8369</v>
      </c>
      <c r="J630" s="2">
        <v>-1.6648E-15</v>
      </c>
      <c r="K630" s="2">
        <v>2.6221999999999999E-2</v>
      </c>
      <c r="L630">
        <v>285.57</v>
      </c>
      <c r="M630" s="2">
        <v>1.2149E-2</v>
      </c>
      <c r="N630" s="2">
        <v>9.8437000000000004E-3</v>
      </c>
      <c r="O630" s="2">
        <v>7.9325999999999995E-4</v>
      </c>
      <c r="P630" s="2">
        <v>6.4274999999999998E-4</v>
      </c>
      <c r="Q630">
        <v>0.68901999999999997</v>
      </c>
      <c r="R630">
        <v>0.50248999999999999</v>
      </c>
      <c r="S630">
        <v>0.23416999999999999</v>
      </c>
      <c r="T630" s="2">
        <v>8.2024E-2</v>
      </c>
      <c r="U630" s="2">
        <v>6.0092000000000001E-4</v>
      </c>
      <c r="V630" s="2">
        <v>4.8665999999999998E-4</v>
      </c>
      <c r="W630" s="2">
        <v>8.0592000000000007E-6</v>
      </c>
      <c r="X630" s="2">
        <v>6.5209999999999999E-6</v>
      </c>
      <c r="Y630" s="2">
        <v>-5.3838000000000002E-5</v>
      </c>
      <c r="Z630" s="2">
        <v>-4.3529999999999998E-5</v>
      </c>
      <c r="AA630" s="2">
        <v>4.7571999999999997E-7</v>
      </c>
      <c r="AB630" s="2">
        <v>3.9205999999999998E-7</v>
      </c>
      <c r="AC630">
        <v>1.2342</v>
      </c>
      <c r="AD630">
        <v>2.8369</v>
      </c>
      <c r="AE630">
        <v>357.66</v>
      </c>
      <c r="AF630">
        <v>-1.6841999999999999</v>
      </c>
      <c r="AG630">
        <v>23.253</v>
      </c>
      <c r="AH630">
        <v>0.18940000000000001</v>
      </c>
      <c r="AI630" s="2">
        <v>1.7032999999999999E-7</v>
      </c>
      <c r="AJ630" s="2"/>
      <c r="AK630" s="2"/>
      <c r="AL630" s="2"/>
      <c r="AM630" s="2"/>
      <c r="AN630" s="2"/>
      <c r="AO630" s="2"/>
      <c r="AP630" s="2"/>
      <c r="AQ630"/>
      <c r="AR630"/>
      <c r="AS630"/>
      <c r="AT630"/>
      <c r="AU630"/>
      <c r="AV630" s="2"/>
      <c r="AW630" s="2"/>
    </row>
    <row r="631" spans="1:49" x14ac:dyDescent="0.25">
      <c r="A631">
        <v>133</v>
      </c>
      <c r="B631">
        <v>23</v>
      </c>
      <c r="C631">
        <v>0</v>
      </c>
      <c r="D631">
        <v>133</v>
      </c>
      <c r="E631">
        <v>23</v>
      </c>
      <c r="F631">
        <v>30</v>
      </c>
      <c r="G631" s="25">
        <v>100</v>
      </c>
      <c r="H631" s="25">
        <v>99.977777777777774</v>
      </c>
      <c r="I631">
        <v>1.4429000000000001</v>
      </c>
      <c r="J631" s="2">
        <v>6.7923999999999997E-16</v>
      </c>
      <c r="K631" s="2">
        <v>3.2495999999999997E-2</v>
      </c>
      <c r="L631">
        <v>286.14</v>
      </c>
      <c r="M631" s="2">
        <v>6.0333000000000001E-3</v>
      </c>
      <c r="N631" s="2">
        <v>4.8850999999999999E-3</v>
      </c>
      <c r="O631" s="2">
        <v>9.8054999999999995E-4</v>
      </c>
      <c r="P631" s="2">
        <v>7.9354999999999996E-4</v>
      </c>
      <c r="Q631">
        <v>0.55911</v>
      </c>
      <c r="R631">
        <v>0.38373000000000002</v>
      </c>
      <c r="S631">
        <v>0.1699</v>
      </c>
      <c r="T631">
        <v>0.22509999999999999</v>
      </c>
      <c r="U631" s="2">
        <v>3.5582000000000001E-3</v>
      </c>
      <c r="V631" s="2">
        <v>2.8833000000000001E-3</v>
      </c>
      <c r="W631" s="2">
        <v>9.6490999999999995E-5</v>
      </c>
      <c r="X631" s="2">
        <v>7.6923999999999997E-5</v>
      </c>
      <c r="Y631" s="2">
        <v>-1.3320999999999999E-3</v>
      </c>
      <c r="Z631" s="2">
        <v>-1.0794000000000001E-3</v>
      </c>
      <c r="AA631" s="2">
        <v>3.2499000000000002E-5</v>
      </c>
      <c r="AB631" s="2">
        <v>2.6200999999999999E-5</v>
      </c>
      <c r="AC631">
        <v>1.2354000000000001</v>
      </c>
      <c r="AD631">
        <v>1.4429000000000001</v>
      </c>
      <c r="AE631">
        <v>352.94</v>
      </c>
      <c r="AF631">
        <v>0.53959999999999997</v>
      </c>
      <c r="AG631">
        <v>-21.356000000000002</v>
      </c>
      <c r="AH631">
        <v>0.12558</v>
      </c>
      <c r="AI631" s="2">
        <v>3.9402999999999999E-7</v>
      </c>
      <c r="AJ631" s="2"/>
      <c r="AK631" s="2"/>
      <c r="AL631" s="2"/>
      <c r="AM631" s="2"/>
      <c r="AN631" s="2"/>
      <c r="AO631" s="2"/>
      <c r="AP631" s="2"/>
      <c r="AQ631"/>
      <c r="AR631"/>
      <c r="AS631"/>
      <c r="AT631" s="2"/>
      <c r="AU631"/>
      <c r="AV631" s="2"/>
      <c r="AW631" s="2"/>
    </row>
    <row r="632" spans="1:49" x14ac:dyDescent="0.25">
      <c r="A632">
        <v>133</v>
      </c>
      <c r="B632">
        <v>23</v>
      </c>
      <c r="C632">
        <v>30</v>
      </c>
      <c r="D632">
        <v>134</v>
      </c>
      <c r="E632">
        <v>0</v>
      </c>
      <c r="F632">
        <v>0</v>
      </c>
      <c r="G632" s="25">
        <v>99.99722222222222</v>
      </c>
      <c r="H632" s="25">
        <v>99.99722222222222</v>
      </c>
      <c r="I632">
        <v>1.3119000000000001</v>
      </c>
      <c r="J632" s="2">
        <v>-1.3837999999999999E-16</v>
      </c>
      <c r="K632" s="2">
        <v>1.8151E-2</v>
      </c>
      <c r="L632">
        <v>286.08999999999997</v>
      </c>
      <c r="M632" s="2">
        <v>7.0746999999999997E-3</v>
      </c>
      <c r="N632" s="2">
        <v>5.7289999999999997E-3</v>
      </c>
      <c r="O632" s="2">
        <v>9.1768999999999998E-4</v>
      </c>
      <c r="P632" s="2">
        <v>7.4310999999999995E-4</v>
      </c>
      <c r="Q632">
        <v>0.39537</v>
      </c>
      <c r="R632">
        <v>0.33981</v>
      </c>
      <c r="S632">
        <v>0.12864</v>
      </c>
      <c r="T632" s="2">
        <v>3.2048E-2</v>
      </c>
      <c r="U632" s="2">
        <v>7.7685000000000004E-4</v>
      </c>
      <c r="V632" s="2">
        <v>6.2987999999999998E-4</v>
      </c>
      <c r="W632" s="2">
        <v>3.9830000000000003E-5</v>
      </c>
      <c r="X632" s="2">
        <v>3.2143E-5</v>
      </c>
      <c r="Y632" s="2">
        <v>-5.0606000000000003E-5</v>
      </c>
      <c r="Z632" s="2">
        <v>-4.1022000000000001E-5</v>
      </c>
      <c r="AA632" s="2">
        <v>2.4182E-6</v>
      </c>
      <c r="AB632" s="2">
        <v>1.9524999999999999E-6</v>
      </c>
      <c r="AC632">
        <v>1.2350000000000001</v>
      </c>
      <c r="AD632">
        <v>1.3119000000000001</v>
      </c>
      <c r="AE632">
        <v>340.19</v>
      </c>
      <c r="AF632">
        <v>-0.20094000000000001</v>
      </c>
      <c r="AG632">
        <v>4.4295999999999998</v>
      </c>
      <c r="AH632" s="2">
        <v>8.0751000000000003E-2</v>
      </c>
      <c r="AI632" s="2">
        <v>2.3516E-7</v>
      </c>
      <c r="AJ632" s="2"/>
      <c r="AK632" s="2"/>
      <c r="AL632" s="2"/>
      <c r="AM632" s="2"/>
      <c r="AN632" s="2"/>
      <c r="AO632" s="2"/>
      <c r="AP632" s="2"/>
      <c r="AQ632"/>
      <c r="AR632"/>
      <c r="AS632"/>
      <c r="AT632"/>
      <c r="AU632" s="2"/>
      <c r="AV632" s="2"/>
      <c r="AW632" s="2"/>
    </row>
    <row r="633" spans="1:49" x14ac:dyDescent="0.25">
      <c r="A633">
        <v>134</v>
      </c>
      <c r="B633">
        <v>0</v>
      </c>
      <c r="C633">
        <v>0</v>
      </c>
      <c r="D633">
        <v>134</v>
      </c>
      <c r="E633">
        <v>0</v>
      </c>
      <c r="F633">
        <v>30</v>
      </c>
      <c r="G633" s="25">
        <v>99.99722222222222</v>
      </c>
      <c r="H633" s="25">
        <v>99.99722222222222</v>
      </c>
      <c r="I633">
        <v>1.7998000000000001</v>
      </c>
      <c r="J633" s="2">
        <v>-5.0358999999999997E-16</v>
      </c>
      <c r="K633" s="2">
        <v>1.3844E-2</v>
      </c>
      <c r="L633">
        <v>285.86</v>
      </c>
      <c r="M633" s="2">
        <v>9.6218999999999992E-3</v>
      </c>
      <c r="N633" s="2">
        <v>7.7952999999999998E-3</v>
      </c>
      <c r="O633" s="2">
        <v>8.3878999999999996E-4</v>
      </c>
      <c r="P633" s="2">
        <v>6.7955999999999995E-4</v>
      </c>
      <c r="Q633">
        <v>0.36437000000000003</v>
      </c>
      <c r="R633">
        <v>0.32840000000000003</v>
      </c>
      <c r="S633">
        <v>0.16042000000000001</v>
      </c>
      <c r="T633" s="2">
        <v>1.9162999999999999E-2</v>
      </c>
      <c r="U633" s="2">
        <v>6.5507999999999997E-5</v>
      </c>
      <c r="V633" s="2">
        <v>5.3282999999999998E-5</v>
      </c>
      <c r="W633" s="2">
        <v>5.7406999999999999E-6</v>
      </c>
      <c r="X633" s="2">
        <v>4.6483E-6</v>
      </c>
      <c r="Y633" s="2">
        <v>-4.4858999999999998E-8</v>
      </c>
      <c r="Z633" s="2">
        <v>-2.5323999999999999E-8</v>
      </c>
      <c r="AA633" s="2">
        <v>8.8123999999999999E-9</v>
      </c>
      <c r="AB633" s="2">
        <v>8.0957000000000005E-9</v>
      </c>
      <c r="AC633">
        <v>1.2343999999999999</v>
      </c>
      <c r="AD633">
        <v>1.7998000000000001</v>
      </c>
      <c r="AE633">
        <v>348.47</v>
      </c>
      <c r="AF633">
        <v>-0.2384</v>
      </c>
      <c r="AG633">
        <v>2.9264999999999999</v>
      </c>
      <c r="AH633">
        <v>0.11271</v>
      </c>
      <c r="AI633" s="2">
        <v>2.3659E-7</v>
      </c>
      <c r="AJ633" s="2"/>
      <c r="AK633" s="2"/>
      <c r="AL633" s="2"/>
      <c r="AM633" s="2"/>
      <c r="AN633" s="2"/>
      <c r="AO633" s="2"/>
      <c r="AP633" s="2"/>
      <c r="AQ633"/>
      <c r="AR633"/>
      <c r="AS633"/>
      <c r="AT633"/>
      <c r="AU633"/>
      <c r="AV633" s="2"/>
      <c r="AW633" s="2"/>
    </row>
    <row r="634" spans="1:49" x14ac:dyDescent="0.25">
      <c r="A634">
        <v>134</v>
      </c>
      <c r="B634">
        <v>0</v>
      </c>
      <c r="C634">
        <v>30</v>
      </c>
      <c r="D634">
        <v>134</v>
      </c>
      <c r="E634">
        <v>1</v>
      </c>
      <c r="F634">
        <v>0</v>
      </c>
      <c r="G634" s="25">
        <v>100</v>
      </c>
      <c r="H634" s="25">
        <v>100</v>
      </c>
      <c r="I634">
        <v>1.7604</v>
      </c>
      <c r="J634" s="2">
        <v>-1.0961999999999999E-15</v>
      </c>
      <c r="K634" s="2">
        <v>3.5189999999999999E-2</v>
      </c>
      <c r="L634">
        <v>285.95999999999998</v>
      </c>
      <c r="M634" s="2">
        <v>8.9604000000000003E-3</v>
      </c>
      <c r="N634" s="2">
        <v>7.2604999999999996E-3</v>
      </c>
      <c r="O634" s="2">
        <v>8.5181000000000005E-4</v>
      </c>
      <c r="P634" s="2">
        <v>6.9015000000000005E-4</v>
      </c>
      <c r="Q634">
        <v>0.38113999999999998</v>
      </c>
      <c r="R634">
        <v>0.36946000000000001</v>
      </c>
      <c r="S634">
        <v>0.16614999999999999</v>
      </c>
      <c r="T634" s="2">
        <v>8.3093E-2</v>
      </c>
      <c r="U634" s="2">
        <v>1.9119E-3</v>
      </c>
      <c r="V634" s="2">
        <v>1.5495999999999999E-3</v>
      </c>
      <c r="W634" s="2">
        <v>2.6894E-5</v>
      </c>
      <c r="X634" s="2">
        <v>2.1642E-5</v>
      </c>
      <c r="Y634" s="2">
        <v>-3.8331999999999998E-4</v>
      </c>
      <c r="Z634" s="2">
        <v>-3.1065999999999998E-4</v>
      </c>
      <c r="AA634" s="2">
        <v>5.3484000000000003E-6</v>
      </c>
      <c r="AB634" s="2">
        <v>4.3038000000000002E-6</v>
      </c>
      <c r="AC634">
        <v>1.2343</v>
      </c>
      <c r="AD634">
        <v>1.7604</v>
      </c>
      <c r="AE634">
        <v>347.38</v>
      </c>
      <c r="AF634">
        <v>0.31773000000000001</v>
      </c>
      <c r="AG634">
        <v>1.6206</v>
      </c>
      <c r="AH634">
        <v>0.12961</v>
      </c>
      <c r="AI634" s="2">
        <v>2.5582999999999998E-7</v>
      </c>
      <c r="AJ634" s="2"/>
      <c r="AK634" s="2"/>
      <c r="AL634" s="2"/>
      <c r="AM634" s="2"/>
      <c r="AN634" s="2"/>
      <c r="AO634" s="2"/>
      <c r="AP634" s="2"/>
      <c r="AQ634"/>
      <c r="AR634"/>
      <c r="AS634"/>
      <c r="AT634"/>
      <c r="AU634"/>
      <c r="AV634" s="2"/>
      <c r="AW634" s="2"/>
    </row>
    <row r="635" spans="1:49" x14ac:dyDescent="0.25">
      <c r="A635">
        <v>134</v>
      </c>
      <c r="B635">
        <v>1</v>
      </c>
      <c r="C635">
        <v>0</v>
      </c>
      <c r="D635">
        <v>134</v>
      </c>
      <c r="E635">
        <v>1</v>
      </c>
      <c r="F635">
        <v>30</v>
      </c>
      <c r="G635" s="25">
        <v>100</v>
      </c>
      <c r="H635" s="25">
        <v>2.9861111111111112</v>
      </c>
      <c r="I635">
        <v>2.1023999999999998</v>
      </c>
      <c r="J635" s="2">
        <v>6.4141999999999998E-16</v>
      </c>
      <c r="K635" s="2">
        <v>1.6791E-2</v>
      </c>
      <c r="L635">
        <v>286.87</v>
      </c>
      <c r="M635" s="2">
        <v>6.1611999999999995E-4</v>
      </c>
      <c r="N635" s="2">
        <v>4.9879999999999998E-4</v>
      </c>
      <c r="O635" s="2">
        <v>1.1349000000000001E-3</v>
      </c>
      <c r="P635" s="2">
        <v>7.8954999999999997E-4</v>
      </c>
      <c r="Q635">
        <v>0.44635999999999998</v>
      </c>
      <c r="R635">
        <v>0.40638000000000002</v>
      </c>
      <c r="S635">
        <v>0.18934999999999999</v>
      </c>
      <c r="T635" s="2">
        <v>2.8355000000000002E-2</v>
      </c>
      <c r="U635" s="2">
        <v>3.3160999999999998E-4</v>
      </c>
      <c r="V635" s="2">
        <v>2.6847999999999998E-4</v>
      </c>
      <c r="W635" s="2">
        <v>2.2878E-5</v>
      </c>
      <c r="X635" s="2">
        <v>5.8095E-6</v>
      </c>
      <c r="Y635" s="2">
        <v>-1.1139E-5</v>
      </c>
      <c r="Z635" s="2">
        <v>-9.0173999999999994E-6</v>
      </c>
      <c r="AA635" s="2">
        <v>2.9144000000000002E-7</v>
      </c>
      <c r="AB635" s="2">
        <v>1.8741000000000001E-7</v>
      </c>
      <c r="AC635">
        <v>1.2353000000000001</v>
      </c>
      <c r="AD635">
        <v>2.1023999999999998</v>
      </c>
      <c r="AE635">
        <v>3.0274999999999999</v>
      </c>
      <c r="AF635">
        <v>1.6626000000000001</v>
      </c>
      <c r="AG635">
        <v>-17.274999999999999</v>
      </c>
      <c r="AH635">
        <v>0.14285</v>
      </c>
      <c r="AI635" s="2">
        <v>1.68E-7</v>
      </c>
      <c r="AJ635" s="2"/>
      <c r="AK635" s="2"/>
      <c r="AL635" s="2"/>
      <c r="AM635" s="2"/>
      <c r="AN635" s="2"/>
      <c r="AO635" s="2"/>
      <c r="AP635" s="2"/>
      <c r="AQ635"/>
      <c r="AR635"/>
      <c r="AS635"/>
      <c r="AT635"/>
      <c r="AU635"/>
      <c r="AV635" s="2"/>
      <c r="AW635" s="2"/>
    </row>
    <row r="636" spans="1:49" x14ac:dyDescent="0.25">
      <c r="A636">
        <v>134</v>
      </c>
      <c r="B636">
        <v>1</v>
      </c>
      <c r="C636">
        <v>30</v>
      </c>
      <c r="D636">
        <v>134</v>
      </c>
      <c r="E636">
        <v>2</v>
      </c>
      <c r="F636">
        <v>0</v>
      </c>
      <c r="G636" s="25">
        <v>92.736111111111114</v>
      </c>
      <c r="H636" s="25">
        <v>21.133333333333333</v>
      </c>
      <c r="I636">
        <v>2.6141999999999999</v>
      </c>
      <c r="J636" s="2">
        <v>1.3884E-15</v>
      </c>
      <c r="K636" s="2">
        <v>3.3015000000000003E-2</v>
      </c>
      <c r="L636">
        <v>288.82</v>
      </c>
      <c r="M636" s="2">
        <v>4.1856999999999997E-3</v>
      </c>
      <c r="N636" s="2">
        <v>3.4892999999999999E-3</v>
      </c>
      <c r="O636" s="2">
        <v>1.1647999999999999E-3</v>
      </c>
      <c r="P636" s="2">
        <v>9.7079000000000002E-4</v>
      </c>
      <c r="Q636">
        <v>0.75468000000000002</v>
      </c>
      <c r="R636">
        <v>0.56533</v>
      </c>
      <c r="S636">
        <v>0.24576000000000001</v>
      </c>
      <c r="T636">
        <v>1.6836</v>
      </c>
      <c r="U636" s="2">
        <v>2.8931999999999999E-3</v>
      </c>
      <c r="V636" s="2">
        <v>2.3795000000000001E-3</v>
      </c>
      <c r="W636" s="2">
        <v>1.7404000000000001E-4</v>
      </c>
      <c r="X636" s="2">
        <v>2.2007E-4</v>
      </c>
      <c r="Y636" s="2">
        <v>-6.9034999999999995E-4</v>
      </c>
      <c r="Z636" s="2">
        <v>-6.0623000000000003E-4</v>
      </c>
      <c r="AA636" s="2">
        <v>-7.6143999999999995E-5</v>
      </c>
      <c r="AB636" s="2">
        <v>1.1697E-5</v>
      </c>
      <c r="AC636">
        <v>1.2250000000000001</v>
      </c>
      <c r="AD636">
        <v>2.6141999999999999</v>
      </c>
      <c r="AE636">
        <v>6.8552999999999997</v>
      </c>
      <c r="AF636">
        <v>66.018000000000001</v>
      </c>
      <c r="AG636">
        <v>-142.02000000000001</v>
      </c>
      <c r="AH636">
        <v>0.13482</v>
      </c>
      <c r="AI636" s="2">
        <v>-8.2391000000000002E-7</v>
      </c>
      <c r="AJ636" s="2"/>
      <c r="AK636" s="2"/>
      <c r="AL636" s="2"/>
      <c r="AM636" s="2"/>
      <c r="AN636" s="2"/>
      <c r="AO636" s="2"/>
      <c r="AP636" s="2"/>
      <c r="AQ636"/>
      <c r="AR636"/>
      <c r="AS636"/>
      <c r="AT636"/>
      <c r="AU636"/>
      <c r="AV636" s="2"/>
      <c r="AW636" s="2"/>
    </row>
    <row r="637" spans="1:49" x14ac:dyDescent="0.25">
      <c r="A637">
        <v>134</v>
      </c>
      <c r="B637">
        <v>2</v>
      </c>
      <c r="C637">
        <v>0</v>
      </c>
      <c r="D637">
        <v>134</v>
      </c>
      <c r="E637">
        <v>2</v>
      </c>
      <c r="F637">
        <v>30</v>
      </c>
      <c r="G637" s="25">
        <v>33.12777777777778</v>
      </c>
      <c r="H637" s="25">
        <v>2.2055555555555557</v>
      </c>
      <c r="I637">
        <v>3.4298000000000002</v>
      </c>
      <c r="J637" s="2">
        <v>7.4496999999999995E-15</v>
      </c>
      <c r="K637">
        <v>0.12157</v>
      </c>
      <c r="L637">
        <v>291.76</v>
      </c>
      <c r="M637" s="2">
        <v>3.0427000000000002E-3</v>
      </c>
      <c r="N637" s="2">
        <v>3.5092999999999999E-3</v>
      </c>
      <c r="O637" s="2">
        <v>1.5835000000000001E-3</v>
      </c>
      <c r="P637" s="2">
        <v>1.4066E-3</v>
      </c>
      <c r="Q637">
        <v>0.97270000000000001</v>
      </c>
      <c r="R637">
        <v>0.62361</v>
      </c>
      <c r="S637">
        <v>0.31894</v>
      </c>
      <c r="T637">
        <v>0.56554000000000004</v>
      </c>
      <c r="U637" s="2">
        <v>3.0879000000000002E-3</v>
      </c>
      <c r="V637" s="2">
        <v>2.5704E-3</v>
      </c>
      <c r="W637" s="2">
        <v>2.4342999999999999E-4</v>
      </c>
      <c r="X637" s="2">
        <v>3.9605E-4</v>
      </c>
      <c r="Y637" s="2">
        <v>2.4769000000000001E-4</v>
      </c>
      <c r="Z637" s="2">
        <v>-2.8666E-4</v>
      </c>
      <c r="AA637" s="2">
        <v>1.9236999999999999E-5</v>
      </c>
      <c r="AB637" s="2">
        <v>1.2297999999999999E-4</v>
      </c>
      <c r="AC637">
        <v>1.2133</v>
      </c>
      <c r="AD637">
        <v>3.4298000000000002</v>
      </c>
      <c r="AE637">
        <v>1.2629999999999999</v>
      </c>
      <c r="AF637">
        <v>-8.75</v>
      </c>
      <c r="AG637">
        <v>-328.74</v>
      </c>
      <c r="AH637">
        <v>0.24765999999999999</v>
      </c>
      <c r="AI637" s="2">
        <v>-3.8781000000000002E-6</v>
      </c>
      <c r="AJ637" s="2"/>
      <c r="AK637" s="2"/>
      <c r="AL637" s="2"/>
      <c r="AM637" s="2"/>
      <c r="AN637" s="2"/>
      <c r="AO637" s="2"/>
      <c r="AP637" s="2"/>
      <c r="AQ637"/>
      <c r="AR637"/>
      <c r="AS637"/>
      <c r="AT637"/>
      <c r="AU637"/>
      <c r="AV637" s="2"/>
      <c r="AW637" s="2"/>
    </row>
    <row r="638" spans="1:49" x14ac:dyDescent="0.25">
      <c r="A638">
        <v>134</v>
      </c>
      <c r="B638">
        <v>2</v>
      </c>
      <c r="C638">
        <v>30</v>
      </c>
      <c r="D638">
        <v>134</v>
      </c>
      <c r="E638">
        <v>3</v>
      </c>
      <c r="F638">
        <v>0</v>
      </c>
      <c r="G638" s="25">
        <v>80.061111111111117</v>
      </c>
      <c r="H638" s="25">
        <v>10.572222222222223</v>
      </c>
      <c r="I638">
        <v>2.9847999999999999</v>
      </c>
      <c r="J638" s="2">
        <v>-1.5725E-15</v>
      </c>
      <c r="K638" s="2">
        <v>6.1318999999999999E-2</v>
      </c>
      <c r="L638">
        <v>291.64</v>
      </c>
      <c r="M638" s="2">
        <v>2.3963000000000001E-3</v>
      </c>
      <c r="N638" s="2">
        <v>2.2206999999999999E-3</v>
      </c>
      <c r="O638" s="2">
        <v>1.3793E-3</v>
      </c>
      <c r="P638" s="2">
        <v>1.3905E-3</v>
      </c>
      <c r="Q638">
        <v>0.82877000000000001</v>
      </c>
      <c r="R638">
        <v>0.54091</v>
      </c>
      <c r="S638">
        <v>0.26778000000000002</v>
      </c>
      <c r="T638">
        <v>0.93367</v>
      </c>
      <c r="U638" s="2">
        <v>1.7204E-3</v>
      </c>
      <c r="V638" s="2">
        <v>1.5425E-3</v>
      </c>
      <c r="W638" s="2">
        <v>1.7361000000000001E-4</v>
      </c>
      <c r="X638" s="2">
        <v>1.6571000000000001E-4</v>
      </c>
      <c r="Y638" s="2">
        <v>-1.4809999999999999E-3</v>
      </c>
      <c r="Z638" s="2">
        <v>-1.2045999999999999E-3</v>
      </c>
      <c r="AA638" s="2">
        <v>-4.9999E-5</v>
      </c>
      <c r="AB638" s="2">
        <v>-5.7713000000000001E-5</v>
      </c>
      <c r="AC638">
        <v>1.2141999999999999</v>
      </c>
      <c r="AD638">
        <v>2.9847999999999999</v>
      </c>
      <c r="AE638">
        <v>4.8528000000000002</v>
      </c>
      <c r="AF638">
        <v>4.6901999999999999</v>
      </c>
      <c r="AG638">
        <v>7.5773000000000001</v>
      </c>
      <c r="AH638">
        <v>0.14543</v>
      </c>
      <c r="AI638" s="2">
        <v>1.9939000000000001E-6</v>
      </c>
      <c r="AJ638" s="2"/>
      <c r="AK638" s="2"/>
      <c r="AL638" s="2"/>
      <c r="AM638" s="2"/>
      <c r="AN638" s="2"/>
      <c r="AO638" s="2"/>
      <c r="AP638" s="2"/>
      <c r="AQ638"/>
      <c r="AR638"/>
      <c r="AS638"/>
      <c r="AT638"/>
      <c r="AU638"/>
      <c r="AV638"/>
      <c r="AW638" s="2"/>
    </row>
    <row r="639" spans="1:49" x14ac:dyDescent="0.25">
      <c r="A639">
        <v>134</v>
      </c>
      <c r="B639">
        <v>3</v>
      </c>
      <c r="C639">
        <v>0</v>
      </c>
      <c r="D639">
        <v>134</v>
      </c>
      <c r="E639">
        <v>3</v>
      </c>
      <c r="F639">
        <v>30</v>
      </c>
      <c r="G639" s="25">
        <v>57.888888888888886</v>
      </c>
      <c r="H639" s="25">
        <v>16.772222222222222</v>
      </c>
      <c r="I639">
        <v>3.2985000000000002</v>
      </c>
      <c r="J639" s="2">
        <v>4.0690000000000002E-16</v>
      </c>
      <c r="K639" s="2">
        <v>5.7585999999999998E-2</v>
      </c>
      <c r="L639">
        <v>292.39</v>
      </c>
      <c r="M639" s="2">
        <v>5.4834000000000003E-4</v>
      </c>
      <c r="N639" s="2">
        <v>4.0952000000000002E-4</v>
      </c>
      <c r="O639" s="2">
        <v>1.3052999999999999E-3</v>
      </c>
      <c r="P639" s="2">
        <v>1.0962999999999999E-3</v>
      </c>
      <c r="Q639">
        <v>0.94189999999999996</v>
      </c>
      <c r="R639">
        <v>0.54798999999999998</v>
      </c>
      <c r="S639">
        <v>0.29193999999999998</v>
      </c>
      <c r="T639">
        <v>0.88156999999999996</v>
      </c>
      <c r="U639" s="2">
        <v>3.8010000000000002E-4</v>
      </c>
      <c r="V639" s="2">
        <v>2.7551000000000002E-4</v>
      </c>
      <c r="W639" s="2">
        <v>4.8900999999999998E-5</v>
      </c>
      <c r="X639" s="2">
        <v>2.3682000000000001E-5</v>
      </c>
      <c r="Y639" s="2">
        <v>-3.1705999999999998E-5</v>
      </c>
      <c r="Z639" s="2">
        <v>-1.9805000000000001E-5</v>
      </c>
      <c r="AA639" s="2">
        <v>1.3502E-5</v>
      </c>
      <c r="AB639" s="2">
        <v>-1.6019E-5</v>
      </c>
      <c r="AC639">
        <v>1.2123999999999999</v>
      </c>
      <c r="AD639">
        <v>3.2985000000000002</v>
      </c>
      <c r="AE639">
        <v>9.4681999999999995</v>
      </c>
      <c r="AF639">
        <v>17.367000000000001</v>
      </c>
      <c r="AG639">
        <v>-15.439</v>
      </c>
      <c r="AH639">
        <v>0.15515000000000001</v>
      </c>
      <c r="AI639" s="2">
        <v>3.4995999999999999E-7</v>
      </c>
      <c r="AJ639" s="2"/>
      <c r="AK639" s="2"/>
      <c r="AL639" s="2"/>
      <c r="AM639" s="2"/>
      <c r="AN639" s="2"/>
      <c r="AO639" s="2"/>
      <c r="AP639" s="2"/>
      <c r="AQ639"/>
      <c r="AR639"/>
      <c r="AS639"/>
      <c r="AT639"/>
      <c r="AU639"/>
      <c r="AV639" s="2"/>
      <c r="AW639" s="2"/>
    </row>
    <row r="640" spans="1:49" x14ac:dyDescent="0.25">
      <c r="A640">
        <v>134</v>
      </c>
      <c r="B640">
        <v>3</v>
      </c>
      <c r="C640">
        <v>30</v>
      </c>
      <c r="D640">
        <v>134</v>
      </c>
      <c r="E640">
        <v>4</v>
      </c>
      <c r="F640">
        <v>0</v>
      </c>
      <c r="G640" s="25">
        <v>21.708333333333332</v>
      </c>
      <c r="H640" s="25">
        <v>1.9666666666666666</v>
      </c>
      <c r="I640">
        <v>2.1524999999999999</v>
      </c>
      <c r="J640" s="2">
        <v>4.2800999999999998E-16</v>
      </c>
      <c r="K640" s="2">
        <v>5.0546000000000002E-3</v>
      </c>
      <c r="L640">
        <v>293.88</v>
      </c>
      <c r="M640" s="2">
        <v>3.6399000000000002E-4</v>
      </c>
      <c r="N640" s="2">
        <v>4.7804E-4</v>
      </c>
      <c r="O640" s="2">
        <v>1.2482000000000001E-3</v>
      </c>
      <c r="P640" s="2">
        <v>1.0559E-3</v>
      </c>
      <c r="Q640">
        <v>0.76100999999999996</v>
      </c>
      <c r="R640">
        <v>0.50593999999999995</v>
      </c>
      <c r="S640">
        <v>0.26493</v>
      </c>
      <c r="T640">
        <v>0.70598000000000005</v>
      </c>
      <c r="U640" s="2">
        <v>4.3769000000000002E-4</v>
      </c>
      <c r="V640" s="2">
        <v>4.4696999999999998E-4</v>
      </c>
      <c r="W640" s="2">
        <v>1.3664E-5</v>
      </c>
      <c r="X640" s="2">
        <v>1.0412E-5</v>
      </c>
      <c r="Y640" s="2">
        <v>3.9924000000000001E-6</v>
      </c>
      <c r="Z640" s="2">
        <v>-2.5539000000000001E-5</v>
      </c>
      <c r="AA640" s="2">
        <v>-2.6435000000000002E-6</v>
      </c>
      <c r="AB640" s="2">
        <v>-4.2062000000000002E-7</v>
      </c>
      <c r="AC640">
        <v>1.2065999999999999</v>
      </c>
      <c r="AD640">
        <v>2.1524999999999999</v>
      </c>
      <c r="AE640">
        <v>24.591999999999999</v>
      </c>
      <c r="AF640">
        <v>1.6201000000000001</v>
      </c>
      <c r="AG640">
        <v>-24.620999999999999</v>
      </c>
      <c r="AH640">
        <v>0.16341</v>
      </c>
      <c r="AI640" s="2">
        <v>1.2130000000000001E-7</v>
      </c>
      <c r="AJ640" s="2"/>
      <c r="AK640" s="2"/>
      <c r="AL640" s="2"/>
      <c r="AM640" s="2"/>
      <c r="AN640" s="2"/>
      <c r="AO640" s="2"/>
      <c r="AP640" s="2"/>
      <c r="AQ640"/>
      <c r="AR640"/>
      <c r="AS640"/>
      <c r="AT640"/>
      <c r="AU640"/>
      <c r="AV640"/>
      <c r="AW640" s="2"/>
    </row>
    <row r="641" spans="1:49" x14ac:dyDescent="0.25">
      <c r="A641">
        <v>134</v>
      </c>
      <c r="B641">
        <v>4</v>
      </c>
      <c r="C641">
        <v>0</v>
      </c>
      <c r="D641">
        <v>134</v>
      </c>
      <c r="E641">
        <v>4</v>
      </c>
      <c r="F641">
        <v>30</v>
      </c>
      <c r="G641" s="25">
        <v>21.633333333333333</v>
      </c>
      <c r="H641" s="25">
        <v>0</v>
      </c>
      <c r="I641">
        <v>2.4512</v>
      </c>
      <c r="J641" s="2">
        <v>6.6536000000000003E-16</v>
      </c>
      <c r="K641" s="2">
        <v>-1.9569E-2</v>
      </c>
      <c r="L641">
        <v>291.33</v>
      </c>
      <c r="M641">
        <v>0</v>
      </c>
      <c r="N641">
        <v>0</v>
      </c>
      <c r="O641" s="2">
        <v>1.1950999999999999E-3</v>
      </c>
      <c r="P641">
        <v>0</v>
      </c>
      <c r="Q641">
        <v>0.55010000000000003</v>
      </c>
      <c r="R641">
        <v>0.55752999999999997</v>
      </c>
      <c r="S641">
        <v>0.25169000000000002</v>
      </c>
      <c r="T641">
        <v>0.59992999999999996</v>
      </c>
      <c r="U641">
        <v>0</v>
      </c>
      <c r="V641">
        <v>0</v>
      </c>
      <c r="W641" s="2">
        <v>6.0611000000000003E-6</v>
      </c>
      <c r="X641">
        <v>0</v>
      </c>
      <c r="Y641" t="s">
        <v>86</v>
      </c>
      <c r="Z641" t="s">
        <v>86</v>
      </c>
      <c r="AA641" s="2">
        <v>8.2164000000000004E-7</v>
      </c>
      <c r="AB641" t="s">
        <v>86</v>
      </c>
      <c r="AC641">
        <v>1.2174</v>
      </c>
      <c r="AD641">
        <v>2.4512</v>
      </c>
      <c r="AE641">
        <v>30.388999999999999</v>
      </c>
      <c r="AF641">
        <v>12.632999999999999</v>
      </c>
      <c r="AG641" t="s">
        <v>86</v>
      </c>
      <c r="AH641">
        <v>0.17235</v>
      </c>
      <c r="AI641" t="s">
        <v>86</v>
      </c>
      <c r="AJ641" s="2"/>
      <c r="AK641" s="2"/>
      <c r="AL641" s="2"/>
      <c r="AM641" s="2"/>
      <c r="AN641" s="2"/>
      <c r="AO641" s="2"/>
      <c r="AP641" s="2"/>
      <c r="AQ641"/>
      <c r="AR641"/>
      <c r="AS641"/>
      <c r="AT641"/>
      <c r="AU641"/>
      <c r="AV641"/>
      <c r="AW641" s="2"/>
    </row>
    <row r="642" spans="1:49" x14ac:dyDescent="0.25">
      <c r="A642">
        <v>134</v>
      </c>
      <c r="B642">
        <v>4</v>
      </c>
      <c r="C642">
        <v>30</v>
      </c>
      <c r="D642">
        <v>134</v>
      </c>
      <c r="E642">
        <v>5</v>
      </c>
      <c r="F642">
        <v>0</v>
      </c>
      <c r="G642" s="25">
        <v>93.9</v>
      </c>
      <c r="H642" s="25">
        <v>0</v>
      </c>
      <c r="I642">
        <v>2.6608999999999998</v>
      </c>
      <c r="J642" s="2">
        <v>8.7021999999999997E-16</v>
      </c>
      <c r="K642" s="2">
        <v>7.5474000000000001E-3</v>
      </c>
      <c r="L642">
        <v>292.5</v>
      </c>
      <c r="M642">
        <v>0</v>
      </c>
      <c r="N642">
        <v>0</v>
      </c>
      <c r="O642" s="2">
        <v>1.0834E-3</v>
      </c>
      <c r="P642">
        <v>0</v>
      </c>
      <c r="Q642">
        <v>0.78907000000000005</v>
      </c>
      <c r="R642">
        <v>0.54839000000000004</v>
      </c>
      <c r="S642">
        <v>0.28841</v>
      </c>
      <c r="T642">
        <v>0.37415999999999999</v>
      </c>
      <c r="U642">
        <v>0</v>
      </c>
      <c r="V642">
        <v>0</v>
      </c>
      <c r="W642" s="2">
        <v>3.5645000000000002E-5</v>
      </c>
      <c r="X642">
        <v>0</v>
      </c>
      <c r="Y642" t="s">
        <v>86</v>
      </c>
      <c r="Z642" t="s">
        <v>86</v>
      </c>
      <c r="AA642" s="2">
        <v>-8.4657999999999995E-6</v>
      </c>
      <c r="AB642" t="s">
        <v>86</v>
      </c>
      <c r="AC642">
        <v>1.2125999999999999</v>
      </c>
      <c r="AD642">
        <v>2.6608999999999998</v>
      </c>
      <c r="AE642">
        <v>23.033000000000001</v>
      </c>
      <c r="AF642">
        <v>-29.774999999999999</v>
      </c>
      <c r="AG642" t="s">
        <v>86</v>
      </c>
      <c r="AH642">
        <v>0.19836000000000001</v>
      </c>
      <c r="AI642" t="s">
        <v>86</v>
      </c>
      <c r="AJ642" s="2"/>
      <c r="AK642" s="2"/>
      <c r="AL642" s="2"/>
      <c r="AM642" s="2"/>
      <c r="AN642" s="2"/>
      <c r="AO642" s="2"/>
      <c r="AP642" s="2"/>
      <c r="AQ642"/>
      <c r="AR642"/>
      <c r="AS642"/>
      <c r="AT642"/>
      <c r="AU642"/>
      <c r="AV642" s="2"/>
      <c r="AW642" s="2"/>
    </row>
    <row r="643" spans="1:49" x14ac:dyDescent="0.25">
      <c r="A643">
        <v>134</v>
      </c>
      <c r="B643">
        <v>5</v>
      </c>
      <c r="C643">
        <v>0</v>
      </c>
      <c r="D643">
        <v>134</v>
      </c>
      <c r="E643">
        <v>5</v>
      </c>
      <c r="F643">
        <v>30</v>
      </c>
      <c r="G643" s="25">
        <v>51.233333333333334</v>
      </c>
      <c r="H643" s="25">
        <v>0</v>
      </c>
      <c r="I643">
        <v>2.7057000000000002</v>
      </c>
      <c r="J643" s="2">
        <v>4.7430999999999998E-18</v>
      </c>
      <c r="K643" s="2">
        <v>1.2876E-2</v>
      </c>
      <c r="L643">
        <v>293.14</v>
      </c>
      <c r="M643">
        <v>0</v>
      </c>
      <c r="N643">
        <v>0</v>
      </c>
      <c r="O643" s="2">
        <v>1.0252E-3</v>
      </c>
      <c r="P643">
        <v>0</v>
      </c>
      <c r="Q643">
        <v>0.86880000000000002</v>
      </c>
      <c r="R643">
        <v>0.53132999999999997</v>
      </c>
      <c r="S643">
        <v>0.32643</v>
      </c>
      <c r="T643">
        <v>0.29421999999999998</v>
      </c>
      <c r="U643">
        <v>0</v>
      </c>
      <c r="V643">
        <v>0</v>
      </c>
      <c r="W643" s="2">
        <v>3.1543999999999998E-6</v>
      </c>
      <c r="X643">
        <v>0</v>
      </c>
      <c r="Y643" t="s">
        <v>86</v>
      </c>
      <c r="Z643" t="s">
        <v>86</v>
      </c>
      <c r="AA643" s="2">
        <v>6.5600000000000005E-8</v>
      </c>
      <c r="AB643" t="s">
        <v>86</v>
      </c>
      <c r="AC643">
        <v>1.2099</v>
      </c>
      <c r="AD643">
        <v>2.7057000000000002</v>
      </c>
      <c r="AE643">
        <v>26.498000000000001</v>
      </c>
      <c r="AF643">
        <v>-8.1372</v>
      </c>
      <c r="AG643" t="s">
        <v>86</v>
      </c>
      <c r="AH643">
        <v>0.18844</v>
      </c>
      <c r="AI643" t="s">
        <v>86</v>
      </c>
      <c r="AJ643" s="2"/>
      <c r="AK643" s="2"/>
      <c r="AL643" s="2"/>
      <c r="AM643" s="2"/>
      <c r="AN643" s="2"/>
      <c r="AO643" s="2"/>
      <c r="AP643" s="2"/>
      <c r="AQ643"/>
      <c r="AR643"/>
      <c r="AS643"/>
      <c r="AT643"/>
      <c r="AU643"/>
      <c r="AV643" s="2"/>
      <c r="AW643" s="2"/>
    </row>
    <row r="644" spans="1:49" x14ac:dyDescent="0.25">
      <c r="A644">
        <v>134</v>
      </c>
      <c r="B644">
        <v>5</v>
      </c>
      <c r="C644">
        <v>30</v>
      </c>
      <c r="D644">
        <v>134</v>
      </c>
      <c r="E644">
        <v>6</v>
      </c>
      <c r="F644">
        <v>0</v>
      </c>
      <c r="G644" s="25">
        <v>63.68333333333333</v>
      </c>
      <c r="H644" s="25">
        <v>60.836111111111109</v>
      </c>
      <c r="I644">
        <v>2.4767999999999999</v>
      </c>
      <c r="J644" s="2">
        <v>1.0149E-15</v>
      </c>
      <c r="K644" s="2">
        <v>-1.7136999999999999E-2</v>
      </c>
      <c r="L644">
        <v>292.60000000000002</v>
      </c>
      <c r="M644" s="2">
        <v>3.2447999999999999E-3</v>
      </c>
      <c r="N644" s="2">
        <v>2.8362000000000001E-3</v>
      </c>
      <c r="O644" s="2">
        <v>1.0088E-3</v>
      </c>
      <c r="P644" s="2">
        <v>8.0844E-4</v>
      </c>
      <c r="Q644">
        <v>0.84382000000000001</v>
      </c>
      <c r="R644">
        <v>0.81921999999999995</v>
      </c>
      <c r="S644">
        <v>0.35905999999999999</v>
      </c>
      <c r="T644">
        <v>0.48182999999999998</v>
      </c>
      <c r="U644" s="2">
        <v>1.2830000000000001E-3</v>
      </c>
      <c r="V644" s="2">
        <v>1.018E-3</v>
      </c>
      <c r="W644" s="2">
        <v>3.7307E-5</v>
      </c>
      <c r="X644" s="2">
        <v>2.3184E-5</v>
      </c>
      <c r="Y644" s="2">
        <v>-2.6044E-5</v>
      </c>
      <c r="Z644" s="2">
        <v>-2.5899999999999999E-5</v>
      </c>
      <c r="AA644" s="2">
        <v>-4.0925000000000002E-6</v>
      </c>
      <c r="AB644" s="2">
        <v>-9.7199999999999997E-7</v>
      </c>
      <c r="AC644">
        <v>1.2105999999999999</v>
      </c>
      <c r="AD644">
        <v>2.4767999999999999</v>
      </c>
      <c r="AE644">
        <v>32.311999999999998</v>
      </c>
      <c r="AF644">
        <v>-0.86236999999999997</v>
      </c>
      <c r="AG644">
        <v>97.18</v>
      </c>
      <c r="AH644">
        <v>0.46209</v>
      </c>
      <c r="AI644" s="2">
        <v>-9.9932000000000003E-7</v>
      </c>
      <c r="AJ644" s="2"/>
      <c r="AK644" s="2"/>
      <c r="AL644" s="2"/>
      <c r="AM644" s="2"/>
      <c r="AN644" s="2"/>
      <c r="AO644" s="2"/>
      <c r="AP644" s="2"/>
      <c r="AQ644"/>
      <c r="AR644"/>
      <c r="AS644"/>
      <c r="AT644"/>
      <c r="AU644"/>
      <c r="AV644"/>
      <c r="AW644" s="2"/>
    </row>
    <row r="645" spans="1:49" x14ac:dyDescent="0.25">
      <c r="A645">
        <v>134</v>
      </c>
      <c r="B645">
        <v>6</v>
      </c>
      <c r="C645">
        <v>0</v>
      </c>
      <c r="D645">
        <v>134</v>
      </c>
      <c r="E645">
        <v>6</v>
      </c>
      <c r="F645">
        <v>30</v>
      </c>
      <c r="G645" s="25">
        <v>99.986111111111114</v>
      </c>
      <c r="H645" s="25">
        <v>99.986111111111114</v>
      </c>
      <c r="I645">
        <v>2.5707</v>
      </c>
      <c r="J645" s="2">
        <v>1.0625E-15</v>
      </c>
      <c r="K645" s="2">
        <v>-2.0059E-2</v>
      </c>
      <c r="L645">
        <v>289.39999999999998</v>
      </c>
      <c r="M645" s="2">
        <v>5.3604999999999998E-3</v>
      </c>
      <c r="N645" s="2">
        <v>4.3845999999999998E-3</v>
      </c>
      <c r="O645" s="2">
        <v>9.5817000000000005E-4</v>
      </c>
      <c r="P645" s="2">
        <v>7.8370000000000002E-4</v>
      </c>
      <c r="Q645">
        <v>0.71223999999999998</v>
      </c>
      <c r="R645">
        <v>0.60163</v>
      </c>
      <c r="S645">
        <v>0.30596000000000001</v>
      </c>
      <c r="T645">
        <v>0.77537</v>
      </c>
      <c r="U645" s="2">
        <v>3.0025000000000001E-4</v>
      </c>
      <c r="V645" s="2">
        <v>2.4298000000000001E-4</v>
      </c>
      <c r="W645" s="2">
        <v>1.3206E-5</v>
      </c>
      <c r="X645" s="2">
        <v>1.1124000000000001E-5</v>
      </c>
      <c r="Y645" s="2">
        <v>-5.3708000000000001E-5</v>
      </c>
      <c r="Z645" s="2">
        <v>-3.5941E-5</v>
      </c>
      <c r="AA645" s="2">
        <v>1.2716E-6</v>
      </c>
      <c r="AB645" s="2">
        <v>2.6056999999999999E-6</v>
      </c>
      <c r="AC645">
        <v>1.2226999999999999</v>
      </c>
      <c r="AD645">
        <v>2.5707</v>
      </c>
      <c r="AE645">
        <v>42.536000000000001</v>
      </c>
      <c r="AF645">
        <v>-17.395</v>
      </c>
      <c r="AG645">
        <v>78.825000000000003</v>
      </c>
      <c r="AH645">
        <v>0.31229000000000001</v>
      </c>
      <c r="AI645" s="2">
        <v>-8.1773999999999996E-7</v>
      </c>
      <c r="AJ645" s="2"/>
      <c r="AK645" s="2"/>
      <c r="AL645" s="2"/>
      <c r="AM645" s="2"/>
      <c r="AN645" s="2"/>
      <c r="AO645" s="2"/>
      <c r="AP645" s="2"/>
      <c r="AQ645"/>
      <c r="AR645"/>
      <c r="AS645"/>
      <c r="AT645"/>
      <c r="AU645"/>
      <c r="AV645"/>
      <c r="AW645" s="2"/>
    </row>
    <row r="646" spans="1:49" x14ac:dyDescent="0.25">
      <c r="A646">
        <v>134</v>
      </c>
      <c r="B646">
        <v>6</v>
      </c>
      <c r="C646">
        <v>30</v>
      </c>
      <c r="D646">
        <v>134</v>
      </c>
      <c r="E646">
        <v>7</v>
      </c>
      <c r="F646">
        <v>0</v>
      </c>
      <c r="G646" s="25">
        <v>100</v>
      </c>
      <c r="H646" s="25">
        <v>100</v>
      </c>
      <c r="I646">
        <v>2.5306999999999999</v>
      </c>
      <c r="J646" s="2">
        <v>9.494399999999999E-16</v>
      </c>
      <c r="K646" s="2">
        <v>-3.2328999999999997E-2</v>
      </c>
      <c r="L646">
        <v>287.27</v>
      </c>
      <c r="M646" s="2">
        <v>8.8667999999999993E-3</v>
      </c>
      <c r="N646" s="2">
        <v>7.2100000000000003E-3</v>
      </c>
      <c r="O646" s="2">
        <v>8.3210999999999995E-4</v>
      </c>
      <c r="P646" s="2">
        <v>6.7654E-4</v>
      </c>
      <c r="Q646">
        <v>0.64834999999999998</v>
      </c>
      <c r="R646">
        <v>0.60804000000000002</v>
      </c>
      <c r="S646">
        <v>0.2606</v>
      </c>
      <c r="T646">
        <v>0.15137999999999999</v>
      </c>
      <c r="U646" s="2">
        <v>1.1299000000000001E-3</v>
      </c>
      <c r="V646" s="2">
        <v>9.2391999999999995E-4</v>
      </c>
      <c r="W646" s="2">
        <v>2.0662E-5</v>
      </c>
      <c r="X646" s="2">
        <v>1.6251000000000001E-5</v>
      </c>
      <c r="Y646" s="2">
        <v>8.0554000000000002E-5</v>
      </c>
      <c r="Z646" s="2">
        <v>6.6465999999999997E-5</v>
      </c>
      <c r="AA646" s="2">
        <v>-1.4526000000000001E-6</v>
      </c>
      <c r="AB646" s="2">
        <v>-1.0877E-6</v>
      </c>
      <c r="AC646">
        <v>1.23</v>
      </c>
      <c r="AD646">
        <v>2.5306999999999999</v>
      </c>
      <c r="AE646">
        <v>37.134</v>
      </c>
      <c r="AF646">
        <v>12.222</v>
      </c>
      <c r="AG646">
        <v>11.292</v>
      </c>
      <c r="AH646">
        <v>0.22763</v>
      </c>
      <c r="AI646" s="2">
        <v>1.0814E-7</v>
      </c>
      <c r="AJ646" s="2"/>
      <c r="AK646" s="2"/>
      <c r="AL646" s="2"/>
      <c r="AM646" s="2"/>
      <c r="AN646" s="2"/>
      <c r="AO646" s="2"/>
      <c r="AP646" s="2"/>
      <c r="AQ646"/>
      <c r="AR646"/>
      <c r="AS646"/>
      <c r="AT646"/>
      <c r="AU646"/>
      <c r="AV646"/>
      <c r="AW646" s="2"/>
    </row>
    <row r="647" spans="1:49" x14ac:dyDescent="0.25">
      <c r="A647">
        <v>134</v>
      </c>
      <c r="B647">
        <v>7</v>
      </c>
      <c r="C647">
        <v>0</v>
      </c>
      <c r="D647">
        <v>134</v>
      </c>
      <c r="E647">
        <v>7</v>
      </c>
      <c r="F647">
        <v>30</v>
      </c>
      <c r="G647" s="25">
        <v>100</v>
      </c>
      <c r="H647" s="25">
        <v>100</v>
      </c>
      <c r="I647">
        <v>2.5600999999999998</v>
      </c>
      <c r="J647" s="2">
        <v>7.6477E-16</v>
      </c>
      <c r="K647" s="2">
        <v>-2.8150999999999999E-2</v>
      </c>
      <c r="L647">
        <v>287.35000000000002</v>
      </c>
      <c r="M647" s="2">
        <v>1.1858E-2</v>
      </c>
      <c r="N647" s="2">
        <v>9.6565000000000002E-3</v>
      </c>
      <c r="O647" s="2">
        <v>7.8742999999999999E-4</v>
      </c>
      <c r="P647" s="2">
        <v>6.4121000000000002E-4</v>
      </c>
      <c r="Q647">
        <v>0.60202</v>
      </c>
      <c r="R647">
        <v>0.67673000000000005</v>
      </c>
      <c r="S647">
        <v>0.26257999999999998</v>
      </c>
      <c r="T647">
        <v>0.30177999999999999</v>
      </c>
      <c r="U647" s="2">
        <v>4.1886000000000001E-4</v>
      </c>
      <c r="V647" s="2">
        <v>3.4540999999999999E-4</v>
      </c>
      <c r="W647" s="2">
        <v>9.5214E-6</v>
      </c>
      <c r="X647" s="2">
        <v>7.8230999999999997E-6</v>
      </c>
      <c r="Y647" s="2">
        <v>2.4715E-5</v>
      </c>
      <c r="Z647" s="2">
        <v>2.3476E-5</v>
      </c>
      <c r="AA647" s="2">
        <v>6.0442999999999997E-7</v>
      </c>
      <c r="AB647" s="2">
        <v>6.9579999999999997E-7</v>
      </c>
      <c r="AC647">
        <v>1.2281</v>
      </c>
      <c r="AD647">
        <v>2.5600999999999998</v>
      </c>
      <c r="AE647">
        <v>36.014000000000003</v>
      </c>
      <c r="AF647">
        <v>31.111999999999998</v>
      </c>
      <c r="AG647">
        <v>59.988</v>
      </c>
      <c r="AH647">
        <v>0.20730999999999999</v>
      </c>
      <c r="AI647" s="2">
        <v>5.4038999999999998E-8</v>
      </c>
      <c r="AJ647" s="2"/>
      <c r="AK647" s="2"/>
      <c r="AL647" s="2"/>
      <c r="AM647" s="2"/>
      <c r="AN647" s="2"/>
      <c r="AO647" s="2"/>
      <c r="AP647" s="2"/>
      <c r="AQ647"/>
      <c r="AR647"/>
      <c r="AS647"/>
      <c r="AT647"/>
      <c r="AU647"/>
      <c r="AV647"/>
      <c r="AW647" s="2"/>
    </row>
    <row r="648" spans="1:49" x14ac:dyDescent="0.25">
      <c r="A648">
        <v>134</v>
      </c>
      <c r="B648">
        <v>7</v>
      </c>
      <c r="C648">
        <v>30</v>
      </c>
      <c r="D648">
        <v>134</v>
      </c>
      <c r="E648">
        <v>8</v>
      </c>
      <c r="F648">
        <v>0</v>
      </c>
      <c r="G648" s="25">
        <v>100</v>
      </c>
      <c r="H648" s="25">
        <v>100</v>
      </c>
      <c r="I648">
        <v>2.6063000000000001</v>
      </c>
      <c r="J648" s="2">
        <v>-3.8768000000000002E-16</v>
      </c>
      <c r="K648" s="2">
        <v>-3.3911999999999998E-2</v>
      </c>
      <c r="L648">
        <v>287.72000000000003</v>
      </c>
      <c r="M648" s="2">
        <v>1.2076999999999999E-2</v>
      </c>
      <c r="N648" s="2">
        <v>9.8478000000000003E-3</v>
      </c>
      <c r="O648" s="2">
        <v>7.7963999999999996E-4</v>
      </c>
      <c r="P648" s="2">
        <v>6.3571000000000005E-4</v>
      </c>
      <c r="Q648">
        <v>0.69172</v>
      </c>
      <c r="R648">
        <v>0.55210000000000004</v>
      </c>
      <c r="S648">
        <v>0.25584000000000001</v>
      </c>
      <c r="T648">
        <v>0.29313</v>
      </c>
      <c r="U648" s="2">
        <v>2.6329000000000001E-4</v>
      </c>
      <c r="V648" s="2">
        <v>2.2389999999999999E-4</v>
      </c>
      <c r="W648" s="2">
        <v>1.8826E-6</v>
      </c>
      <c r="X648" s="2">
        <v>1.1715999999999999E-6</v>
      </c>
      <c r="Y648" s="2">
        <v>5.4524000000000002E-5</v>
      </c>
      <c r="Z648" s="2">
        <v>4.7644E-5</v>
      </c>
      <c r="AA648" s="2">
        <v>-3.5224999999999999E-7</v>
      </c>
      <c r="AB648" s="2">
        <v>-8.8257999999999995E-8</v>
      </c>
      <c r="AC648">
        <v>1.2263999999999999</v>
      </c>
      <c r="AD648">
        <v>2.6063000000000001</v>
      </c>
      <c r="AE648">
        <v>40.859000000000002</v>
      </c>
      <c r="AF648">
        <v>27.62</v>
      </c>
      <c r="AG648">
        <v>60.533000000000001</v>
      </c>
      <c r="AH648">
        <v>0.21562999999999999</v>
      </c>
      <c r="AI648" s="2">
        <v>2.2478000000000001E-8</v>
      </c>
      <c r="AJ648" s="2"/>
      <c r="AK648" s="2"/>
      <c r="AL648" s="2"/>
      <c r="AM648" s="2"/>
      <c r="AN648" s="2"/>
      <c r="AO648" s="2"/>
      <c r="AP648" s="2"/>
      <c r="AQ648"/>
      <c r="AR648"/>
      <c r="AS648"/>
      <c r="AT648"/>
      <c r="AU648"/>
      <c r="AV648"/>
      <c r="AW648" s="2"/>
    </row>
    <row r="649" spans="1:49" x14ac:dyDescent="0.25">
      <c r="A649">
        <v>134</v>
      </c>
      <c r="B649">
        <v>8</v>
      </c>
      <c r="C649">
        <v>0</v>
      </c>
      <c r="D649">
        <v>134</v>
      </c>
      <c r="E649">
        <v>8</v>
      </c>
      <c r="F649">
        <v>30</v>
      </c>
      <c r="G649" s="25">
        <v>100</v>
      </c>
      <c r="H649" s="25">
        <v>100</v>
      </c>
      <c r="I649">
        <v>2.819</v>
      </c>
      <c r="J649" s="2">
        <v>1.4187E-15</v>
      </c>
      <c r="K649" s="2">
        <v>-2.8104000000000001E-2</v>
      </c>
      <c r="L649">
        <v>288.69</v>
      </c>
      <c r="M649" s="2">
        <v>1.2213E-2</v>
      </c>
      <c r="N649" s="2">
        <v>9.9942999999999994E-3</v>
      </c>
      <c r="O649" s="2">
        <v>7.7068000000000004E-4</v>
      </c>
      <c r="P649" s="2">
        <v>6.3062999999999997E-4</v>
      </c>
      <c r="Q649">
        <v>0.70313999999999999</v>
      </c>
      <c r="R649">
        <v>0.70374999999999999</v>
      </c>
      <c r="S649">
        <v>0.28913</v>
      </c>
      <c r="T649">
        <v>0.49981999999999999</v>
      </c>
      <c r="U649" s="2">
        <v>3.6709999999999998E-4</v>
      </c>
      <c r="V649" s="2">
        <v>3.167E-4</v>
      </c>
      <c r="W649" s="2">
        <v>1.9236000000000001E-6</v>
      </c>
      <c r="X649" s="2">
        <v>9.2437999999999997E-7</v>
      </c>
      <c r="Y649" s="2">
        <v>1.3945E-4</v>
      </c>
      <c r="Z649" s="2">
        <v>1.2326000000000001E-4</v>
      </c>
      <c r="AA649" s="2">
        <v>-7.2124999999999998E-7</v>
      </c>
      <c r="AB649" s="2">
        <v>-2.4041E-8</v>
      </c>
      <c r="AC649">
        <v>1.2221</v>
      </c>
      <c r="AD649">
        <v>2.819</v>
      </c>
      <c r="AE649">
        <v>35.94</v>
      </c>
      <c r="AF649">
        <v>70.891000000000005</v>
      </c>
      <c r="AG649">
        <v>112.42</v>
      </c>
      <c r="AH649">
        <v>0.21623000000000001</v>
      </c>
      <c r="AI649" s="2">
        <v>1.6814999999999999E-8</v>
      </c>
      <c r="AJ649" s="2"/>
      <c r="AK649" s="2"/>
      <c r="AL649" s="2"/>
      <c r="AM649" s="2"/>
      <c r="AN649" s="2"/>
      <c r="AO649" s="2"/>
      <c r="AP649" s="2"/>
      <c r="AQ649"/>
      <c r="AR649"/>
      <c r="AS649"/>
      <c r="AT649"/>
      <c r="AU649"/>
      <c r="AV649"/>
      <c r="AW649" s="2"/>
    </row>
    <row r="650" spans="1:49" x14ac:dyDescent="0.25">
      <c r="A650">
        <v>134</v>
      </c>
      <c r="B650">
        <v>8</v>
      </c>
      <c r="C650">
        <v>30</v>
      </c>
      <c r="D650">
        <v>134</v>
      </c>
      <c r="E650">
        <v>9</v>
      </c>
      <c r="F650">
        <v>0</v>
      </c>
      <c r="G650" s="25">
        <v>100</v>
      </c>
      <c r="H650" s="25">
        <v>100</v>
      </c>
      <c r="I650">
        <v>2.4251</v>
      </c>
      <c r="J650" s="2">
        <v>1.5206000000000001E-15</v>
      </c>
      <c r="K650" s="2">
        <v>-1.7488E-2</v>
      </c>
      <c r="L650">
        <v>289.7</v>
      </c>
      <c r="M650" s="2">
        <v>1.2448000000000001E-2</v>
      </c>
      <c r="N650" s="2">
        <v>1.0222999999999999E-2</v>
      </c>
      <c r="O650" s="2">
        <v>7.6389999999999997E-4</v>
      </c>
      <c r="P650" s="2">
        <v>6.2726999999999998E-4</v>
      </c>
      <c r="Q650">
        <v>0.66561999999999999</v>
      </c>
      <c r="R650">
        <v>0.68293000000000004</v>
      </c>
      <c r="S650">
        <v>0.28649000000000002</v>
      </c>
      <c r="T650">
        <v>0.64242999999999995</v>
      </c>
      <c r="U650" s="2">
        <v>3.9250999999999999E-4</v>
      </c>
      <c r="V650" s="2">
        <v>3.4421000000000001E-4</v>
      </c>
      <c r="W650" s="2">
        <v>2.5179999999999999E-6</v>
      </c>
      <c r="X650" s="2">
        <v>1.0718000000000001E-6</v>
      </c>
      <c r="Y650" s="2">
        <v>2.0238E-4</v>
      </c>
      <c r="Z650" s="2">
        <v>1.8142000000000001E-4</v>
      </c>
      <c r="AA650" s="2">
        <v>-1.3157E-6</v>
      </c>
      <c r="AB650" s="2">
        <v>-1.6063999999999999E-7</v>
      </c>
      <c r="AC650">
        <v>1.2178</v>
      </c>
      <c r="AD650">
        <v>2.4251</v>
      </c>
      <c r="AE650">
        <v>32.661999999999999</v>
      </c>
      <c r="AF650">
        <v>77.138000000000005</v>
      </c>
      <c r="AG650">
        <v>118.03</v>
      </c>
      <c r="AH650">
        <v>0.20282</v>
      </c>
      <c r="AI650" s="2">
        <v>4.3532000000000002E-9</v>
      </c>
      <c r="AJ650" s="2"/>
      <c r="AK650" s="2"/>
      <c r="AL650" s="2"/>
      <c r="AM650" s="2"/>
      <c r="AN650" s="2"/>
      <c r="AO650" s="2"/>
      <c r="AP650" s="2"/>
      <c r="AQ650"/>
      <c r="AR650"/>
      <c r="AS650"/>
      <c r="AT650"/>
      <c r="AU650"/>
      <c r="AV650"/>
      <c r="AW650" s="2"/>
    </row>
    <row r="651" spans="1:49" x14ac:dyDescent="0.25">
      <c r="A651">
        <v>134</v>
      </c>
      <c r="B651">
        <v>9</v>
      </c>
      <c r="C651">
        <v>0</v>
      </c>
      <c r="D651">
        <v>134</v>
      </c>
      <c r="E651">
        <v>9</v>
      </c>
      <c r="F651">
        <v>30</v>
      </c>
      <c r="G651" s="25">
        <v>100</v>
      </c>
      <c r="H651" s="25">
        <v>100</v>
      </c>
      <c r="I651">
        <v>2.4937</v>
      </c>
      <c r="J651" s="2">
        <v>5.8003999999999996E-16</v>
      </c>
      <c r="K651" s="2">
        <v>-3.3945999999999998E-3</v>
      </c>
      <c r="L651">
        <v>290.91000000000003</v>
      </c>
      <c r="M651" s="2">
        <v>1.244E-2</v>
      </c>
      <c r="N651" s="2">
        <v>1.026E-2</v>
      </c>
      <c r="O651" s="2">
        <v>7.5779999999999999E-4</v>
      </c>
      <c r="P651" s="2">
        <v>6.2494999999999998E-4</v>
      </c>
      <c r="Q651">
        <v>0.90927000000000002</v>
      </c>
      <c r="R651">
        <v>0.84819999999999995</v>
      </c>
      <c r="S651">
        <v>0.29132000000000002</v>
      </c>
      <c r="T651">
        <v>0.62605</v>
      </c>
      <c r="U651" s="2">
        <v>4.6354000000000002E-4</v>
      </c>
      <c r="V651" s="2">
        <v>4.0308999999999999E-4</v>
      </c>
      <c r="W651" s="2">
        <v>2.2965E-6</v>
      </c>
      <c r="X651" s="2">
        <v>1.3555E-6</v>
      </c>
      <c r="Y651" s="2">
        <v>2.1965E-4</v>
      </c>
      <c r="Z651" s="2">
        <v>1.9582000000000001E-4</v>
      </c>
      <c r="AA651" s="2">
        <v>-9.4000999999999996E-7</v>
      </c>
      <c r="AB651" s="2">
        <v>1.0193E-7</v>
      </c>
      <c r="AC651">
        <v>1.2125999999999999</v>
      </c>
      <c r="AD651">
        <v>2.4937</v>
      </c>
      <c r="AE651">
        <v>42.421999999999997</v>
      </c>
      <c r="AF651">
        <v>98.629000000000005</v>
      </c>
      <c r="AG651">
        <v>156.82</v>
      </c>
      <c r="AH651">
        <v>0.24659</v>
      </c>
      <c r="AI651" s="2">
        <v>3.5171999999999999E-8</v>
      </c>
      <c r="AJ651" s="2"/>
      <c r="AK651" s="2"/>
      <c r="AL651" s="2"/>
      <c r="AM651" s="2"/>
      <c r="AN651" s="2"/>
      <c r="AO651" s="2"/>
      <c r="AP651" s="2"/>
      <c r="AQ651"/>
      <c r="AR651"/>
      <c r="AS651"/>
      <c r="AT651"/>
      <c r="AU651"/>
      <c r="AV651" s="2"/>
      <c r="AW651" s="2"/>
    </row>
    <row r="652" spans="1:49" x14ac:dyDescent="0.25">
      <c r="A652">
        <v>134</v>
      </c>
      <c r="B652">
        <v>9</v>
      </c>
      <c r="C652">
        <v>30</v>
      </c>
      <c r="D652">
        <v>134</v>
      </c>
      <c r="E652">
        <v>10</v>
      </c>
      <c r="F652">
        <v>0</v>
      </c>
      <c r="G652" s="25">
        <v>100</v>
      </c>
      <c r="H652" s="25">
        <v>100</v>
      </c>
      <c r="I652">
        <v>3.3060999999999998</v>
      </c>
      <c r="J652" s="2">
        <v>-3.7843000000000002E-16</v>
      </c>
      <c r="K652" s="2">
        <v>-3.6325999999999997E-2</v>
      </c>
      <c r="L652">
        <v>292.02</v>
      </c>
      <c r="M652" s="2">
        <v>1.2199E-2</v>
      </c>
      <c r="N652" s="2">
        <v>1.0099E-2</v>
      </c>
      <c r="O652" s="2">
        <v>7.4881999999999998E-4</v>
      </c>
      <c r="P652" s="2">
        <v>6.1987000000000001E-4</v>
      </c>
      <c r="Q652">
        <v>0.89261999999999997</v>
      </c>
      <c r="R652">
        <v>0.83108000000000004</v>
      </c>
      <c r="S652">
        <v>0.32067000000000001</v>
      </c>
      <c r="T652">
        <v>0.63415999999999995</v>
      </c>
      <c r="U652" s="2">
        <v>4.2461000000000002E-4</v>
      </c>
      <c r="V652" s="2">
        <v>3.7041E-4</v>
      </c>
      <c r="W652" s="2">
        <v>3.0548E-6</v>
      </c>
      <c r="X652" s="2">
        <v>1.7959E-6</v>
      </c>
      <c r="Y652" s="2">
        <v>1.8505999999999999E-4</v>
      </c>
      <c r="Z652" s="2">
        <v>1.6765000000000001E-4</v>
      </c>
      <c r="AA652" s="2">
        <v>-1.3221E-6</v>
      </c>
      <c r="AB652" s="2">
        <v>-2.2233999999999999E-7</v>
      </c>
      <c r="AC652">
        <v>1.208</v>
      </c>
      <c r="AD652">
        <v>3.3060999999999998</v>
      </c>
      <c r="AE652">
        <v>56.000999999999998</v>
      </c>
      <c r="AF652">
        <v>99.421000000000006</v>
      </c>
      <c r="AG652">
        <v>144.44999999999999</v>
      </c>
      <c r="AH652">
        <v>0.23788000000000001</v>
      </c>
      <c r="AI652" s="2">
        <v>2.9776000000000001E-8</v>
      </c>
      <c r="AJ652" s="2"/>
      <c r="AK652" s="2"/>
      <c r="AL652" s="2"/>
      <c r="AM652" s="2"/>
      <c r="AN652" s="2"/>
      <c r="AO652" s="2"/>
      <c r="AP652" s="2"/>
      <c r="AQ652"/>
      <c r="AR652"/>
      <c r="AS652"/>
      <c r="AT652"/>
      <c r="AU652"/>
      <c r="AV652"/>
      <c r="AW652" s="2"/>
    </row>
    <row r="653" spans="1:49" x14ac:dyDescent="0.25">
      <c r="A653">
        <v>134</v>
      </c>
      <c r="B653">
        <v>10</v>
      </c>
      <c r="C653">
        <v>0</v>
      </c>
      <c r="D653">
        <v>134</v>
      </c>
      <c r="E653">
        <v>10</v>
      </c>
      <c r="F653">
        <v>30</v>
      </c>
      <c r="G653" s="25">
        <v>100</v>
      </c>
      <c r="H653" s="25">
        <v>100</v>
      </c>
      <c r="I653">
        <v>2.9952999999999999</v>
      </c>
      <c r="J653" s="2">
        <v>2.7088999999999999E-15</v>
      </c>
      <c r="K653" s="2">
        <v>4.7927999999999998E-3</v>
      </c>
      <c r="L653">
        <v>293.3</v>
      </c>
      <c r="M653" s="2">
        <v>1.2359999999999999E-2</v>
      </c>
      <c r="N653" s="2">
        <v>1.0279999999999999E-2</v>
      </c>
      <c r="O653" s="2">
        <v>7.3649000000000002E-4</v>
      </c>
      <c r="P653" s="2">
        <v>6.1247999999999999E-4</v>
      </c>
      <c r="Q653">
        <v>0.84360999999999997</v>
      </c>
      <c r="R653">
        <v>1.0770999999999999</v>
      </c>
      <c r="S653">
        <v>0.33515</v>
      </c>
      <c r="T653">
        <v>0.71106000000000003</v>
      </c>
      <c r="U653" s="2">
        <v>5.2937000000000004E-4</v>
      </c>
      <c r="V653" s="2">
        <v>4.6500000000000003E-4</v>
      </c>
      <c r="W653" s="2">
        <v>2.3813E-6</v>
      </c>
      <c r="X653" s="2">
        <v>1.1308E-6</v>
      </c>
      <c r="Y653" s="2">
        <v>2.9985999999999999E-4</v>
      </c>
      <c r="Z653" s="2">
        <v>2.6834999999999999E-4</v>
      </c>
      <c r="AA653" s="2">
        <v>-1.2952999999999999E-6</v>
      </c>
      <c r="AB653" s="2">
        <v>2.5125999999999999E-8</v>
      </c>
      <c r="AC653">
        <v>1.2024999999999999</v>
      </c>
      <c r="AD653">
        <v>2.9952999999999999</v>
      </c>
      <c r="AE653">
        <v>59.420999999999999</v>
      </c>
      <c r="AF653">
        <v>127.65</v>
      </c>
      <c r="AG653">
        <v>199.2</v>
      </c>
      <c r="AH653">
        <v>0.22552</v>
      </c>
      <c r="AI653" s="2">
        <v>3.2437000000000001E-8</v>
      </c>
      <c r="AJ653" s="2"/>
      <c r="AK653" s="2"/>
      <c r="AL653" s="2"/>
      <c r="AM653" s="2"/>
      <c r="AN653" s="2"/>
      <c r="AO653" s="2"/>
      <c r="AP653" s="2"/>
      <c r="AQ653"/>
      <c r="AR653"/>
      <c r="AS653"/>
      <c r="AT653"/>
      <c r="AU653"/>
      <c r="AV653"/>
      <c r="AW653" s="2"/>
    </row>
    <row r="654" spans="1:49" x14ac:dyDescent="0.25">
      <c r="A654">
        <v>134</v>
      </c>
      <c r="B654">
        <v>10</v>
      </c>
      <c r="C654">
        <v>30</v>
      </c>
      <c r="D654">
        <v>134</v>
      </c>
      <c r="E654">
        <v>11</v>
      </c>
      <c r="F654">
        <v>0</v>
      </c>
      <c r="G654" s="25">
        <v>100</v>
      </c>
      <c r="H654" s="25">
        <v>100</v>
      </c>
      <c r="I654">
        <v>3.2985000000000002</v>
      </c>
      <c r="J654" s="2">
        <v>1.2143000000000001E-16</v>
      </c>
      <c r="K654" s="2">
        <v>7.2849000000000004E-3</v>
      </c>
      <c r="L654">
        <v>294.26</v>
      </c>
      <c r="M654" s="2">
        <v>1.2002000000000001E-2</v>
      </c>
      <c r="N654" s="2">
        <v>1.0014E-2</v>
      </c>
      <c r="O654" s="2">
        <v>7.2689E-4</v>
      </c>
      <c r="P654" s="2">
        <v>6.0641000000000004E-4</v>
      </c>
      <c r="Q654">
        <v>1.0578000000000001</v>
      </c>
      <c r="R654">
        <v>1.0744</v>
      </c>
      <c r="S654">
        <v>0.37373000000000001</v>
      </c>
      <c r="T654">
        <v>0.73860000000000003</v>
      </c>
      <c r="U654" s="2">
        <v>5.5535000000000003E-4</v>
      </c>
      <c r="V654" s="2">
        <v>4.8605000000000002E-4</v>
      </c>
      <c r="W654" s="2">
        <v>3.3114000000000002E-6</v>
      </c>
      <c r="X654" s="2">
        <v>1.6615000000000001E-6</v>
      </c>
      <c r="Y654" s="2">
        <v>2.9140999999999998E-4</v>
      </c>
      <c r="Z654" s="2">
        <v>2.6272999999999997E-4</v>
      </c>
      <c r="AA654" s="2">
        <v>-1.9213999999999999E-6</v>
      </c>
      <c r="AB654" s="2">
        <v>-4.3967000000000002E-7</v>
      </c>
      <c r="AC654">
        <v>1.1987000000000001</v>
      </c>
      <c r="AD654">
        <v>3.2985000000000002</v>
      </c>
      <c r="AE654">
        <v>67.611000000000004</v>
      </c>
      <c r="AF654">
        <v>131.51</v>
      </c>
      <c r="AG654">
        <v>227.09</v>
      </c>
      <c r="AH654">
        <v>0.27150000000000002</v>
      </c>
      <c r="AI654" s="2">
        <v>-3.2235999999999998E-8</v>
      </c>
      <c r="AJ654" s="2"/>
      <c r="AK654" s="2"/>
      <c r="AL654" s="2"/>
      <c r="AM654" s="2"/>
      <c r="AN654" s="2"/>
      <c r="AO654" s="2"/>
      <c r="AP654" s="2"/>
      <c r="AQ654"/>
      <c r="AR654"/>
      <c r="AS654"/>
      <c r="AT654"/>
      <c r="AU654"/>
      <c r="AV654"/>
      <c r="AW654" s="2"/>
    </row>
    <row r="655" spans="1:49" x14ac:dyDescent="0.25">
      <c r="A655">
        <v>134</v>
      </c>
      <c r="B655">
        <v>11</v>
      </c>
      <c r="C655">
        <v>0</v>
      </c>
      <c r="D655">
        <v>134</v>
      </c>
      <c r="E655">
        <v>11</v>
      </c>
      <c r="F655">
        <v>30</v>
      </c>
      <c r="G655" s="25">
        <v>100</v>
      </c>
      <c r="H655" s="25">
        <v>100</v>
      </c>
      <c r="I655">
        <v>3.7562000000000002</v>
      </c>
      <c r="J655" s="2">
        <v>3.1462999999999999E-15</v>
      </c>
      <c r="K655" s="2">
        <v>4.8937E-3</v>
      </c>
      <c r="L655">
        <v>295.2</v>
      </c>
      <c r="M655" s="2">
        <v>1.1853000000000001E-2</v>
      </c>
      <c r="N655" s="2">
        <v>9.9211999999999998E-3</v>
      </c>
      <c r="O655" s="2">
        <v>7.1758E-4</v>
      </c>
      <c r="P655" s="2">
        <v>6.0059999999999996E-4</v>
      </c>
      <c r="Q655">
        <v>1.0593999999999999</v>
      </c>
      <c r="R655">
        <v>0.92408000000000001</v>
      </c>
      <c r="S655">
        <v>0.39695999999999998</v>
      </c>
      <c r="T655">
        <v>0.65032000000000001</v>
      </c>
      <c r="U655" s="2">
        <v>5.6152999999999997E-4</v>
      </c>
      <c r="V655" s="2">
        <v>4.9165000000000005E-4</v>
      </c>
      <c r="W655" s="2">
        <v>2.2718999999999998E-6</v>
      </c>
      <c r="X655" s="2">
        <v>1.2095E-6</v>
      </c>
      <c r="Y655" s="2">
        <v>2.8625999999999999E-4</v>
      </c>
      <c r="Z655" s="2">
        <v>2.5482E-4</v>
      </c>
      <c r="AA655" s="2">
        <v>-1.0445999999999999E-6</v>
      </c>
      <c r="AB655" s="2">
        <v>3.3807E-8</v>
      </c>
      <c r="AC655">
        <v>1.1948000000000001</v>
      </c>
      <c r="AD655">
        <v>3.7562000000000002</v>
      </c>
      <c r="AE655">
        <v>63.982999999999997</v>
      </c>
      <c r="AF655">
        <v>117.16</v>
      </c>
      <c r="AG655">
        <v>209.24</v>
      </c>
      <c r="AH655">
        <v>0.29693000000000003</v>
      </c>
      <c r="AI655" s="2">
        <v>1.2231E-8</v>
      </c>
      <c r="AJ655" s="2"/>
      <c r="AK655" s="2"/>
      <c r="AL655" s="2"/>
      <c r="AM655" s="2"/>
      <c r="AN655" s="2"/>
      <c r="AO655" s="2"/>
      <c r="AP655" s="2"/>
      <c r="AQ655"/>
      <c r="AR655"/>
      <c r="AS655"/>
      <c r="AT655"/>
      <c r="AU655"/>
      <c r="AV655"/>
      <c r="AW655" s="2"/>
    </row>
    <row r="656" spans="1:49" x14ac:dyDescent="0.25">
      <c r="A656">
        <v>134</v>
      </c>
      <c r="B656">
        <v>11</v>
      </c>
      <c r="C656">
        <v>30</v>
      </c>
      <c r="D656">
        <v>134</v>
      </c>
      <c r="E656">
        <v>12</v>
      </c>
      <c r="F656">
        <v>0</v>
      </c>
      <c r="G656" s="25">
        <v>100</v>
      </c>
      <c r="H656" s="25">
        <v>100</v>
      </c>
      <c r="I656">
        <v>3.7372000000000001</v>
      </c>
      <c r="J656" s="2">
        <v>-3.2548000000000002E-16</v>
      </c>
      <c r="K656" s="2">
        <v>2.4791000000000001E-2</v>
      </c>
      <c r="L656">
        <v>295.75</v>
      </c>
      <c r="M656" s="2">
        <v>1.1155999999999999E-2</v>
      </c>
      <c r="N656" s="2">
        <v>9.3533999999999996E-3</v>
      </c>
      <c r="O656" s="2">
        <v>7.0821000000000002E-4</v>
      </c>
      <c r="P656" s="2">
        <v>5.9373E-4</v>
      </c>
      <c r="Q656">
        <v>1.0886</v>
      </c>
      <c r="R656">
        <v>1.3967000000000001</v>
      </c>
      <c r="S656">
        <v>0.42264000000000002</v>
      </c>
      <c r="T656">
        <v>0.59540000000000004</v>
      </c>
      <c r="U656" s="2">
        <v>6.3626000000000004E-4</v>
      </c>
      <c r="V656" s="2">
        <v>5.5210000000000003E-4</v>
      </c>
      <c r="W656" s="2">
        <v>2.8028999999999999E-6</v>
      </c>
      <c r="X656" s="2">
        <v>1.6576E-6</v>
      </c>
      <c r="Y656" s="2">
        <v>2.8051999999999998E-4</v>
      </c>
      <c r="Z656" s="2">
        <v>2.4761E-4</v>
      </c>
      <c r="AA656" s="2">
        <v>-1.1363E-6</v>
      </c>
      <c r="AB656" s="2">
        <v>-1.8808E-7</v>
      </c>
      <c r="AC656">
        <v>1.1928000000000001</v>
      </c>
      <c r="AD656">
        <v>3.7372000000000001</v>
      </c>
      <c r="AE656">
        <v>80.733000000000004</v>
      </c>
      <c r="AF656">
        <v>117.27</v>
      </c>
      <c r="AG656">
        <v>256.89999999999998</v>
      </c>
      <c r="AH656">
        <v>0.30718000000000001</v>
      </c>
      <c r="AI656" s="2">
        <v>-1.5907000000000001E-8</v>
      </c>
      <c r="AJ656" s="2"/>
      <c r="AK656" s="2"/>
      <c r="AL656" s="2"/>
      <c r="AM656" s="2"/>
      <c r="AN656" s="2"/>
      <c r="AO656" s="2"/>
      <c r="AP656" s="2"/>
      <c r="AQ656"/>
      <c r="AR656"/>
      <c r="AS656"/>
      <c r="AT656"/>
      <c r="AU656"/>
      <c r="AV656"/>
      <c r="AW656" s="2"/>
    </row>
    <row r="657" spans="1:49" x14ac:dyDescent="0.25">
      <c r="A657">
        <v>134</v>
      </c>
      <c r="B657">
        <v>12</v>
      </c>
      <c r="C657">
        <v>0</v>
      </c>
      <c r="D657">
        <v>134</v>
      </c>
      <c r="E657">
        <v>12</v>
      </c>
      <c r="F657">
        <v>30</v>
      </c>
      <c r="G657" s="25">
        <v>100</v>
      </c>
      <c r="H657" s="25">
        <v>100</v>
      </c>
      <c r="I657">
        <v>4.5395000000000003</v>
      </c>
      <c r="J657" s="2">
        <v>-4.8097999999999998E-16</v>
      </c>
      <c r="K657" s="2">
        <v>4.9514000000000002E-2</v>
      </c>
      <c r="L657">
        <v>296.39</v>
      </c>
      <c r="M657" s="2">
        <v>1.0859000000000001E-2</v>
      </c>
      <c r="N657" s="2">
        <v>9.1246000000000001E-3</v>
      </c>
      <c r="O657" s="2">
        <v>6.9892999999999995E-4</v>
      </c>
      <c r="P657" s="2">
        <v>5.8721999999999995E-4</v>
      </c>
      <c r="Q657">
        <v>1.2597</v>
      </c>
      <c r="R657">
        <v>1.0317000000000001</v>
      </c>
      <c r="S657">
        <v>0.45252999999999999</v>
      </c>
      <c r="T657">
        <v>0.51910999999999996</v>
      </c>
      <c r="U657" s="2">
        <v>6.5731000000000003E-4</v>
      </c>
      <c r="V657" s="2">
        <v>5.6853999999999997E-4</v>
      </c>
      <c r="W657" s="2">
        <v>1.8831E-6</v>
      </c>
      <c r="X657" s="2">
        <v>9.1292999999999996E-7</v>
      </c>
      <c r="Y657" s="2">
        <v>2.5222999999999999E-4</v>
      </c>
      <c r="Z657" s="2">
        <v>2.2125000000000001E-4</v>
      </c>
      <c r="AA657" s="2">
        <v>-7.1717999999999997E-7</v>
      </c>
      <c r="AB657" s="2">
        <v>-1.8164E-8</v>
      </c>
      <c r="AC657">
        <v>1.1902999999999999</v>
      </c>
      <c r="AD657">
        <v>4.5395000000000003</v>
      </c>
      <c r="AE657">
        <v>93.774000000000001</v>
      </c>
      <c r="AF657">
        <v>115.81</v>
      </c>
      <c r="AG657">
        <v>271.83</v>
      </c>
      <c r="AH657">
        <v>0.33745000000000003</v>
      </c>
      <c r="AI657" s="2">
        <v>-2.1174000000000002E-8</v>
      </c>
      <c r="AJ657" s="2"/>
      <c r="AK657" s="2"/>
      <c r="AL657" s="2"/>
      <c r="AM657" s="2"/>
      <c r="AN657" s="2"/>
      <c r="AO657" s="2"/>
      <c r="AP657" s="2"/>
      <c r="AQ657"/>
      <c r="AR657"/>
      <c r="AS657"/>
      <c r="AT657"/>
      <c r="AU657"/>
      <c r="AV657"/>
      <c r="AW657" s="2"/>
    </row>
    <row r="658" spans="1:49" x14ac:dyDescent="0.25">
      <c r="A658">
        <v>134</v>
      </c>
      <c r="B658">
        <v>12</v>
      </c>
      <c r="C658">
        <v>30</v>
      </c>
      <c r="D658">
        <v>134</v>
      </c>
      <c r="E658">
        <v>13</v>
      </c>
      <c r="F658">
        <v>0</v>
      </c>
      <c r="G658" s="25">
        <v>100</v>
      </c>
      <c r="H658" s="25">
        <v>100</v>
      </c>
      <c r="I658">
        <v>3.9988000000000001</v>
      </c>
      <c r="J658" s="2">
        <v>6.9997000000000001E-16</v>
      </c>
      <c r="K658" s="2">
        <v>6.3334000000000001E-2</v>
      </c>
      <c r="L658">
        <v>297.02</v>
      </c>
      <c r="M658" s="2">
        <v>1.0951000000000001E-2</v>
      </c>
      <c r="N658" s="2">
        <v>9.2230000000000003E-3</v>
      </c>
      <c r="O658" s="2">
        <v>6.9103000000000003E-4</v>
      </c>
      <c r="P658" s="2">
        <v>5.8193999999999997E-4</v>
      </c>
      <c r="Q658">
        <v>1.0548999999999999</v>
      </c>
      <c r="R658">
        <v>1.4024000000000001</v>
      </c>
      <c r="S658">
        <v>0.46103</v>
      </c>
      <c r="T658">
        <v>0.53459999999999996</v>
      </c>
      <c r="U658" s="2">
        <v>6.7486E-4</v>
      </c>
      <c r="V658" s="2">
        <v>5.8494999999999999E-4</v>
      </c>
      <c r="W658" s="2">
        <v>2.1583000000000002E-6</v>
      </c>
      <c r="X658" s="2">
        <v>1.1442E-6</v>
      </c>
      <c r="Y658" s="2">
        <v>2.6217999999999999E-4</v>
      </c>
      <c r="Z658" s="2">
        <v>2.3075999999999999E-4</v>
      </c>
      <c r="AA658" s="2">
        <v>-8.2223999999999998E-7</v>
      </c>
      <c r="AB658" s="2">
        <v>-7.8724999999999999E-8</v>
      </c>
      <c r="AC658">
        <v>1.1875</v>
      </c>
      <c r="AD658">
        <v>3.9988000000000001</v>
      </c>
      <c r="AE658">
        <v>98.355999999999995</v>
      </c>
      <c r="AF658">
        <v>104.34</v>
      </c>
      <c r="AG658">
        <v>272.70999999999998</v>
      </c>
      <c r="AH658">
        <v>0.32551000000000002</v>
      </c>
      <c r="AI658" s="2">
        <v>-3.3685E-8</v>
      </c>
      <c r="AJ658" s="2"/>
      <c r="AK658" s="2"/>
      <c r="AL658" s="2"/>
      <c r="AM658" s="2"/>
      <c r="AN658" s="2"/>
      <c r="AO658" s="2"/>
      <c r="AP658" s="2"/>
      <c r="AQ658"/>
      <c r="AR658"/>
      <c r="AS658"/>
      <c r="AT658"/>
      <c r="AU658"/>
      <c r="AV658"/>
      <c r="AW658" s="2"/>
    </row>
    <row r="659" spans="1:49" x14ac:dyDescent="0.25">
      <c r="A659">
        <v>134</v>
      </c>
      <c r="B659">
        <v>13</v>
      </c>
      <c r="C659">
        <v>0</v>
      </c>
      <c r="D659">
        <v>134</v>
      </c>
      <c r="E659">
        <v>13</v>
      </c>
      <c r="F659">
        <v>30</v>
      </c>
      <c r="G659" s="25">
        <v>100</v>
      </c>
      <c r="H659" s="25">
        <v>100</v>
      </c>
      <c r="I659">
        <v>4.3837999999999999</v>
      </c>
      <c r="J659" s="2">
        <v>-4.8338999999999995E-16</v>
      </c>
      <c r="K659" s="2">
        <v>3.1551999999999997E-2</v>
      </c>
      <c r="L659">
        <v>297.39</v>
      </c>
      <c r="M659" s="2">
        <v>1.061E-2</v>
      </c>
      <c r="N659" s="2">
        <v>8.9470999999999995E-3</v>
      </c>
      <c r="O659" s="2">
        <v>6.8625999999999995E-4</v>
      </c>
      <c r="P659" s="2">
        <v>5.7866000000000005E-4</v>
      </c>
      <c r="Q659">
        <v>1.0813999999999999</v>
      </c>
      <c r="R659">
        <v>1.2979000000000001</v>
      </c>
      <c r="S659">
        <v>0.48194999999999999</v>
      </c>
      <c r="T659">
        <v>0.45965</v>
      </c>
      <c r="U659" s="2">
        <v>6.3944000000000002E-4</v>
      </c>
      <c r="V659" s="2">
        <v>5.5369000000000002E-4</v>
      </c>
      <c r="W659" s="2">
        <v>1.7529E-6</v>
      </c>
      <c r="X659" s="2">
        <v>9.8648999999999994E-7</v>
      </c>
      <c r="Y659" s="2">
        <v>2.1890000000000001E-4</v>
      </c>
      <c r="Z659" s="2">
        <v>1.9188000000000001E-4</v>
      </c>
      <c r="AA659" s="2">
        <v>-5.2224E-7</v>
      </c>
      <c r="AB659" s="2">
        <v>1.7118000000000001E-8</v>
      </c>
      <c r="AC659">
        <v>1.1859999999999999</v>
      </c>
      <c r="AD659">
        <v>4.3837999999999999</v>
      </c>
      <c r="AE659">
        <v>94.968999999999994</v>
      </c>
      <c r="AF659">
        <v>99.491</v>
      </c>
      <c r="AG659">
        <v>288.91000000000003</v>
      </c>
      <c r="AH659">
        <v>0.31240000000000001</v>
      </c>
      <c r="AI659" s="2">
        <v>-2.1249999999999998E-8</v>
      </c>
      <c r="AJ659" s="2"/>
      <c r="AK659" s="2"/>
      <c r="AL659" s="2"/>
      <c r="AM659" s="2"/>
      <c r="AN659" s="2"/>
      <c r="AO659" s="2"/>
      <c r="AP659" s="2"/>
      <c r="AQ659"/>
      <c r="AR659"/>
      <c r="AS659"/>
      <c r="AT659"/>
      <c r="AU659"/>
      <c r="AV659"/>
      <c r="AW659" s="2"/>
    </row>
    <row r="660" spans="1:49" x14ac:dyDescent="0.25">
      <c r="A660">
        <v>134</v>
      </c>
      <c r="B660">
        <v>13</v>
      </c>
      <c r="C660">
        <v>30</v>
      </c>
      <c r="D660">
        <v>134</v>
      </c>
      <c r="E660">
        <v>14</v>
      </c>
      <c r="F660">
        <v>0</v>
      </c>
      <c r="G660" s="25">
        <v>100</v>
      </c>
      <c r="H660" s="25">
        <v>100</v>
      </c>
      <c r="I660">
        <v>4.5495000000000001</v>
      </c>
      <c r="J660" s="2">
        <v>1.139E-15</v>
      </c>
      <c r="K660" s="2">
        <v>4.7372999999999998E-2</v>
      </c>
      <c r="L660">
        <v>297.8</v>
      </c>
      <c r="M660" s="2">
        <v>1.0336E-2</v>
      </c>
      <c r="N660" s="2">
        <v>8.7314999999999997E-3</v>
      </c>
      <c r="O660" s="2">
        <v>6.7756000000000001E-4</v>
      </c>
      <c r="P660" s="2">
        <v>5.7233000000000002E-4</v>
      </c>
      <c r="Q660">
        <v>1.3423</v>
      </c>
      <c r="R660">
        <v>1.2019</v>
      </c>
      <c r="S660">
        <v>0.46842</v>
      </c>
      <c r="T660">
        <v>0.40682000000000001</v>
      </c>
      <c r="U660" s="2">
        <v>7.9188999999999996E-4</v>
      </c>
      <c r="V660" s="2">
        <v>6.7969999999999999E-4</v>
      </c>
      <c r="W660" s="2">
        <v>4.8783000000000004E-6</v>
      </c>
      <c r="X660" s="2">
        <v>3.8020000000000002E-6</v>
      </c>
      <c r="Y660" s="2">
        <v>1.7085000000000001E-4</v>
      </c>
      <c r="Z660" s="2">
        <v>1.4997E-4</v>
      </c>
      <c r="AA660" s="2">
        <v>-7.0073E-7</v>
      </c>
      <c r="AB660" s="2">
        <v>-2.3108E-7</v>
      </c>
      <c r="AC660">
        <v>1.1839</v>
      </c>
      <c r="AD660">
        <v>4.5495000000000001</v>
      </c>
      <c r="AE660">
        <v>96.671999999999997</v>
      </c>
      <c r="AF660">
        <v>82.953999999999994</v>
      </c>
      <c r="AG660">
        <v>276.45</v>
      </c>
      <c r="AH660">
        <v>0.33723999999999998</v>
      </c>
      <c r="AI660" s="2">
        <v>-4.1623000000000002E-10</v>
      </c>
      <c r="AJ660" s="2"/>
      <c r="AK660" s="2"/>
      <c r="AL660" s="2"/>
      <c r="AM660" s="2"/>
      <c r="AN660" s="2"/>
      <c r="AO660" s="2"/>
      <c r="AP660" s="2"/>
      <c r="AQ660"/>
      <c r="AR660"/>
      <c r="AS660"/>
      <c r="AT660"/>
      <c r="AU660"/>
      <c r="AV660"/>
      <c r="AW660" s="2"/>
    </row>
    <row r="661" spans="1:49" x14ac:dyDescent="0.25">
      <c r="A661">
        <v>134</v>
      </c>
      <c r="B661">
        <v>14</v>
      </c>
      <c r="C661">
        <v>0</v>
      </c>
      <c r="D661">
        <v>134</v>
      </c>
      <c r="E661">
        <v>14</v>
      </c>
      <c r="F661">
        <v>30</v>
      </c>
      <c r="G661" s="25">
        <v>100</v>
      </c>
      <c r="H661" s="25">
        <v>100</v>
      </c>
      <c r="I661">
        <v>5.2060000000000004</v>
      </c>
      <c r="J661" s="2">
        <v>8.7452000000000003E-18</v>
      </c>
      <c r="K661" s="2">
        <v>5.0233E-2</v>
      </c>
      <c r="L661">
        <v>298.10000000000002</v>
      </c>
      <c r="M661" s="2">
        <v>9.2233000000000002E-3</v>
      </c>
      <c r="N661" s="2">
        <v>7.7964000000000002E-3</v>
      </c>
      <c r="O661" s="2">
        <v>6.7975999999999996E-4</v>
      </c>
      <c r="P661" s="2">
        <v>5.7456E-4</v>
      </c>
      <c r="Q661">
        <v>1.1812</v>
      </c>
      <c r="R661">
        <v>1.2838000000000001</v>
      </c>
      <c r="S661">
        <v>0.51112999999999997</v>
      </c>
      <c r="T661">
        <v>0.33781</v>
      </c>
      <c r="U661" s="2">
        <v>6.0924000000000004E-4</v>
      </c>
      <c r="V661" s="2">
        <v>5.2424000000000004E-4</v>
      </c>
      <c r="W661" s="2">
        <v>1.6568E-6</v>
      </c>
      <c r="X661" s="2">
        <v>1.0553000000000001E-6</v>
      </c>
      <c r="Y661" s="2">
        <v>1.4453E-4</v>
      </c>
      <c r="Z661" s="2">
        <v>1.2564999999999999E-4</v>
      </c>
      <c r="AA661" s="2">
        <v>-3.0377000000000003E-7</v>
      </c>
      <c r="AB661" s="2">
        <v>-3.4467000000000001E-9</v>
      </c>
      <c r="AC661">
        <v>1.1831</v>
      </c>
      <c r="AD661">
        <v>5.2060000000000004</v>
      </c>
      <c r="AE661">
        <v>109.94</v>
      </c>
      <c r="AF661">
        <v>75.936000000000007</v>
      </c>
      <c r="AG661">
        <v>291.39</v>
      </c>
      <c r="AH661">
        <v>0.40588000000000002</v>
      </c>
      <c r="AI661" s="2">
        <v>-3.0262000000000003E-8</v>
      </c>
      <c r="AJ661" s="2"/>
      <c r="AK661" s="2"/>
      <c r="AL661" s="2"/>
      <c r="AM661" s="2"/>
      <c r="AN661" s="2"/>
      <c r="AO661" s="2"/>
      <c r="AP661" s="2"/>
      <c r="AQ661"/>
      <c r="AR661"/>
      <c r="AS661"/>
      <c r="AT661"/>
      <c r="AU661"/>
      <c r="AV661"/>
      <c r="AW661" s="2"/>
    </row>
    <row r="662" spans="1:49" x14ac:dyDescent="0.25">
      <c r="A662">
        <v>134</v>
      </c>
      <c r="B662">
        <v>14</v>
      </c>
      <c r="C662">
        <v>30</v>
      </c>
      <c r="D662">
        <v>134</v>
      </c>
      <c r="E662">
        <v>15</v>
      </c>
      <c r="F662">
        <v>0</v>
      </c>
      <c r="G662" s="25">
        <v>100</v>
      </c>
      <c r="H662" s="25">
        <v>100</v>
      </c>
      <c r="I662">
        <v>4.5957999999999997</v>
      </c>
      <c r="J662" s="2">
        <v>2.1672999999999999E-15</v>
      </c>
      <c r="K662" s="2">
        <v>5.7383000000000003E-2</v>
      </c>
      <c r="L662">
        <v>298.27999999999997</v>
      </c>
      <c r="M662" s="2">
        <v>9.2596999999999992E-3</v>
      </c>
      <c r="N662" s="2">
        <v>7.8315999999999993E-3</v>
      </c>
      <c r="O662" s="2">
        <v>6.7821000000000005E-4</v>
      </c>
      <c r="P662" s="2">
        <v>5.7355999999999998E-4</v>
      </c>
      <c r="Q662">
        <v>1.0265</v>
      </c>
      <c r="R662">
        <v>1.1125</v>
      </c>
      <c r="S662">
        <v>0.45906000000000002</v>
      </c>
      <c r="T662">
        <v>0.28638999999999998</v>
      </c>
      <c r="U662" s="2">
        <v>6.5280999999999998E-4</v>
      </c>
      <c r="V662" s="2">
        <v>5.6046000000000004E-4</v>
      </c>
      <c r="W662" s="2">
        <v>1.2699999999999999E-6</v>
      </c>
      <c r="X662" s="2">
        <v>7.7110999999999997E-7</v>
      </c>
      <c r="Y662" s="2">
        <v>1.2799E-4</v>
      </c>
      <c r="Z662" s="2">
        <v>1.1090999999999999E-4</v>
      </c>
      <c r="AA662" s="2">
        <v>-2.1252E-7</v>
      </c>
      <c r="AB662" s="2">
        <v>1.1208E-8</v>
      </c>
      <c r="AC662">
        <v>1.1825000000000001</v>
      </c>
      <c r="AD662">
        <v>4.5957999999999997</v>
      </c>
      <c r="AE662">
        <v>102.59</v>
      </c>
      <c r="AF662">
        <v>54.258000000000003</v>
      </c>
      <c r="AG662">
        <v>254.79</v>
      </c>
      <c r="AH662">
        <v>0.35619000000000001</v>
      </c>
      <c r="AI662" s="2">
        <v>-5.4722000000000002E-9</v>
      </c>
      <c r="AJ662" s="2"/>
      <c r="AK662" s="2"/>
      <c r="AL662" s="2"/>
      <c r="AM662" s="2"/>
      <c r="AN662" s="2"/>
      <c r="AO662" s="2"/>
      <c r="AP662" s="2"/>
      <c r="AQ662"/>
      <c r="AR662"/>
      <c r="AS662"/>
      <c r="AT662"/>
      <c r="AU662"/>
      <c r="AV662"/>
      <c r="AW662" s="2"/>
    </row>
    <row r="663" spans="1:49" x14ac:dyDescent="0.25">
      <c r="A663">
        <v>134</v>
      </c>
      <c r="B663">
        <v>15</v>
      </c>
      <c r="C663">
        <v>0</v>
      </c>
      <c r="D663">
        <v>134</v>
      </c>
      <c r="E663">
        <v>15</v>
      </c>
      <c r="F663">
        <v>30</v>
      </c>
      <c r="G663" s="25">
        <v>100</v>
      </c>
      <c r="H663" s="25">
        <v>100</v>
      </c>
      <c r="I663">
        <v>4.6314000000000002</v>
      </c>
      <c r="J663" s="2">
        <v>4.0413999999999998E-15</v>
      </c>
      <c r="K663" s="2">
        <v>3.6857000000000001E-2</v>
      </c>
      <c r="L663">
        <v>298.36</v>
      </c>
      <c r="M663" s="2">
        <v>8.7703999999999994E-3</v>
      </c>
      <c r="N663" s="2">
        <v>7.4171000000000003E-3</v>
      </c>
      <c r="O663" s="2">
        <v>6.7876000000000004E-4</v>
      </c>
      <c r="P663" s="2">
        <v>5.7399999999999997E-4</v>
      </c>
      <c r="Q663">
        <v>1.0989</v>
      </c>
      <c r="R663">
        <v>1.0916999999999999</v>
      </c>
      <c r="S663">
        <v>0.44024999999999997</v>
      </c>
      <c r="T663">
        <v>0.21376999999999999</v>
      </c>
      <c r="U663" s="2">
        <v>6.4977000000000004E-4</v>
      </c>
      <c r="V663" s="2">
        <v>5.5546999999999997E-4</v>
      </c>
      <c r="W663" s="2">
        <v>1.4482E-6</v>
      </c>
      <c r="X663" s="2">
        <v>1.0677E-6</v>
      </c>
      <c r="Y663" s="2">
        <v>8.2097999999999999E-5</v>
      </c>
      <c r="Z663" s="2">
        <v>7.0908999999999995E-5</v>
      </c>
      <c r="AA663" s="2">
        <v>-9.5188000000000005E-8</v>
      </c>
      <c r="AB663" s="2">
        <v>3.1759E-8</v>
      </c>
      <c r="AC663">
        <v>1.1825000000000001</v>
      </c>
      <c r="AD663">
        <v>4.6314000000000002</v>
      </c>
      <c r="AE663">
        <v>105.22</v>
      </c>
      <c r="AF663">
        <v>40.103000000000002</v>
      </c>
      <c r="AG663">
        <v>226.18</v>
      </c>
      <c r="AH663">
        <v>0.34764</v>
      </c>
      <c r="AI663" s="2">
        <v>-2.433E-8</v>
      </c>
      <c r="AJ663" s="2"/>
      <c r="AK663" s="2"/>
      <c r="AL663" s="2"/>
      <c r="AM663" s="2"/>
      <c r="AN663" s="2"/>
      <c r="AO663" s="2"/>
      <c r="AP663" s="2"/>
      <c r="AQ663"/>
      <c r="AR663"/>
      <c r="AS663"/>
      <c r="AT663"/>
      <c r="AU663"/>
      <c r="AV663"/>
      <c r="AW663" s="2"/>
    </row>
    <row r="664" spans="1:49" x14ac:dyDescent="0.25">
      <c r="A664">
        <v>134</v>
      </c>
      <c r="B664">
        <v>15</v>
      </c>
      <c r="C664">
        <v>30</v>
      </c>
      <c r="D664">
        <v>134</v>
      </c>
      <c r="E664">
        <v>16</v>
      </c>
      <c r="F664">
        <v>0</v>
      </c>
      <c r="G664" s="25">
        <v>100</v>
      </c>
      <c r="H664" s="25">
        <v>100</v>
      </c>
      <c r="I664">
        <v>3.6404000000000001</v>
      </c>
      <c r="J664" s="2">
        <v>1.43E-15</v>
      </c>
      <c r="K664" s="2">
        <v>2.9397E-2</v>
      </c>
      <c r="L664">
        <v>298.38</v>
      </c>
      <c r="M664" s="2">
        <v>9.0557999999999993E-3</v>
      </c>
      <c r="N664" s="2">
        <v>7.6610000000000003E-3</v>
      </c>
      <c r="O664" s="2">
        <v>6.7619999999999996E-4</v>
      </c>
      <c r="P664" s="2">
        <v>5.7202000000000002E-4</v>
      </c>
      <c r="Q664">
        <v>1.0462</v>
      </c>
      <c r="R664">
        <v>1.0696000000000001</v>
      </c>
      <c r="S664">
        <v>0.39612999999999998</v>
      </c>
      <c r="T664">
        <v>0.15528</v>
      </c>
      <c r="U664" s="2">
        <v>6.0503E-4</v>
      </c>
      <c r="V664" s="2">
        <v>5.1723999999999997E-4</v>
      </c>
      <c r="W664" s="2">
        <v>1.243E-6</v>
      </c>
      <c r="X664" s="2">
        <v>9.1843000000000005E-7</v>
      </c>
      <c r="Y664" s="2">
        <v>6.2970000000000002E-5</v>
      </c>
      <c r="Z664" s="2">
        <v>5.4175999999999998E-5</v>
      </c>
      <c r="AA664" s="2">
        <v>-7.0769000000000003E-8</v>
      </c>
      <c r="AB664" s="2">
        <v>5.6934999999999998E-9</v>
      </c>
      <c r="AC664">
        <v>1.1821999999999999</v>
      </c>
      <c r="AD664">
        <v>3.6404000000000001</v>
      </c>
      <c r="AE664">
        <v>85.21</v>
      </c>
      <c r="AF664">
        <v>22.994</v>
      </c>
      <c r="AG664">
        <v>203.62</v>
      </c>
      <c r="AH664">
        <v>0.23177</v>
      </c>
      <c r="AI664" s="2">
        <v>-9.2148999999999997E-9</v>
      </c>
      <c r="AJ664" s="2"/>
      <c r="AK664" s="2"/>
      <c r="AL664" s="2"/>
      <c r="AM664" s="2"/>
      <c r="AN664" s="2"/>
      <c r="AO664" s="2"/>
      <c r="AP664" s="2"/>
      <c r="AQ664"/>
      <c r="AR664"/>
      <c r="AS664"/>
      <c r="AT664"/>
      <c r="AU664"/>
      <c r="AV664"/>
      <c r="AW664" s="2"/>
    </row>
    <row r="665" spans="1:49" x14ac:dyDescent="0.25">
      <c r="A665">
        <v>134</v>
      </c>
      <c r="B665">
        <v>16</v>
      </c>
      <c r="C665">
        <v>0</v>
      </c>
      <c r="D665">
        <v>134</v>
      </c>
      <c r="E665">
        <v>16</v>
      </c>
      <c r="F665">
        <v>30</v>
      </c>
      <c r="G665" s="25">
        <v>100</v>
      </c>
      <c r="H665" s="25">
        <v>100</v>
      </c>
      <c r="I665">
        <v>3.6301000000000001</v>
      </c>
      <c r="J665" s="2">
        <v>3.1089000000000001E-16</v>
      </c>
      <c r="K665" s="2">
        <v>2.2363999999999998E-2</v>
      </c>
      <c r="L665">
        <v>298.10000000000002</v>
      </c>
      <c r="M665" s="2">
        <v>9.5110999999999998E-3</v>
      </c>
      <c r="N665" s="2">
        <v>8.0409999999999995E-3</v>
      </c>
      <c r="O665" s="2">
        <v>6.7699999999999998E-4</v>
      </c>
      <c r="P665" s="2">
        <v>5.7238000000000005E-4</v>
      </c>
      <c r="Q665">
        <v>1.0884</v>
      </c>
      <c r="R665">
        <v>1.1031</v>
      </c>
      <c r="S665">
        <v>0.39922000000000002</v>
      </c>
      <c r="T665">
        <v>0.19750000000000001</v>
      </c>
      <c r="U665" s="2">
        <v>5.1559000000000002E-4</v>
      </c>
      <c r="V665" s="2">
        <v>4.347E-4</v>
      </c>
      <c r="W665" s="2">
        <v>1.1961000000000001E-6</v>
      </c>
      <c r="X665" s="2">
        <v>8.3325000000000003E-7</v>
      </c>
      <c r="Y665" s="2">
        <v>-5.9524999999999997E-5</v>
      </c>
      <c r="Z665" s="2">
        <v>-4.9397999999999997E-5</v>
      </c>
      <c r="AA665" s="2">
        <v>-1.5402E-7</v>
      </c>
      <c r="AB665" s="2">
        <v>-6.8087000000000006E-8</v>
      </c>
      <c r="AC665">
        <v>1.1828000000000001</v>
      </c>
      <c r="AD665">
        <v>3.6301000000000001</v>
      </c>
      <c r="AE665">
        <v>83.442999999999998</v>
      </c>
      <c r="AF665">
        <v>-12.444000000000001</v>
      </c>
      <c r="AG665">
        <v>169.41</v>
      </c>
      <c r="AH665">
        <v>0.29072999999999999</v>
      </c>
      <c r="AI665" s="2">
        <v>5.5715E-8</v>
      </c>
      <c r="AJ665" s="2"/>
      <c r="AK665" s="2"/>
      <c r="AL665" s="2"/>
      <c r="AM665" s="2"/>
      <c r="AN665" s="2"/>
      <c r="AO665" s="2"/>
      <c r="AP665" s="2"/>
      <c r="AQ665"/>
      <c r="AR665"/>
      <c r="AS665"/>
      <c r="AT665"/>
      <c r="AU665"/>
      <c r="AV665"/>
      <c r="AW665" s="2"/>
    </row>
    <row r="666" spans="1:49" x14ac:dyDescent="0.25">
      <c r="A666">
        <v>134</v>
      </c>
      <c r="B666">
        <v>16</v>
      </c>
      <c r="C666">
        <v>30</v>
      </c>
      <c r="D666">
        <v>134</v>
      </c>
      <c r="E666">
        <v>17</v>
      </c>
      <c r="F666">
        <v>0</v>
      </c>
      <c r="G666" s="25">
        <v>100</v>
      </c>
      <c r="H666" s="25">
        <v>100</v>
      </c>
      <c r="I666">
        <v>3.5777999999999999</v>
      </c>
      <c r="J666" s="2">
        <v>-1.1118E-15</v>
      </c>
      <c r="K666" s="2">
        <v>3.1808999999999997E-2</v>
      </c>
      <c r="L666">
        <v>297.95999999999998</v>
      </c>
      <c r="M666" s="2">
        <v>9.6019999999999994E-3</v>
      </c>
      <c r="N666" s="2">
        <v>8.1133999999999998E-3</v>
      </c>
      <c r="O666" s="2">
        <v>6.7801000000000005E-4</v>
      </c>
      <c r="P666" s="2">
        <v>5.7289999999999999E-4</v>
      </c>
      <c r="Q666">
        <v>0.98138999999999998</v>
      </c>
      <c r="R666">
        <v>0.76178000000000001</v>
      </c>
      <c r="S666">
        <v>0.36521999999999999</v>
      </c>
      <c r="T666">
        <v>0.23252999999999999</v>
      </c>
      <c r="U666" s="2">
        <v>4.996E-4</v>
      </c>
      <c r="V666" s="2">
        <v>4.1978000000000002E-4</v>
      </c>
      <c r="W666" s="2">
        <v>1.4562999999999999E-6</v>
      </c>
      <c r="X666" s="2">
        <v>9.1945000000000004E-7</v>
      </c>
      <c r="Y666" s="2">
        <v>-7.7528999999999996E-5</v>
      </c>
      <c r="Z666" s="2">
        <v>-6.4318000000000003E-5</v>
      </c>
      <c r="AA666" s="2">
        <v>-2.6922999999999998E-7</v>
      </c>
      <c r="AB666" s="2">
        <v>-1.4520999999999999E-7</v>
      </c>
      <c r="AC666">
        <v>1.1835</v>
      </c>
      <c r="AD666">
        <v>3.5777999999999999</v>
      </c>
      <c r="AE666">
        <v>65.316000000000003</v>
      </c>
      <c r="AF666">
        <v>-18.276</v>
      </c>
      <c r="AG666">
        <v>122.5</v>
      </c>
      <c r="AH666">
        <v>0.28309000000000001</v>
      </c>
      <c r="AI666" s="2">
        <v>5.7443E-8</v>
      </c>
      <c r="AJ666" s="2"/>
      <c r="AK666" s="2"/>
      <c r="AL666" s="2"/>
      <c r="AM666" s="2"/>
      <c r="AN666" s="2"/>
      <c r="AO666" s="2"/>
      <c r="AP666" s="2"/>
      <c r="AQ666"/>
      <c r="AR666"/>
      <c r="AS666"/>
      <c r="AT666"/>
      <c r="AU666"/>
      <c r="AV666"/>
      <c r="AW666" s="2"/>
    </row>
    <row r="667" spans="1:49" x14ac:dyDescent="0.25">
      <c r="A667">
        <v>134</v>
      </c>
      <c r="B667">
        <v>17</v>
      </c>
      <c r="C667">
        <v>0</v>
      </c>
      <c r="D667">
        <v>134</v>
      </c>
      <c r="E667">
        <v>17</v>
      </c>
      <c r="F667">
        <v>30</v>
      </c>
      <c r="G667" s="25">
        <v>100</v>
      </c>
      <c r="H667" s="25">
        <v>100</v>
      </c>
      <c r="I667">
        <v>2.9127999999999998</v>
      </c>
      <c r="J667" s="2">
        <v>1.2345E-15</v>
      </c>
      <c r="K667" s="2">
        <v>7.2001000000000004E-5</v>
      </c>
      <c r="L667">
        <v>297.57</v>
      </c>
      <c r="M667" s="2">
        <v>9.8180000000000003E-3</v>
      </c>
      <c r="N667" s="2">
        <v>8.2859000000000006E-3</v>
      </c>
      <c r="O667" s="2">
        <v>6.8181999999999997E-4</v>
      </c>
      <c r="P667" s="2">
        <v>5.7543999999999998E-4</v>
      </c>
      <c r="Q667">
        <v>0.84033000000000002</v>
      </c>
      <c r="R667">
        <v>0.68991000000000002</v>
      </c>
      <c r="S667">
        <v>0.30075000000000002</v>
      </c>
      <c r="T667">
        <v>0.32645000000000002</v>
      </c>
      <c r="U667" s="2">
        <v>4.6629000000000001E-4</v>
      </c>
      <c r="V667" s="2">
        <v>3.8811E-4</v>
      </c>
      <c r="W667" s="2">
        <v>1.9871E-6</v>
      </c>
      <c r="X667" s="2">
        <v>1.2825E-6</v>
      </c>
      <c r="Y667" s="2">
        <v>-1.1587E-4</v>
      </c>
      <c r="Z667" s="2">
        <v>-9.5431000000000002E-5</v>
      </c>
      <c r="AA667" s="2">
        <v>-4.8530000000000004E-7</v>
      </c>
      <c r="AB667" s="2">
        <v>-2.4721E-7</v>
      </c>
      <c r="AC667">
        <v>1.1849000000000001</v>
      </c>
      <c r="AD667">
        <v>2.9127999999999998</v>
      </c>
      <c r="AE667">
        <v>62.030999999999999</v>
      </c>
      <c r="AF667">
        <v>-29.045000000000002</v>
      </c>
      <c r="AG667">
        <v>92.186999999999998</v>
      </c>
      <c r="AH667">
        <v>0.18274000000000001</v>
      </c>
      <c r="AI667" s="2">
        <v>5.3198999999999999E-8</v>
      </c>
      <c r="AJ667" s="2"/>
      <c r="AK667" s="2"/>
      <c r="AL667" s="2"/>
      <c r="AM667" s="2"/>
      <c r="AN667" s="2"/>
      <c r="AO667" s="2"/>
      <c r="AP667" s="2"/>
      <c r="AQ667"/>
      <c r="AR667"/>
      <c r="AS667"/>
      <c r="AT667"/>
      <c r="AU667"/>
      <c r="AV667"/>
      <c r="AW667" s="2"/>
    </row>
    <row r="668" spans="1:49" x14ac:dyDescent="0.25">
      <c r="A668">
        <v>134</v>
      </c>
      <c r="B668">
        <v>17</v>
      </c>
      <c r="C668">
        <v>30</v>
      </c>
      <c r="D668">
        <v>134</v>
      </c>
      <c r="E668">
        <v>18</v>
      </c>
      <c r="F668">
        <v>0</v>
      </c>
      <c r="G668" s="25">
        <v>100</v>
      </c>
      <c r="H668" s="25">
        <v>100</v>
      </c>
      <c r="I668">
        <v>2.8517000000000001</v>
      </c>
      <c r="J668" s="2">
        <v>-6.6196000000000001E-16</v>
      </c>
      <c r="K668" s="2">
        <v>-6.2538999999999997E-3</v>
      </c>
      <c r="L668">
        <v>297.11</v>
      </c>
      <c r="M668" s="2">
        <v>1.0451999999999999E-2</v>
      </c>
      <c r="N668" s="2">
        <v>8.8123000000000003E-3</v>
      </c>
      <c r="O668" s="2">
        <v>6.8572000000000001E-4</v>
      </c>
      <c r="P668" s="2">
        <v>5.7813000000000005E-4</v>
      </c>
      <c r="Q668">
        <v>1.2078</v>
      </c>
      <c r="R668">
        <v>0.58728000000000002</v>
      </c>
      <c r="S668">
        <v>0.27533000000000002</v>
      </c>
      <c r="T668">
        <v>0.29277999999999998</v>
      </c>
      <c r="U668" s="2">
        <v>4.7019999999999999E-4</v>
      </c>
      <c r="V668" s="2">
        <v>3.9125E-4</v>
      </c>
      <c r="W668" s="2">
        <v>3.3838000000000001E-6</v>
      </c>
      <c r="X668" s="2">
        <v>2.6958999999999999E-6</v>
      </c>
      <c r="Y668" s="2">
        <v>-1.0942000000000001E-4</v>
      </c>
      <c r="Z668" s="2">
        <v>-9.0290999999999993E-5</v>
      </c>
      <c r="AA668" s="2">
        <v>-3.7024000000000001E-7</v>
      </c>
      <c r="AB668" s="2">
        <v>-1.8337999999999999E-7</v>
      </c>
      <c r="AC668">
        <v>1.1860999999999999</v>
      </c>
      <c r="AD668">
        <v>2.8517000000000001</v>
      </c>
      <c r="AE668">
        <v>49.493000000000002</v>
      </c>
      <c r="AF668">
        <v>-23.452000000000002</v>
      </c>
      <c r="AG668">
        <v>62.683</v>
      </c>
      <c r="AH668">
        <v>0.24618999999999999</v>
      </c>
      <c r="AI668" s="2">
        <v>1.0391E-7</v>
      </c>
      <c r="AJ668" s="2"/>
      <c r="AK668" s="2"/>
      <c r="AL668" s="2"/>
      <c r="AM668" s="2"/>
      <c r="AN668" s="2"/>
      <c r="AO668" s="2"/>
      <c r="AP668" s="2"/>
      <c r="AQ668"/>
      <c r="AR668"/>
      <c r="AS668"/>
      <c r="AT668"/>
      <c r="AU668"/>
      <c r="AV668"/>
      <c r="AW668" s="2"/>
    </row>
    <row r="669" spans="1:49" x14ac:dyDescent="0.25">
      <c r="A669">
        <v>134</v>
      </c>
      <c r="B669">
        <v>18</v>
      </c>
      <c r="C669">
        <v>0</v>
      </c>
      <c r="D669">
        <v>134</v>
      </c>
      <c r="E669">
        <v>18</v>
      </c>
      <c r="F669">
        <v>30</v>
      </c>
      <c r="G669" s="25">
        <v>100</v>
      </c>
      <c r="H669" s="25">
        <v>100</v>
      </c>
      <c r="I669">
        <v>3.2753999999999999</v>
      </c>
      <c r="J669" s="2">
        <v>1.1942E-15</v>
      </c>
      <c r="K669" s="2">
        <v>-1.6511999999999999E-2</v>
      </c>
      <c r="L669">
        <v>296.48</v>
      </c>
      <c r="M669" s="2">
        <v>1.1502999999999999E-2</v>
      </c>
      <c r="N669" s="2">
        <v>9.6807000000000004E-3</v>
      </c>
      <c r="O669" s="2">
        <v>6.9143000000000004E-4</v>
      </c>
      <c r="P669" s="2">
        <v>5.819E-4</v>
      </c>
      <c r="Q669">
        <v>1.0053000000000001</v>
      </c>
      <c r="R669">
        <v>0.61273999999999995</v>
      </c>
      <c r="S669">
        <v>0.32695000000000002</v>
      </c>
      <c r="T669">
        <v>0.30876999999999999</v>
      </c>
      <c r="U669" s="2">
        <v>2.2624E-4</v>
      </c>
      <c r="V669" s="2">
        <v>1.8286999999999999E-4</v>
      </c>
      <c r="W669" s="2">
        <v>2.9382000000000001E-6</v>
      </c>
      <c r="X669" s="2">
        <v>2.0381E-6</v>
      </c>
      <c r="Y669" s="2">
        <v>-5.6839000000000002E-5</v>
      </c>
      <c r="Z669" s="2">
        <v>-4.5170000000000003E-5</v>
      </c>
      <c r="AA669" s="2">
        <v>-7.2651999999999997E-7</v>
      </c>
      <c r="AB669" s="2">
        <v>-4.5083000000000002E-7</v>
      </c>
      <c r="AC669">
        <v>1.1882999999999999</v>
      </c>
      <c r="AD669">
        <v>3.2753999999999999</v>
      </c>
      <c r="AE669">
        <v>40.579000000000001</v>
      </c>
      <c r="AF669">
        <v>-30.713999999999999</v>
      </c>
      <c r="AG669">
        <v>45.091000000000001</v>
      </c>
      <c r="AH669">
        <v>0.26673000000000002</v>
      </c>
      <c r="AI669" s="2">
        <v>1.6194000000000001E-7</v>
      </c>
      <c r="AJ669" s="2"/>
      <c r="AK669" s="2"/>
      <c r="AL669" s="2"/>
      <c r="AM669" s="2"/>
      <c r="AN669" s="2"/>
      <c r="AO669" s="2"/>
      <c r="AP669" s="2"/>
      <c r="AQ669"/>
      <c r="AR669"/>
      <c r="AS669"/>
      <c r="AT669"/>
      <c r="AU669"/>
      <c r="AV669"/>
      <c r="AW669" s="2"/>
    </row>
    <row r="670" spans="1:49" x14ac:dyDescent="0.25">
      <c r="A670">
        <v>134</v>
      </c>
      <c r="B670">
        <v>18</v>
      </c>
      <c r="C670">
        <v>30</v>
      </c>
      <c r="D670">
        <v>134</v>
      </c>
      <c r="E670">
        <v>19</v>
      </c>
      <c r="F670">
        <v>0</v>
      </c>
      <c r="G670" s="25">
        <v>100</v>
      </c>
      <c r="H670" s="25">
        <v>100</v>
      </c>
      <c r="I670">
        <v>2.8327</v>
      </c>
      <c r="J670" s="2">
        <v>1.6232E-15</v>
      </c>
      <c r="K670" s="2">
        <v>-4.6170000000000003E-2</v>
      </c>
      <c r="L670">
        <v>295.67</v>
      </c>
      <c r="M670" s="2">
        <v>1.2373E-2</v>
      </c>
      <c r="N670" s="2">
        <v>1.0383999999999999E-2</v>
      </c>
      <c r="O670" s="2">
        <v>6.9923000000000001E-4</v>
      </c>
      <c r="P670" s="2">
        <v>5.8682000000000005E-4</v>
      </c>
      <c r="Q670">
        <v>0.73401000000000005</v>
      </c>
      <c r="R670">
        <v>0.63600000000000001</v>
      </c>
      <c r="S670">
        <v>0.29215999999999998</v>
      </c>
      <c r="T670">
        <v>0.39319999999999999</v>
      </c>
      <c r="U670" s="2">
        <v>1.9972999999999999E-4</v>
      </c>
      <c r="V670" s="2">
        <v>1.5758999999999999E-4</v>
      </c>
      <c r="W670" s="2">
        <v>3.8077E-6</v>
      </c>
      <c r="X670" s="2">
        <v>2.5967000000000001E-6</v>
      </c>
      <c r="Y670" s="2">
        <v>-5.9849000000000002E-5</v>
      </c>
      <c r="Z670" s="2">
        <v>-4.5425E-5</v>
      </c>
      <c r="AA670" s="2">
        <v>-1.2103000000000001E-6</v>
      </c>
      <c r="AB670" s="2">
        <v>-7.4349999999999995E-7</v>
      </c>
      <c r="AC670">
        <v>1.1916</v>
      </c>
      <c r="AD670">
        <v>2.8327</v>
      </c>
      <c r="AE670">
        <v>34.000999999999998</v>
      </c>
      <c r="AF670">
        <v>-28.140999999999998</v>
      </c>
      <c r="AG670">
        <v>22.972999999999999</v>
      </c>
      <c r="AH670">
        <v>0.22048000000000001</v>
      </c>
      <c r="AI670" s="2">
        <v>1.3679E-7</v>
      </c>
      <c r="AJ670" s="2"/>
      <c r="AK670" s="2"/>
      <c r="AL670" s="2"/>
      <c r="AM670" s="2"/>
      <c r="AN670" s="2"/>
      <c r="AO670" s="2"/>
      <c r="AP670" s="2"/>
      <c r="AQ670"/>
      <c r="AR670"/>
      <c r="AS670"/>
      <c r="AT670"/>
      <c r="AU670"/>
      <c r="AV670"/>
      <c r="AW670" s="2"/>
    </row>
    <row r="671" spans="1:49" x14ac:dyDescent="0.25">
      <c r="A671">
        <v>134</v>
      </c>
      <c r="B671">
        <v>19</v>
      </c>
      <c r="C671">
        <v>0</v>
      </c>
      <c r="D671">
        <v>134</v>
      </c>
      <c r="E671">
        <v>19</v>
      </c>
      <c r="F671">
        <v>30</v>
      </c>
      <c r="G671" s="25">
        <v>100</v>
      </c>
      <c r="H671" s="25">
        <v>100</v>
      </c>
      <c r="I671">
        <v>2.3597999999999999</v>
      </c>
      <c r="J671" s="2">
        <v>2.4847000000000002E-16</v>
      </c>
      <c r="K671" s="2">
        <v>-2.0022999999999999E-2</v>
      </c>
      <c r="L671">
        <v>294.81</v>
      </c>
      <c r="M671" s="2">
        <v>1.2463999999999999E-2</v>
      </c>
      <c r="N671" s="2">
        <v>1.0429000000000001E-2</v>
      </c>
      <c r="O671" s="2">
        <v>7.1153000000000004E-4</v>
      </c>
      <c r="P671" s="2">
        <v>5.9535999999999996E-4</v>
      </c>
      <c r="Q671">
        <v>0.65200999999999998</v>
      </c>
      <c r="R671">
        <v>0.39389999999999997</v>
      </c>
      <c r="S671">
        <v>0.23977000000000001</v>
      </c>
      <c r="T671">
        <v>0.39434000000000002</v>
      </c>
      <c r="U671" s="2">
        <v>1.8238999999999999E-4</v>
      </c>
      <c r="V671" s="2">
        <v>1.4224999999999999E-4</v>
      </c>
      <c r="W671" s="2">
        <v>4.9729000000000003E-6</v>
      </c>
      <c r="X671" s="2">
        <v>3.5984999999999999E-6</v>
      </c>
      <c r="Y671" s="2">
        <v>-5.5198999999999998E-5</v>
      </c>
      <c r="Z671" s="2">
        <v>-4.1329999999999999E-5</v>
      </c>
      <c r="AA671" s="2">
        <v>-1.4672999999999999E-6</v>
      </c>
      <c r="AB671" s="2">
        <v>-9.4974999999999999E-7</v>
      </c>
      <c r="AC671">
        <v>1.1951000000000001</v>
      </c>
      <c r="AD671">
        <v>2.3597999999999999</v>
      </c>
      <c r="AE671">
        <v>38.287999999999997</v>
      </c>
      <c r="AF671">
        <v>-32.527999999999999</v>
      </c>
      <c r="AG671">
        <v>19.931000000000001</v>
      </c>
      <c r="AH671">
        <v>0.19564999999999999</v>
      </c>
      <c r="AI671" s="2">
        <v>1.97E-7</v>
      </c>
      <c r="AJ671" s="2"/>
      <c r="AK671" s="2"/>
      <c r="AL671" s="2"/>
      <c r="AM671" s="2"/>
      <c r="AN671" s="2"/>
      <c r="AO671" s="2"/>
      <c r="AP671" s="2"/>
      <c r="AQ671"/>
      <c r="AR671"/>
      <c r="AS671"/>
      <c r="AT671"/>
      <c r="AU671"/>
      <c r="AV671"/>
      <c r="AW671" s="2"/>
    </row>
    <row r="672" spans="1:49" x14ac:dyDescent="0.25">
      <c r="A672">
        <v>134</v>
      </c>
      <c r="B672">
        <v>19</v>
      </c>
      <c r="C672">
        <v>30</v>
      </c>
      <c r="D672">
        <v>134</v>
      </c>
      <c r="E672">
        <v>20</v>
      </c>
      <c r="F672">
        <v>0</v>
      </c>
      <c r="G672" s="25">
        <v>100</v>
      </c>
      <c r="H672" s="25">
        <v>100</v>
      </c>
      <c r="I672">
        <v>1.9295</v>
      </c>
      <c r="J672" s="2">
        <v>1.7389E-16</v>
      </c>
      <c r="K672" s="2">
        <v>-1.7444000000000001E-2</v>
      </c>
      <c r="L672">
        <v>294.36</v>
      </c>
      <c r="M672" s="2">
        <v>1.2586E-2</v>
      </c>
      <c r="N672" s="2">
        <v>1.0515999999999999E-2</v>
      </c>
      <c r="O672" s="2">
        <v>7.2106999999999998E-4</v>
      </c>
      <c r="P672" s="2">
        <v>6.0247000000000002E-4</v>
      </c>
      <c r="Q672">
        <v>0.67495000000000005</v>
      </c>
      <c r="R672">
        <v>0.30530000000000002</v>
      </c>
      <c r="S672">
        <v>0.18726000000000001</v>
      </c>
      <c r="T672">
        <v>0.46933000000000002</v>
      </c>
      <c r="U672" s="2">
        <v>2.0620999999999999E-4</v>
      </c>
      <c r="V672" s="2">
        <v>1.6082999999999999E-4</v>
      </c>
      <c r="W672" s="2">
        <v>9.6038999999999996E-6</v>
      </c>
      <c r="X672" s="2">
        <v>7.2317999999999999E-6</v>
      </c>
      <c r="Y672" s="2">
        <v>-6.8807999999999996E-5</v>
      </c>
      <c r="Z672" s="2">
        <v>-5.0529999999999999E-5</v>
      </c>
      <c r="AA672" s="2">
        <v>-3.6490999999999999E-6</v>
      </c>
      <c r="AB672" s="2">
        <v>-2.6479999999999999E-6</v>
      </c>
      <c r="AC672">
        <v>1.1969000000000001</v>
      </c>
      <c r="AD672">
        <v>1.9295</v>
      </c>
      <c r="AE672">
        <v>38.381999999999998</v>
      </c>
      <c r="AF672">
        <v>-18.359000000000002</v>
      </c>
      <c r="AG672">
        <v>10.196999999999999</v>
      </c>
      <c r="AH672">
        <v>0.14419999999999999</v>
      </c>
      <c r="AI672" s="2">
        <v>1.4658999999999999E-7</v>
      </c>
      <c r="AJ672" s="2"/>
      <c r="AK672" s="2"/>
      <c r="AL672" s="2"/>
      <c r="AM672" s="2"/>
      <c r="AN672" s="2"/>
      <c r="AO672" s="2"/>
      <c r="AP672" s="2"/>
      <c r="AQ672"/>
      <c r="AR672"/>
      <c r="AS672"/>
      <c r="AT672"/>
      <c r="AU672"/>
      <c r="AV672" s="2"/>
      <c r="AW672" s="2"/>
    </row>
    <row r="673" spans="1:49" x14ac:dyDescent="0.25">
      <c r="A673">
        <v>134</v>
      </c>
      <c r="B673">
        <v>20</v>
      </c>
      <c r="C673">
        <v>0</v>
      </c>
      <c r="D673">
        <v>134</v>
      </c>
      <c r="E673">
        <v>20</v>
      </c>
      <c r="F673">
        <v>30</v>
      </c>
      <c r="G673" s="25">
        <v>100</v>
      </c>
      <c r="H673" s="25">
        <v>100</v>
      </c>
      <c r="I673">
        <v>1.6986000000000001</v>
      </c>
      <c r="J673" s="2">
        <v>6.8802999999999996E-16</v>
      </c>
      <c r="K673" s="2">
        <v>-1.7217E-2</v>
      </c>
      <c r="L673">
        <v>293.7</v>
      </c>
      <c r="M673" s="2">
        <v>1.2255E-2</v>
      </c>
      <c r="N673" s="2">
        <v>1.0215999999999999E-2</v>
      </c>
      <c r="O673" s="2">
        <v>7.4051E-4</v>
      </c>
      <c r="P673" s="2">
        <v>6.1729999999999999E-4</v>
      </c>
      <c r="Q673">
        <v>0.42110999999999998</v>
      </c>
      <c r="R673">
        <v>0.29550999999999999</v>
      </c>
      <c r="S673">
        <v>0.16500999999999999</v>
      </c>
      <c r="T673">
        <v>0.40412999999999999</v>
      </c>
      <c r="U673" s="2">
        <v>3.5293999999999999E-4</v>
      </c>
      <c r="V673" s="2">
        <v>2.9170999999999998E-4</v>
      </c>
      <c r="W673" s="2">
        <v>8.8566999999999994E-6</v>
      </c>
      <c r="X673" s="2">
        <v>6.7884000000000001E-6</v>
      </c>
      <c r="Y673" s="2">
        <v>-4.3739000000000003E-5</v>
      </c>
      <c r="Z673" s="2">
        <v>-3.1421000000000003E-5</v>
      </c>
      <c r="AA673" s="2">
        <v>-2.2962999999999999E-6</v>
      </c>
      <c r="AB673" s="2">
        <v>-1.6081999999999999E-6</v>
      </c>
      <c r="AC673">
        <v>1.1996</v>
      </c>
      <c r="AD673">
        <v>1.6986000000000001</v>
      </c>
      <c r="AE673">
        <v>40.948</v>
      </c>
      <c r="AF673">
        <v>-19.651</v>
      </c>
      <c r="AG673">
        <v>4.7626999999999997</v>
      </c>
      <c r="AH673">
        <v>0.1169</v>
      </c>
      <c r="AI673" s="2">
        <v>1.7870000000000001E-7</v>
      </c>
      <c r="AJ673" s="2"/>
      <c r="AK673" s="2"/>
      <c r="AL673" s="2"/>
      <c r="AM673" s="2"/>
      <c r="AN673" s="2"/>
      <c r="AO673" s="2"/>
      <c r="AP673" s="2"/>
      <c r="AQ673"/>
      <c r="AR673"/>
      <c r="AS673"/>
      <c r="AT673"/>
      <c r="AU673"/>
      <c r="AV673"/>
      <c r="AW673" s="2"/>
    </row>
    <row r="674" spans="1:49" x14ac:dyDescent="0.25">
      <c r="A674">
        <v>134</v>
      </c>
      <c r="B674">
        <v>20</v>
      </c>
      <c r="C674">
        <v>30</v>
      </c>
      <c r="D674">
        <v>134</v>
      </c>
      <c r="E674">
        <v>21</v>
      </c>
      <c r="F674">
        <v>0</v>
      </c>
      <c r="G674" s="25">
        <v>100</v>
      </c>
      <c r="H674" s="25">
        <v>100</v>
      </c>
      <c r="I674">
        <v>2.0949</v>
      </c>
      <c r="J674" s="2">
        <v>4.3107000000000002E-16</v>
      </c>
      <c r="K674" s="2">
        <v>-1.0160000000000001E-2</v>
      </c>
      <c r="L674">
        <v>293.11</v>
      </c>
      <c r="M674" s="2">
        <v>1.2487E-2</v>
      </c>
      <c r="N674" s="2">
        <v>1.0388E-2</v>
      </c>
      <c r="O674" s="2">
        <v>7.4189000000000004E-4</v>
      </c>
      <c r="P674" s="2">
        <v>6.1711999999999997E-4</v>
      </c>
      <c r="Q674">
        <v>0.44929000000000002</v>
      </c>
      <c r="R674">
        <v>0.29344999999999999</v>
      </c>
      <c r="S674">
        <v>0.14638999999999999</v>
      </c>
      <c r="T674">
        <v>0.53630999999999995</v>
      </c>
      <c r="U674" s="2">
        <v>3.0569000000000001E-4</v>
      </c>
      <c r="V674" s="2">
        <v>2.5514999999999999E-4</v>
      </c>
      <c r="W674" s="2">
        <v>1.1467E-5</v>
      </c>
      <c r="X674" s="2">
        <v>8.6468E-6</v>
      </c>
      <c r="Y674" s="2">
        <v>-1.1148000000000001E-5</v>
      </c>
      <c r="Z674" s="2">
        <v>-3.0051999999999997E-8</v>
      </c>
      <c r="AA674" s="2">
        <v>-4.3049000000000001E-6</v>
      </c>
      <c r="AB674" s="2">
        <v>-3.0328999999999998E-6</v>
      </c>
      <c r="AC674">
        <v>1.2021999999999999</v>
      </c>
      <c r="AD674">
        <v>2.0949</v>
      </c>
      <c r="AE674">
        <v>53.664999999999999</v>
      </c>
      <c r="AF674">
        <v>-21.341000000000001</v>
      </c>
      <c r="AG674">
        <v>7.7370999999999999</v>
      </c>
      <c r="AH674">
        <v>0.10979</v>
      </c>
      <c r="AI674" s="2">
        <v>1.3398000000000001E-7</v>
      </c>
      <c r="AJ674" s="2"/>
      <c r="AK674" s="2"/>
      <c r="AL674" s="2"/>
      <c r="AM674" s="2"/>
      <c r="AN674" s="2"/>
      <c r="AO674" s="2"/>
      <c r="AP674" s="2"/>
      <c r="AQ674"/>
      <c r="AR674"/>
      <c r="AS674"/>
      <c r="AT674"/>
      <c r="AU674"/>
      <c r="AV674"/>
      <c r="AW674" s="2"/>
    </row>
    <row r="675" spans="1:49" x14ac:dyDescent="0.25">
      <c r="A675">
        <v>134</v>
      </c>
      <c r="B675">
        <v>21</v>
      </c>
      <c r="C675">
        <v>0</v>
      </c>
      <c r="D675">
        <v>134</v>
      </c>
      <c r="E675">
        <v>21</v>
      </c>
      <c r="F675">
        <v>30</v>
      </c>
      <c r="G675" s="25">
        <v>100</v>
      </c>
      <c r="H675" s="25">
        <v>100</v>
      </c>
      <c r="I675">
        <v>1.6287</v>
      </c>
      <c r="J675" s="2">
        <v>-2.0853000000000001E-16</v>
      </c>
      <c r="K675" s="2">
        <v>-6.4589000000000001E-3</v>
      </c>
      <c r="L675">
        <v>293.16000000000003</v>
      </c>
      <c r="M675" s="2">
        <v>1.1898000000000001E-2</v>
      </c>
      <c r="N675" s="2">
        <v>9.8925999999999997E-3</v>
      </c>
      <c r="O675" s="2">
        <v>7.4989000000000002E-4</v>
      </c>
      <c r="P675" s="2">
        <v>6.2348999999999998E-4</v>
      </c>
      <c r="Q675">
        <v>0.39576</v>
      </c>
      <c r="R675">
        <v>0.31040000000000001</v>
      </c>
      <c r="S675">
        <v>0.16949</v>
      </c>
      <c r="T675">
        <v>0.52498</v>
      </c>
      <c r="U675" s="2">
        <v>1.4292999999999999E-4</v>
      </c>
      <c r="V675" s="2">
        <v>1.0437000000000001E-4</v>
      </c>
      <c r="W675" s="2">
        <v>9.5948E-6</v>
      </c>
      <c r="X675" s="2">
        <v>7.0516999999999998E-6</v>
      </c>
      <c r="Y675" s="2">
        <v>-5.8084000000000002E-5</v>
      </c>
      <c r="Z675" s="2">
        <v>-4.0138000000000001E-5</v>
      </c>
      <c r="AA675" s="2">
        <v>-3.9209E-6</v>
      </c>
      <c r="AB675" s="2">
        <v>-2.7454999999999998E-6</v>
      </c>
      <c r="AC675">
        <v>1.2028000000000001</v>
      </c>
      <c r="AD675">
        <v>1.6287</v>
      </c>
      <c r="AE675">
        <v>72.975999999999999</v>
      </c>
      <c r="AF675">
        <v>-27.103000000000002</v>
      </c>
      <c r="AG675">
        <v>10.595000000000001</v>
      </c>
      <c r="AH675">
        <v>0.10167</v>
      </c>
      <c r="AI675" s="2">
        <v>2.713E-7</v>
      </c>
      <c r="AJ675" s="2"/>
      <c r="AK675" s="2"/>
      <c r="AL675" s="2"/>
      <c r="AM675" s="2"/>
      <c r="AN675" s="2"/>
      <c r="AO675" s="2"/>
      <c r="AP675" s="2"/>
      <c r="AQ675"/>
      <c r="AR675"/>
      <c r="AS675"/>
      <c r="AT675"/>
      <c r="AU675"/>
      <c r="AV675"/>
      <c r="AW675" s="2"/>
    </row>
    <row r="676" spans="1:49" x14ac:dyDescent="0.25">
      <c r="A676">
        <v>134</v>
      </c>
      <c r="B676">
        <v>21</v>
      </c>
      <c r="C676">
        <v>30</v>
      </c>
      <c r="D676">
        <v>134</v>
      </c>
      <c r="E676">
        <v>22</v>
      </c>
      <c r="F676">
        <v>0</v>
      </c>
      <c r="G676" s="25">
        <v>100</v>
      </c>
      <c r="H676" s="25">
        <v>100</v>
      </c>
      <c r="I676">
        <v>1.7228000000000001</v>
      </c>
      <c r="J676" s="2">
        <v>1.9192999999999998E-15</v>
      </c>
      <c r="K676" s="2">
        <v>9.6086000000000001E-3</v>
      </c>
      <c r="L676">
        <v>292.56</v>
      </c>
      <c r="M676" s="2">
        <v>1.1048000000000001E-2</v>
      </c>
      <c r="N676" s="2">
        <v>9.1639000000000009E-3</v>
      </c>
      <c r="O676" s="2">
        <v>7.6241999999999998E-4</v>
      </c>
      <c r="P676" s="2">
        <v>6.3241000000000003E-4</v>
      </c>
      <c r="Q676">
        <v>0.33516000000000001</v>
      </c>
      <c r="R676">
        <v>0.34627000000000002</v>
      </c>
      <c r="S676">
        <v>0.15118999999999999</v>
      </c>
      <c r="T676">
        <v>0.55549000000000004</v>
      </c>
      <c r="U676" s="2">
        <v>1.8525E-4</v>
      </c>
      <c r="V676" s="2">
        <v>1.4945E-4</v>
      </c>
      <c r="W676" s="2">
        <v>9.9505999999999992E-6</v>
      </c>
      <c r="X676" s="2">
        <v>7.2212000000000004E-6</v>
      </c>
      <c r="Y676" s="2">
        <v>-3.1621000000000001E-5</v>
      </c>
      <c r="Z676" s="2">
        <v>-1.7578999999999999E-5</v>
      </c>
      <c r="AA676" s="2">
        <v>-4.3595999999999997E-6</v>
      </c>
      <c r="AB676" s="2">
        <v>-3.0191999999999998E-6</v>
      </c>
      <c r="AC676">
        <v>1.2056</v>
      </c>
      <c r="AD676">
        <v>1.7228000000000001</v>
      </c>
      <c r="AE676">
        <v>69.808999999999997</v>
      </c>
      <c r="AF676">
        <v>-17.390999999999998</v>
      </c>
      <c r="AG676">
        <v>7.5989000000000004</v>
      </c>
      <c r="AH676" s="2">
        <v>9.0674000000000005E-2</v>
      </c>
      <c r="AI676" s="2">
        <v>1.7426E-7</v>
      </c>
      <c r="AJ676" s="2"/>
      <c r="AK676" s="2"/>
      <c r="AL676" s="2"/>
      <c r="AM676" s="2"/>
      <c r="AN676" s="2"/>
      <c r="AO676" s="2"/>
      <c r="AP676" s="2"/>
      <c r="AQ676"/>
      <c r="AR676"/>
      <c r="AS676"/>
      <c r="AT676"/>
      <c r="AU676"/>
      <c r="AV676"/>
      <c r="AW676" s="2"/>
    </row>
    <row r="677" spans="1:49" x14ac:dyDescent="0.25">
      <c r="A677">
        <v>134</v>
      </c>
      <c r="B677">
        <v>22</v>
      </c>
      <c r="C677">
        <v>0</v>
      </c>
      <c r="D677">
        <v>134</v>
      </c>
      <c r="E677">
        <v>22</v>
      </c>
      <c r="F677">
        <v>30</v>
      </c>
      <c r="G677" s="25">
        <v>100</v>
      </c>
      <c r="H677" s="25">
        <v>100</v>
      </c>
      <c r="I677">
        <v>1.8315999999999999</v>
      </c>
      <c r="J677" s="2">
        <v>2.6551E-17</v>
      </c>
      <c r="K677" s="2">
        <v>-1.3868E-2</v>
      </c>
      <c r="L677">
        <v>291.81</v>
      </c>
      <c r="M677" s="2">
        <v>1.0869E-2</v>
      </c>
      <c r="N677" s="2">
        <v>8.9917E-3</v>
      </c>
      <c r="O677" s="2">
        <v>7.7828000000000001E-4</v>
      </c>
      <c r="P677" s="2">
        <v>6.4384000000000002E-4</v>
      </c>
      <c r="Q677">
        <v>0.20136000000000001</v>
      </c>
      <c r="R677">
        <v>0.18856000000000001</v>
      </c>
      <c r="S677" s="2">
        <v>8.4869E-2</v>
      </c>
      <c r="T677">
        <v>0.38102000000000003</v>
      </c>
      <c r="U677" s="2">
        <v>7.5908000000000006E-5</v>
      </c>
      <c r="V677" s="2">
        <v>5.3266999999999997E-5</v>
      </c>
      <c r="W677" s="2">
        <v>9.0691999999999995E-6</v>
      </c>
      <c r="X677" s="2">
        <v>6.8259000000000002E-6</v>
      </c>
      <c r="Y677" s="2">
        <v>-2.5035E-5</v>
      </c>
      <c r="Z677" s="2">
        <v>-1.6322999999999999E-5</v>
      </c>
      <c r="AA677" s="2">
        <v>-2.9164000000000001E-6</v>
      </c>
      <c r="AB677" s="2">
        <v>-2.0978999999999999E-6</v>
      </c>
      <c r="AC677">
        <v>1.2088000000000001</v>
      </c>
      <c r="AD677">
        <v>1.8315999999999999</v>
      </c>
      <c r="AE677">
        <v>62.192</v>
      </c>
      <c r="AF677">
        <v>-4.718</v>
      </c>
      <c r="AG677">
        <v>0.87800999999999996</v>
      </c>
      <c r="AH677" s="2">
        <v>4.4063999999999999E-2</v>
      </c>
      <c r="AI677" s="2">
        <v>6.1573000000000005E-8</v>
      </c>
      <c r="AJ677" s="2"/>
      <c r="AK677" s="2"/>
      <c r="AL677" s="2"/>
      <c r="AM677" s="2"/>
      <c r="AN677" s="2"/>
      <c r="AO677" s="2"/>
      <c r="AP677" s="2"/>
      <c r="AQ677"/>
      <c r="AR677"/>
      <c r="AS677"/>
      <c r="AT677"/>
      <c r="AU677"/>
      <c r="AV677"/>
      <c r="AW677" s="2"/>
    </row>
    <row r="678" spans="1:49" x14ac:dyDescent="0.25">
      <c r="A678">
        <v>134</v>
      </c>
      <c r="B678">
        <v>22</v>
      </c>
      <c r="C678">
        <v>30</v>
      </c>
      <c r="D678">
        <v>134</v>
      </c>
      <c r="E678">
        <v>23</v>
      </c>
      <c r="F678">
        <v>0</v>
      </c>
      <c r="G678" s="25">
        <v>100</v>
      </c>
      <c r="H678" s="25">
        <v>100</v>
      </c>
      <c r="I678">
        <v>1.7161</v>
      </c>
      <c r="J678" s="2">
        <v>-5.3899000000000001E-16</v>
      </c>
      <c r="K678" s="2">
        <v>-1.2786E-2</v>
      </c>
      <c r="L678">
        <v>291.14999999999998</v>
      </c>
      <c r="M678" s="2">
        <v>1.085E-2</v>
      </c>
      <c r="N678" s="2">
        <v>8.9580000000000007E-3</v>
      </c>
      <c r="O678" s="2">
        <v>7.8706000000000002E-4</v>
      </c>
      <c r="P678" s="2">
        <v>6.4981999999999995E-4</v>
      </c>
      <c r="Q678">
        <v>0.22714999999999999</v>
      </c>
      <c r="R678">
        <v>0.13600999999999999</v>
      </c>
      <c r="S678" s="2">
        <v>6.9078000000000001E-2</v>
      </c>
      <c r="T678">
        <v>0.31719000000000003</v>
      </c>
      <c r="U678" s="2">
        <v>4.2823E-5</v>
      </c>
      <c r="V678" s="2">
        <v>2.9852000000000001E-5</v>
      </c>
      <c r="W678" s="2">
        <v>6.8310000000000003E-6</v>
      </c>
      <c r="X678" s="2">
        <v>5.0533999999999998E-6</v>
      </c>
      <c r="Y678" s="2">
        <v>-9.1614000000000001E-6</v>
      </c>
      <c r="Z678" s="2">
        <v>-4.4954000000000002E-6</v>
      </c>
      <c r="AA678" s="2">
        <v>-1.8584000000000001E-6</v>
      </c>
      <c r="AB678" s="2">
        <v>-1.3114000000000001E-6</v>
      </c>
      <c r="AC678">
        <v>1.2112000000000001</v>
      </c>
      <c r="AD678">
        <v>1.7161</v>
      </c>
      <c r="AE678">
        <v>61.55</v>
      </c>
      <c r="AF678">
        <v>-4.2885</v>
      </c>
      <c r="AG678">
        <v>0.41926000000000002</v>
      </c>
      <c r="AH678" s="2">
        <v>3.3286999999999997E-2</v>
      </c>
      <c r="AI678" s="2">
        <v>5.3763999999999998E-8</v>
      </c>
      <c r="AJ678" s="2"/>
      <c r="AK678" s="2"/>
      <c r="AL678" s="2"/>
      <c r="AM678" s="2"/>
      <c r="AN678" s="2"/>
      <c r="AO678" s="2"/>
      <c r="AP678" s="2"/>
      <c r="AQ678"/>
      <c r="AR678"/>
      <c r="AS678"/>
      <c r="AT678"/>
      <c r="AU678"/>
      <c r="AV678"/>
      <c r="AW678" s="2"/>
    </row>
    <row r="679" spans="1:49" x14ac:dyDescent="0.25">
      <c r="A679">
        <v>134</v>
      </c>
      <c r="B679">
        <v>23</v>
      </c>
      <c r="C679">
        <v>0</v>
      </c>
      <c r="D679">
        <v>134</v>
      </c>
      <c r="E679">
        <v>23</v>
      </c>
      <c r="F679">
        <v>30</v>
      </c>
      <c r="G679" s="25">
        <v>100</v>
      </c>
      <c r="H679" s="25">
        <v>100</v>
      </c>
      <c r="I679">
        <v>1.6865000000000001</v>
      </c>
      <c r="J679" s="2">
        <v>1.0372E-15</v>
      </c>
      <c r="K679" s="2">
        <v>-6.3673000000000002E-3</v>
      </c>
      <c r="L679">
        <v>290.31</v>
      </c>
      <c r="M679" s="2">
        <v>1.0827E-2</v>
      </c>
      <c r="N679" s="2">
        <v>8.9130000000000008E-3</v>
      </c>
      <c r="O679" s="2">
        <v>8.0774999999999998E-4</v>
      </c>
      <c r="P679" s="2">
        <v>6.6494999999999998E-4</v>
      </c>
      <c r="Q679">
        <v>0.22735</v>
      </c>
      <c r="R679">
        <v>0.13821</v>
      </c>
      <c r="S679" s="2">
        <v>7.3881000000000002E-2</v>
      </c>
      <c r="T679">
        <v>0.53313999999999995</v>
      </c>
      <c r="U679" s="2">
        <v>4.6118999999999997E-5</v>
      </c>
      <c r="V679" s="2">
        <v>2.7504999999999998E-5</v>
      </c>
      <c r="W679" s="2">
        <v>1.9757000000000001E-5</v>
      </c>
      <c r="X679" s="2">
        <v>1.5107E-5</v>
      </c>
      <c r="Y679" s="2">
        <v>-1.9020000000000001E-5</v>
      </c>
      <c r="Z679" s="2">
        <v>-6.9457000000000003E-6</v>
      </c>
      <c r="AA679" s="2">
        <v>-9.4151000000000007E-6</v>
      </c>
      <c r="AB679" s="2">
        <v>-7.0607E-6</v>
      </c>
      <c r="AC679">
        <v>1.2146999999999999</v>
      </c>
      <c r="AD679">
        <v>1.6865000000000001</v>
      </c>
      <c r="AE679">
        <v>63.371000000000002</v>
      </c>
      <c r="AF679">
        <v>-10.933999999999999</v>
      </c>
      <c r="AG679">
        <v>0.17169999999999999</v>
      </c>
      <c r="AH679" s="2">
        <v>4.5108000000000002E-2</v>
      </c>
      <c r="AI679" s="2">
        <v>2.6791000000000002E-7</v>
      </c>
      <c r="AJ679" s="2"/>
      <c r="AK679" s="2"/>
      <c r="AL679" s="2"/>
      <c r="AM679" s="2"/>
      <c r="AN679" s="2"/>
      <c r="AO679" s="2"/>
      <c r="AP679" s="2"/>
      <c r="AQ679"/>
      <c r="AR679"/>
      <c r="AS679"/>
      <c r="AT679"/>
      <c r="AU679"/>
      <c r="AV679"/>
      <c r="AW679" s="2"/>
    </row>
    <row r="680" spans="1:49" x14ac:dyDescent="0.25">
      <c r="A680">
        <v>134</v>
      </c>
      <c r="B680">
        <v>23</v>
      </c>
      <c r="C680">
        <v>30</v>
      </c>
      <c r="D680">
        <v>135</v>
      </c>
      <c r="E680">
        <v>0</v>
      </c>
      <c r="F680">
        <v>0</v>
      </c>
      <c r="G680" s="25">
        <v>99.99722222222222</v>
      </c>
      <c r="H680" s="25">
        <v>99.99722222222222</v>
      </c>
      <c r="I680">
        <v>1.3514999999999999</v>
      </c>
      <c r="J680" s="2">
        <v>1.0257000000000001E-15</v>
      </c>
      <c r="K680" s="2">
        <v>3.5561E-3</v>
      </c>
      <c r="L680">
        <v>289.83</v>
      </c>
      <c r="M680" s="2">
        <v>1.0626E-2</v>
      </c>
      <c r="N680" s="2">
        <v>8.7329999999999994E-3</v>
      </c>
      <c r="O680" s="2">
        <v>8.1528000000000004E-4</v>
      </c>
      <c r="P680" s="2">
        <v>6.7000000000000002E-4</v>
      </c>
      <c r="Q680">
        <v>0.35217999999999999</v>
      </c>
      <c r="R680">
        <v>0.32233000000000001</v>
      </c>
      <c r="S680">
        <v>0.11061</v>
      </c>
      <c r="T680">
        <v>0.56696000000000002</v>
      </c>
      <c r="U680" s="2">
        <v>7.9179999999999997E-5</v>
      </c>
      <c r="V680" s="2">
        <v>5.9506000000000003E-5</v>
      </c>
      <c r="W680" s="2">
        <v>1.5304000000000001E-5</v>
      </c>
      <c r="X680" s="2">
        <v>1.1387E-5</v>
      </c>
      <c r="Y680" s="2">
        <v>-2.0724999999999999E-5</v>
      </c>
      <c r="Z680" s="2">
        <v>-7.3481E-6</v>
      </c>
      <c r="AA680" s="2">
        <v>-7.8714000000000006E-6</v>
      </c>
      <c r="AB680" s="2">
        <v>-5.7169999999999996E-6</v>
      </c>
      <c r="AC680">
        <v>1.2168000000000001</v>
      </c>
      <c r="AD680">
        <v>1.3514999999999999</v>
      </c>
      <c r="AE680">
        <v>79.488</v>
      </c>
      <c r="AF680">
        <v>-17.359000000000002</v>
      </c>
      <c r="AG680">
        <v>1.9286000000000001</v>
      </c>
      <c r="AH680" s="2">
        <v>5.3102999999999997E-2</v>
      </c>
      <c r="AI680" s="2">
        <v>3.1259000000000002E-7</v>
      </c>
      <c r="AJ680" s="2"/>
      <c r="AK680" s="2"/>
      <c r="AL680" s="2"/>
      <c r="AM680" s="2"/>
      <c r="AN680" s="2"/>
      <c r="AO680" s="2"/>
      <c r="AP680" s="2"/>
      <c r="AQ680"/>
      <c r="AR680"/>
      <c r="AS680"/>
      <c r="AT680"/>
      <c r="AU680"/>
      <c r="AV680"/>
      <c r="AW680" s="2"/>
    </row>
    <row r="681" spans="1:49" x14ac:dyDescent="0.25">
      <c r="A681">
        <v>135</v>
      </c>
      <c r="B681">
        <v>0</v>
      </c>
      <c r="C681">
        <v>0</v>
      </c>
      <c r="D681">
        <v>135</v>
      </c>
      <c r="E681">
        <v>0</v>
      </c>
      <c r="F681">
        <v>30</v>
      </c>
      <c r="G681" s="25">
        <v>99.99722222222222</v>
      </c>
      <c r="H681" s="25">
        <v>99.99722222222222</v>
      </c>
      <c r="I681">
        <v>1.5529999999999999</v>
      </c>
      <c r="J681" s="2">
        <v>6.0123000000000001E-16</v>
      </c>
      <c r="K681" s="2">
        <v>3.4163000000000002E-3</v>
      </c>
      <c r="L681">
        <v>289.63</v>
      </c>
      <c r="M681" s="2">
        <v>1.0427000000000001E-2</v>
      </c>
      <c r="N681" s="2">
        <v>8.5629E-3</v>
      </c>
      <c r="O681" s="2">
        <v>8.1116000000000001E-4</v>
      </c>
      <c r="P681" s="2">
        <v>6.6611999999999997E-4</v>
      </c>
      <c r="Q681">
        <v>0.24498</v>
      </c>
      <c r="R681">
        <v>0.21468999999999999</v>
      </c>
      <c r="S681">
        <v>0.11075</v>
      </c>
      <c r="T681">
        <v>0.42831000000000002</v>
      </c>
      <c r="U681" s="2">
        <v>5.6759000000000003E-5</v>
      </c>
      <c r="V681" s="2">
        <v>3.7085999999999997E-5</v>
      </c>
      <c r="W681" s="2">
        <v>1.1109E-5</v>
      </c>
      <c r="X681" s="2">
        <v>8.2902000000000007E-6</v>
      </c>
      <c r="Y681" s="2">
        <v>-1.7552999999999999E-5</v>
      </c>
      <c r="Z681" s="2">
        <v>-9.6416999999999995E-6</v>
      </c>
      <c r="AA681" s="2">
        <v>-3.6059999999999999E-6</v>
      </c>
      <c r="AB681" s="2">
        <v>-2.5878E-6</v>
      </c>
      <c r="AC681">
        <v>1.2178</v>
      </c>
      <c r="AD681">
        <v>1.5529999999999999</v>
      </c>
      <c r="AE681">
        <v>74.384</v>
      </c>
      <c r="AF681">
        <v>-13.242000000000001</v>
      </c>
      <c r="AG681">
        <v>1.7115</v>
      </c>
      <c r="AH681" s="2">
        <v>7.1212999999999999E-2</v>
      </c>
      <c r="AI681" s="2">
        <v>2.1056E-7</v>
      </c>
      <c r="AJ681" s="2"/>
      <c r="AK681" s="2"/>
      <c r="AL681" s="2"/>
      <c r="AM681" s="2"/>
      <c r="AN681" s="2"/>
      <c r="AO681" s="2"/>
      <c r="AP681" s="2"/>
      <c r="AQ681"/>
      <c r="AR681"/>
      <c r="AS681"/>
      <c r="AT681"/>
      <c r="AU681"/>
      <c r="AV681"/>
      <c r="AW681" s="2"/>
    </row>
    <row r="682" spans="1:49" x14ac:dyDescent="0.25">
      <c r="A682">
        <v>135</v>
      </c>
      <c r="B682">
        <v>0</v>
      </c>
      <c r="C682">
        <v>30</v>
      </c>
      <c r="D682">
        <v>135</v>
      </c>
      <c r="E682">
        <v>1</v>
      </c>
      <c r="F682">
        <v>0</v>
      </c>
      <c r="G682" s="25">
        <v>100</v>
      </c>
      <c r="H682" s="25">
        <v>100</v>
      </c>
      <c r="I682">
        <v>1.8164</v>
      </c>
      <c r="J682" s="2">
        <v>6.7721000000000001E-16</v>
      </c>
      <c r="K682" s="2">
        <v>3.0831000000000001E-4</v>
      </c>
      <c r="L682">
        <v>289.14999999999998</v>
      </c>
      <c r="M682" s="2">
        <v>1.0349000000000001E-2</v>
      </c>
      <c r="N682" s="2">
        <v>8.4852E-3</v>
      </c>
      <c r="O682" s="2">
        <v>8.139E-4</v>
      </c>
      <c r="P682" s="2">
        <v>6.6730999999999995E-4</v>
      </c>
      <c r="Q682">
        <v>0.30724000000000001</v>
      </c>
      <c r="R682">
        <v>0.18440999999999999</v>
      </c>
      <c r="S682" s="2">
        <v>9.9579000000000001E-2</v>
      </c>
      <c r="T682">
        <v>0.47376000000000001</v>
      </c>
      <c r="U682" s="2">
        <v>3.8467999999999998E-5</v>
      </c>
      <c r="V682" s="2">
        <v>2.4983000000000001E-5</v>
      </c>
      <c r="W682" s="2">
        <v>1.1640999999999999E-5</v>
      </c>
      <c r="X682" s="2">
        <v>8.5976000000000005E-6</v>
      </c>
      <c r="Y682" s="2">
        <v>-1.1846E-5</v>
      </c>
      <c r="Z682" s="2">
        <v>-3.1234E-6</v>
      </c>
      <c r="AA682" s="2">
        <v>-4.7775999999999998E-6</v>
      </c>
      <c r="AB682" s="2">
        <v>-3.3909E-6</v>
      </c>
      <c r="AC682">
        <v>1.2197</v>
      </c>
      <c r="AD682">
        <v>1.8164</v>
      </c>
      <c r="AE682">
        <v>66.512</v>
      </c>
      <c r="AF682">
        <v>-11.932</v>
      </c>
      <c r="AG682">
        <v>0.93308999999999997</v>
      </c>
      <c r="AH682" s="2">
        <v>4.9138000000000001E-2</v>
      </c>
      <c r="AI682" s="2">
        <v>1.3446E-7</v>
      </c>
      <c r="AJ682" s="2"/>
      <c r="AK682" s="2"/>
      <c r="AL682" s="2"/>
      <c r="AM682" s="2"/>
      <c r="AN682" s="2"/>
      <c r="AO682" s="2"/>
      <c r="AP682" s="2"/>
      <c r="AQ682"/>
      <c r="AR682"/>
      <c r="AS682"/>
      <c r="AT682"/>
      <c r="AU682"/>
      <c r="AV682"/>
      <c r="AW682" s="2"/>
    </row>
    <row r="683" spans="1:49" x14ac:dyDescent="0.25">
      <c r="A683">
        <v>135</v>
      </c>
      <c r="B683">
        <v>1</v>
      </c>
      <c r="C683">
        <v>0</v>
      </c>
      <c r="D683">
        <v>135</v>
      </c>
      <c r="E683">
        <v>1</v>
      </c>
      <c r="F683">
        <v>30</v>
      </c>
      <c r="G683" s="25">
        <v>100</v>
      </c>
      <c r="H683" s="25">
        <v>100</v>
      </c>
      <c r="I683">
        <v>1.4791000000000001</v>
      </c>
      <c r="J683" s="2">
        <v>3.4764999999999999E-16</v>
      </c>
      <c r="K683" s="2">
        <v>1.0149999999999999E-2</v>
      </c>
      <c r="L683">
        <v>288.36</v>
      </c>
      <c r="M683" s="2">
        <v>1.0351000000000001E-2</v>
      </c>
      <c r="N683" s="2">
        <v>8.4635999999999999E-3</v>
      </c>
      <c r="O683" s="2">
        <v>8.2521999999999999E-4</v>
      </c>
      <c r="P683" s="2">
        <v>6.7476999999999999E-4</v>
      </c>
      <c r="Q683">
        <v>0.30570000000000003</v>
      </c>
      <c r="R683">
        <v>0.20061999999999999</v>
      </c>
      <c r="S683">
        <v>0.11307</v>
      </c>
      <c r="T683">
        <v>0.52239999999999998</v>
      </c>
      <c r="U683" s="2">
        <v>5.465E-5</v>
      </c>
      <c r="V683" s="2">
        <v>3.3296000000000001E-5</v>
      </c>
      <c r="W683" s="2">
        <v>1.026E-5</v>
      </c>
      <c r="X683" s="2">
        <v>7.3408000000000001E-6</v>
      </c>
      <c r="Y683" s="2">
        <v>-2.3601E-5</v>
      </c>
      <c r="Z683" s="2">
        <v>-1.1314E-5</v>
      </c>
      <c r="AA683" s="2">
        <v>-4.7071000000000002E-6</v>
      </c>
      <c r="AB683" s="2">
        <v>-3.2090999999999999E-6</v>
      </c>
      <c r="AC683">
        <v>1.2230000000000001</v>
      </c>
      <c r="AD683">
        <v>1.4791000000000001</v>
      </c>
      <c r="AE683">
        <v>70.941000000000003</v>
      </c>
      <c r="AF683">
        <v>-12.308999999999999</v>
      </c>
      <c r="AG683">
        <v>1.3099000000000001</v>
      </c>
      <c r="AH683" s="2">
        <v>5.4904000000000001E-2</v>
      </c>
      <c r="AI683" s="2">
        <v>1.6439E-7</v>
      </c>
      <c r="AJ683" s="2"/>
      <c r="AK683" s="2"/>
      <c r="AL683" s="2"/>
      <c r="AM683" s="2"/>
      <c r="AN683" s="2"/>
      <c r="AO683" s="2"/>
      <c r="AP683" s="2"/>
      <c r="AQ683"/>
      <c r="AR683"/>
      <c r="AS683"/>
      <c r="AT683"/>
      <c r="AU683"/>
      <c r="AV683"/>
      <c r="AW683" s="2"/>
    </row>
    <row r="684" spans="1:49" x14ac:dyDescent="0.25">
      <c r="A684">
        <v>135</v>
      </c>
      <c r="B684">
        <v>1</v>
      </c>
      <c r="C684">
        <v>30</v>
      </c>
      <c r="D684">
        <v>135</v>
      </c>
      <c r="E684">
        <v>2</v>
      </c>
      <c r="F684">
        <v>0</v>
      </c>
      <c r="G684" s="25">
        <v>100</v>
      </c>
      <c r="H684" s="25">
        <v>100</v>
      </c>
      <c r="I684">
        <v>1.3351999999999999</v>
      </c>
      <c r="J684" s="2">
        <v>1.2271E-15</v>
      </c>
      <c r="K684" s="2">
        <v>-6.7486999999999998E-3</v>
      </c>
      <c r="L684">
        <v>287.95</v>
      </c>
      <c r="M684" s="2">
        <v>1.0219000000000001E-2</v>
      </c>
      <c r="N684" s="2">
        <v>8.3415999999999994E-3</v>
      </c>
      <c r="O684" s="2">
        <v>8.3175999999999996E-4</v>
      </c>
      <c r="P684" s="2">
        <v>6.7896000000000005E-4</v>
      </c>
      <c r="Q684">
        <v>0.34250999999999998</v>
      </c>
      <c r="R684">
        <v>0.25314999999999999</v>
      </c>
      <c r="S684">
        <v>0.10360999999999999</v>
      </c>
      <c r="T684">
        <v>0.36526999999999998</v>
      </c>
      <c r="U684" s="2">
        <v>3.9400999999999998E-5</v>
      </c>
      <c r="V684" s="2">
        <v>2.9822999999999999E-5</v>
      </c>
      <c r="W684" s="2">
        <v>1.0220999999999999E-5</v>
      </c>
      <c r="X684" s="2">
        <v>7.7094999999999996E-6</v>
      </c>
      <c r="Y684" s="2">
        <v>-5.1973000000000002E-6</v>
      </c>
      <c r="Z684" s="2">
        <v>-6.3565999999999996E-7</v>
      </c>
      <c r="AA684" s="2">
        <v>-2.6209000000000002E-6</v>
      </c>
      <c r="AB684" s="2">
        <v>-1.8453999999999999E-6</v>
      </c>
      <c r="AC684">
        <v>1.2251000000000001</v>
      </c>
      <c r="AD684">
        <v>1.3351999999999999</v>
      </c>
      <c r="AE684">
        <v>66.075999999999993</v>
      </c>
      <c r="AF684">
        <v>-4.3428000000000004</v>
      </c>
      <c r="AG684">
        <v>1.1158999999999999</v>
      </c>
      <c r="AH684" s="2">
        <v>8.4954000000000002E-2</v>
      </c>
      <c r="AI684" s="2">
        <v>9.1490999999999995E-8</v>
      </c>
      <c r="AJ684" s="2"/>
      <c r="AK684" s="2"/>
      <c r="AL684" s="2"/>
      <c r="AM684" s="2"/>
      <c r="AN684" s="2"/>
      <c r="AO684" s="2"/>
      <c r="AP684" s="2"/>
      <c r="AQ684"/>
      <c r="AR684"/>
      <c r="AS684"/>
      <c r="AT684"/>
      <c r="AU684"/>
      <c r="AV684"/>
      <c r="AW684" s="2"/>
    </row>
    <row r="685" spans="1:49" x14ac:dyDescent="0.25">
      <c r="A685">
        <v>135</v>
      </c>
      <c r="B685">
        <v>2</v>
      </c>
      <c r="C685">
        <v>0</v>
      </c>
      <c r="D685">
        <v>135</v>
      </c>
      <c r="E685">
        <v>2</v>
      </c>
      <c r="F685">
        <v>30</v>
      </c>
      <c r="G685" s="25">
        <v>100</v>
      </c>
      <c r="H685" s="25">
        <v>100</v>
      </c>
      <c r="I685">
        <v>1.6152</v>
      </c>
      <c r="J685" s="2">
        <v>1.5468000000000001E-16</v>
      </c>
      <c r="K685" s="2">
        <v>-1.3528E-2</v>
      </c>
      <c r="L685">
        <v>287.5</v>
      </c>
      <c r="M685" s="2">
        <v>1.0078E-2</v>
      </c>
      <c r="N685" s="2">
        <v>8.2133999999999992E-3</v>
      </c>
      <c r="O685" s="2">
        <v>8.3133000000000002E-4</v>
      </c>
      <c r="P685" s="2">
        <v>6.7750000000000004E-4</v>
      </c>
      <c r="Q685">
        <v>0.14055999999999999</v>
      </c>
      <c r="R685">
        <v>0.13642000000000001</v>
      </c>
      <c r="S685" s="2">
        <v>5.8528999999999998E-2</v>
      </c>
      <c r="T685">
        <v>0.20268</v>
      </c>
      <c r="U685" s="2">
        <v>3.0557000000000002E-4</v>
      </c>
      <c r="V685" s="2">
        <v>2.4929999999999999E-4</v>
      </c>
      <c r="W685" s="2">
        <v>7.3104000000000003E-6</v>
      </c>
      <c r="X685" s="2">
        <v>5.6250000000000004E-6</v>
      </c>
      <c r="Y685" s="2">
        <v>-1.1004E-5</v>
      </c>
      <c r="Z685" s="2">
        <v>-7.7950999999999993E-6</v>
      </c>
      <c r="AA685" s="2">
        <v>-8.9131000000000001E-7</v>
      </c>
      <c r="AB685" s="2">
        <v>-6.2870999999999997E-7</v>
      </c>
      <c r="AC685">
        <v>1.2271000000000001</v>
      </c>
      <c r="AD685">
        <v>1.6152</v>
      </c>
      <c r="AE685">
        <v>61.863999999999997</v>
      </c>
      <c r="AF685">
        <v>-3.3420999999999998</v>
      </c>
      <c r="AG685">
        <v>1.5258</v>
      </c>
      <c r="AH685" s="2">
        <v>3.2587999999999999E-2</v>
      </c>
      <c r="AI685" s="2">
        <v>5.8115000000000001E-8</v>
      </c>
      <c r="AJ685" s="2"/>
      <c r="AK685" s="2"/>
      <c r="AL685" s="2"/>
      <c r="AM685" s="2"/>
      <c r="AN685" s="2"/>
      <c r="AO685" s="2"/>
      <c r="AP685" s="2"/>
      <c r="AQ685"/>
      <c r="AR685"/>
      <c r="AS685"/>
      <c r="AT685"/>
      <c r="AU685"/>
      <c r="AV685"/>
      <c r="AW685" s="2"/>
    </row>
    <row r="686" spans="1:49" x14ac:dyDescent="0.25">
      <c r="A686">
        <v>135</v>
      </c>
      <c r="B686">
        <v>2</v>
      </c>
      <c r="C686">
        <v>30</v>
      </c>
      <c r="D686">
        <v>135</v>
      </c>
      <c r="E686">
        <v>3</v>
      </c>
      <c r="F686">
        <v>0</v>
      </c>
      <c r="G686" s="25">
        <v>100</v>
      </c>
      <c r="H686" s="25">
        <v>100</v>
      </c>
      <c r="I686">
        <v>1.7728999999999999</v>
      </c>
      <c r="J686" s="2">
        <v>-2.5331999999999999E-16</v>
      </c>
      <c r="K686" s="2">
        <v>-1.9132E-2</v>
      </c>
      <c r="L686">
        <v>287.12</v>
      </c>
      <c r="M686" s="2">
        <v>9.9016999999999994E-3</v>
      </c>
      <c r="N686" s="2">
        <v>8.0586000000000008E-3</v>
      </c>
      <c r="O686" s="2">
        <v>8.3431E-4</v>
      </c>
      <c r="P686" s="2">
        <v>6.7898999999999998E-4</v>
      </c>
      <c r="Q686">
        <v>0.25002999999999997</v>
      </c>
      <c r="R686">
        <v>0.16375999999999999</v>
      </c>
      <c r="S686" s="2">
        <v>7.0470000000000005E-2</v>
      </c>
      <c r="T686">
        <v>0.37974999999999998</v>
      </c>
      <c r="U686" s="2">
        <v>2.2157000000000001E-4</v>
      </c>
      <c r="V686" s="2">
        <v>1.8227E-4</v>
      </c>
      <c r="W686" s="2">
        <v>9.5714999999999998E-6</v>
      </c>
      <c r="X686" s="2">
        <v>7.0651999999999997E-6</v>
      </c>
      <c r="Y686" s="2">
        <v>6.4443000000000003E-6</v>
      </c>
      <c r="Z686" s="2">
        <v>8.8597999999999994E-6</v>
      </c>
      <c r="AA686" s="2">
        <v>-2.8412999999999998E-6</v>
      </c>
      <c r="AB686" s="2">
        <v>-2.0072E-6</v>
      </c>
      <c r="AC686">
        <v>1.2287999999999999</v>
      </c>
      <c r="AD686">
        <v>1.7728999999999999</v>
      </c>
      <c r="AE686">
        <v>62.82</v>
      </c>
      <c r="AF686">
        <v>-3.0345</v>
      </c>
      <c r="AG686">
        <v>0.19442999999999999</v>
      </c>
      <c r="AH686" s="2">
        <v>4.1861000000000002E-2</v>
      </c>
      <c r="AI686" s="2">
        <v>4.4742999999999999E-8</v>
      </c>
      <c r="AJ686" s="2"/>
      <c r="AK686" s="2"/>
      <c r="AL686" s="2"/>
      <c r="AM686" s="2"/>
      <c r="AN686" s="2"/>
      <c r="AO686" s="2"/>
      <c r="AP686" s="2"/>
      <c r="AQ686"/>
      <c r="AR686"/>
      <c r="AS686"/>
      <c r="AT686"/>
      <c r="AU686"/>
      <c r="AV686"/>
      <c r="AW686" s="2"/>
    </row>
    <row r="687" spans="1:49" x14ac:dyDescent="0.25">
      <c r="A687">
        <v>135</v>
      </c>
      <c r="B687">
        <v>3</v>
      </c>
      <c r="C687">
        <v>0</v>
      </c>
      <c r="D687">
        <v>135</v>
      </c>
      <c r="E687">
        <v>3</v>
      </c>
      <c r="F687">
        <v>30</v>
      </c>
      <c r="G687" s="25">
        <v>100</v>
      </c>
      <c r="H687" s="25">
        <v>100</v>
      </c>
      <c r="I687">
        <v>1.5509999999999999</v>
      </c>
      <c r="J687" s="2">
        <v>7.4549999999999999E-16</v>
      </c>
      <c r="K687" s="2">
        <v>-2.4396000000000001E-3</v>
      </c>
      <c r="L687">
        <v>286.8</v>
      </c>
      <c r="M687" s="2">
        <v>9.7456999999999995E-3</v>
      </c>
      <c r="N687" s="2">
        <v>7.9208999999999998E-3</v>
      </c>
      <c r="O687" s="2">
        <v>8.3777000000000005E-4</v>
      </c>
      <c r="P687" s="2">
        <v>6.8090000000000002E-4</v>
      </c>
      <c r="Q687">
        <v>0.29487000000000002</v>
      </c>
      <c r="R687">
        <v>0.20194999999999999</v>
      </c>
      <c r="S687">
        <v>0.10088999999999999</v>
      </c>
      <c r="T687">
        <v>0.46185999999999999</v>
      </c>
      <c r="U687" s="2">
        <v>4.1767999999999997E-5</v>
      </c>
      <c r="V687" s="2">
        <v>2.7319999999999999E-5</v>
      </c>
      <c r="W687" s="2">
        <v>1.1287000000000001E-5</v>
      </c>
      <c r="X687" s="2">
        <v>8.2314000000000005E-6</v>
      </c>
      <c r="Y687" s="2">
        <v>-1.1236000000000001E-5</v>
      </c>
      <c r="Z687" s="2">
        <v>-3.9631999999999996E-6</v>
      </c>
      <c r="AA687" s="2">
        <v>-3.9450999999999997E-6</v>
      </c>
      <c r="AB687" s="2">
        <v>-2.7563000000000002E-6</v>
      </c>
      <c r="AC687">
        <v>1.2303999999999999</v>
      </c>
      <c r="AD687">
        <v>1.5509999999999999</v>
      </c>
      <c r="AE687">
        <v>68.102999999999994</v>
      </c>
      <c r="AF687">
        <v>-10.16</v>
      </c>
      <c r="AG687">
        <v>1.0645</v>
      </c>
      <c r="AH687" s="2">
        <v>6.2335000000000002E-2</v>
      </c>
      <c r="AI687" s="2">
        <v>1.2415000000000001E-7</v>
      </c>
      <c r="AJ687" s="2"/>
      <c r="AK687" s="2"/>
      <c r="AL687" s="2"/>
      <c r="AM687" s="2"/>
      <c r="AN687" s="2"/>
      <c r="AO687" s="2"/>
      <c r="AP687" s="2"/>
      <c r="AQ687"/>
      <c r="AR687"/>
      <c r="AS687"/>
      <c r="AT687"/>
      <c r="AU687"/>
      <c r="AV687"/>
      <c r="AW687" s="2"/>
    </row>
    <row r="688" spans="1:49" x14ac:dyDescent="0.25">
      <c r="A688">
        <v>135</v>
      </c>
      <c r="B688">
        <v>3</v>
      </c>
      <c r="C688">
        <v>30</v>
      </c>
      <c r="D688">
        <v>135</v>
      </c>
      <c r="E688">
        <v>4</v>
      </c>
      <c r="F688">
        <v>0</v>
      </c>
      <c r="G688" s="25">
        <v>100</v>
      </c>
      <c r="H688" s="25">
        <v>100</v>
      </c>
      <c r="I688">
        <v>1.4934000000000001</v>
      </c>
      <c r="J688" s="2">
        <v>-7.9531E-16</v>
      </c>
      <c r="K688" s="2">
        <v>-2.6489999999999999E-3</v>
      </c>
      <c r="L688">
        <v>286.54000000000002</v>
      </c>
      <c r="M688" s="2">
        <v>9.5400999999999993E-3</v>
      </c>
      <c r="N688" s="2">
        <v>7.7444999999999996E-3</v>
      </c>
      <c r="O688" s="2">
        <v>8.3825999999999996E-4</v>
      </c>
      <c r="P688" s="2">
        <v>6.8048000000000002E-4</v>
      </c>
      <c r="Q688">
        <v>0.31091000000000002</v>
      </c>
      <c r="R688">
        <v>0.28205999999999998</v>
      </c>
      <c r="S688">
        <v>0.10823000000000001</v>
      </c>
      <c r="T688">
        <v>0.46766999999999997</v>
      </c>
      <c r="U688" s="2">
        <v>1.6557E-4</v>
      </c>
      <c r="V688" s="2">
        <v>1.3365E-4</v>
      </c>
      <c r="W688" s="2">
        <v>1.2279000000000001E-5</v>
      </c>
      <c r="X688" s="2">
        <v>9.0040000000000005E-6</v>
      </c>
      <c r="Y688" s="2">
        <v>-1.1861E-5</v>
      </c>
      <c r="Z688" s="2">
        <v>-4.4208000000000001E-6</v>
      </c>
      <c r="AA688" s="2">
        <v>-4.3279999999999999E-6</v>
      </c>
      <c r="AB688" s="2">
        <v>-3.0485999999999999E-6</v>
      </c>
      <c r="AC688">
        <v>1.2319</v>
      </c>
      <c r="AD688">
        <v>1.4934000000000001</v>
      </c>
      <c r="AE688">
        <v>69.471000000000004</v>
      </c>
      <c r="AF688">
        <v>-12.957000000000001</v>
      </c>
      <c r="AG688">
        <v>-0.65086999999999995</v>
      </c>
      <c r="AH688" s="2">
        <v>6.8545999999999996E-2</v>
      </c>
      <c r="AI688" s="2">
        <v>1.6407000000000001E-7</v>
      </c>
      <c r="AJ688" s="2"/>
      <c r="AK688" s="2"/>
      <c r="AL688" s="2"/>
      <c r="AM688" s="2"/>
      <c r="AN688" s="2"/>
      <c r="AO688" s="2"/>
      <c r="AP688" s="2"/>
      <c r="AQ688"/>
      <c r="AR688"/>
      <c r="AS688"/>
      <c r="AT688"/>
      <c r="AU688"/>
      <c r="AV688"/>
      <c r="AW688" s="2"/>
    </row>
    <row r="689" spans="1:49" x14ac:dyDescent="0.25">
      <c r="A689">
        <v>135</v>
      </c>
      <c r="B689">
        <v>4</v>
      </c>
      <c r="C689">
        <v>0</v>
      </c>
      <c r="D689">
        <v>135</v>
      </c>
      <c r="E689">
        <v>4</v>
      </c>
      <c r="F689">
        <v>30</v>
      </c>
      <c r="G689" s="25">
        <v>100</v>
      </c>
      <c r="H689" s="25">
        <v>100</v>
      </c>
      <c r="I689">
        <v>1.5367</v>
      </c>
      <c r="J689" s="2">
        <v>1.5488999999999999E-16</v>
      </c>
      <c r="K689" s="2">
        <v>1.2135E-2</v>
      </c>
      <c r="L689">
        <v>286.31</v>
      </c>
      <c r="M689" s="2">
        <v>9.4371000000000003E-3</v>
      </c>
      <c r="N689" s="2">
        <v>7.6536E-3</v>
      </c>
      <c r="O689" s="2">
        <v>8.3270000000000002E-4</v>
      </c>
      <c r="P689" s="2">
        <v>6.7533000000000003E-4</v>
      </c>
      <c r="Q689">
        <v>0.35222999999999999</v>
      </c>
      <c r="R689">
        <v>0.28064</v>
      </c>
      <c r="S689">
        <v>0.15647</v>
      </c>
      <c r="T689">
        <v>0.43476999999999999</v>
      </c>
      <c r="U689" s="2">
        <v>9.4103000000000003E-5</v>
      </c>
      <c r="V689" s="2">
        <v>6.7508000000000005E-5</v>
      </c>
      <c r="W689" s="2">
        <v>7.7757999999999993E-6</v>
      </c>
      <c r="X689" s="2">
        <v>5.4825999999999998E-6</v>
      </c>
      <c r="Y689" s="2">
        <v>-2.9405000000000001E-5</v>
      </c>
      <c r="Z689" s="2">
        <v>-1.9414000000000001E-5</v>
      </c>
      <c r="AA689" s="2">
        <v>-2.5268999999999999E-6</v>
      </c>
      <c r="AB689" s="2">
        <v>-1.6577E-6</v>
      </c>
      <c r="AC689">
        <v>1.2330000000000001</v>
      </c>
      <c r="AD689">
        <v>1.5367</v>
      </c>
      <c r="AE689">
        <v>80.816999999999993</v>
      </c>
      <c r="AF689">
        <v>-21.843</v>
      </c>
      <c r="AG689">
        <v>8.0622000000000007</v>
      </c>
      <c r="AH689" s="2">
        <v>8.8423000000000002E-2</v>
      </c>
      <c r="AI689" s="2">
        <v>1.6799000000000001E-7</v>
      </c>
      <c r="AJ689" s="2"/>
      <c r="AK689" s="2"/>
      <c r="AL689" s="2"/>
      <c r="AM689" s="2"/>
      <c r="AN689" s="2"/>
      <c r="AO689" s="2"/>
      <c r="AP689" s="2"/>
      <c r="AQ689"/>
      <c r="AR689"/>
      <c r="AS689"/>
      <c r="AT689"/>
      <c r="AU689"/>
      <c r="AV689"/>
      <c r="AW689" s="2"/>
    </row>
    <row r="690" spans="1:49" x14ac:dyDescent="0.25">
      <c r="A690">
        <v>135</v>
      </c>
      <c r="B690">
        <v>4</v>
      </c>
      <c r="C690">
        <v>30</v>
      </c>
      <c r="D690">
        <v>135</v>
      </c>
      <c r="E690">
        <v>5</v>
      </c>
      <c r="F690">
        <v>0</v>
      </c>
      <c r="G690" s="25">
        <v>100</v>
      </c>
      <c r="H690" s="25">
        <v>100</v>
      </c>
      <c r="I690">
        <v>1.8341000000000001</v>
      </c>
      <c r="J690" s="2">
        <v>8.7613E-16</v>
      </c>
      <c r="K690" s="2">
        <v>9.8192999999999996E-3</v>
      </c>
      <c r="L690">
        <v>286.43</v>
      </c>
      <c r="M690" s="2">
        <v>9.4631999999999997E-3</v>
      </c>
      <c r="N690" s="2">
        <v>7.6778999999999997E-3</v>
      </c>
      <c r="O690" s="2">
        <v>8.1844999999999997E-4</v>
      </c>
      <c r="P690" s="2">
        <v>6.6405000000000001E-4</v>
      </c>
      <c r="Q690">
        <v>0.48407</v>
      </c>
      <c r="R690">
        <v>0.33313999999999999</v>
      </c>
      <c r="S690">
        <v>0.20333000000000001</v>
      </c>
      <c r="T690">
        <v>0.33683000000000002</v>
      </c>
      <c r="U690" s="2">
        <v>1.6270999999999999E-4</v>
      </c>
      <c r="V690" s="2">
        <v>1.2553999999999999E-4</v>
      </c>
      <c r="W690" s="2">
        <v>6.2596000000000002E-6</v>
      </c>
      <c r="X690" s="2">
        <v>4.5368999999999997E-6</v>
      </c>
      <c r="Y690" s="2">
        <v>-3.9548999999999997E-5</v>
      </c>
      <c r="Z690" s="2">
        <v>-2.9422000000000001E-5</v>
      </c>
      <c r="AA690" s="2">
        <v>-1.4464E-6</v>
      </c>
      <c r="AB690" s="2">
        <v>-9.4312000000000004E-7</v>
      </c>
      <c r="AC690">
        <v>1.2324999999999999</v>
      </c>
      <c r="AD690">
        <v>1.8341000000000001</v>
      </c>
      <c r="AE690">
        <v>82.200999999999993</v>
      </c>
      <c r="AF690">
        <v>-23.789000000000001</v>
      </c>
      <c r="AG690">
        <v>23.084</v>
      </c>
      <c r="AH690">
        <v>0.12342</v>
      </c>
      <c r="AI690" s="2">
        <v>1.1874E-7</v>
      </c>
      <c r="AJ690" s="2"/>
      <c r="AK690" s="2"/>
      <c r="AL690" s="2"/>
      <c r="AM690" s="2"/>
      <c r="AN690" s="2"/>
      <c r="AO690" s="2"/>
      <c r="AP690" s="2"/>
      <c r="AQ690"/>
      <c r="AR690"/>
      <c r="AS690"/>
      <c r="AT690"/>
      <c r="AU690"/>
      <c r="AV690"/>
      <c r="AW690" s="2"/>
    </row>
    <row r="691" spans="1:49" x14ac:dyDescent="0.25">
      <c r="A691">
        <v>135</v>
      </c>
      <c r="B691">
        <v>5</v>
      </c>
      <c r="C691">
        <v>0</v>
      </c>
      <c r="D691">
        <v>135</v>
      </c>
      <c r="E691">
        <v>5</v>
      </c>
      <c r="F691">
        <v>30</v>
      </c>
      <c r="G691" s="25">
        <v>100</v>
      </c>
      <c r="H691" s="25">
        <v>100</v>
      </c>
      <c r="I691">
        <v>2.1680000000000001</v>
      </c>
      <c r="J691" s="2">
        <v>6.1469000000000003E-16</v>
      </c>
      <c r="K691" s="2">
        <v>3.3187999999999998E-3</v>
      </c>
      <c r="L691">
        <v>286.93</v>
      </c>
      <c r="M691" s="2">
        <v>9.5555999999999992E-3</v>
      </c>
      <c r="N691" s="2">
        <v>7.7667999999999999E-3</v>
      </c>
      <c r="O691" s="2">
        <v>8.0249E-4</v>
      </c>
      <c r="P691" s="2">
        <v>6.5227000000000004E-4</v>
      </c>
      <c r="Q691">
        <v>0.52280000000000004</v>
      </c>
      <c r="R691">
        <v>0.37363000000000002</v>
      </c>
      <c r="S691">
        <v>0.23377000000000001</v>
      </c>
      <c r="T691">
        <v>0.16309000000000001</v>
      </c>
      <c r="U691" s="2">
        <v>2.2515999999999999E-4</v>
      </c>
      <c r="V691" s="2">
        <v>1.8005000000000001E-4</v>
      </c>
      <c r="W691" s="2">
        <v>1.2609000000000001E-6</v>
      </c>
      <c r="X691" s="2">
        <v>8.4503000000000004E-7</v>
      </c>
      <c r="Y691" s="2">
        <v>-2.9813000000000001E-5</v>
      </c>
      <c r="Z691" s="2">
        <v>-2.3657000000000001E-5</v>
      </c>
      <c r="AA691" s="2">
        <v>-1.3411E-7</v>
      </c>
      <c r="AB691" s="2">
        <v>-6.0972999999999999E-8</v>
      </c>
      <c r="AC691">
        <v>1.2302999999999999</v>
      </c>
      <c r="AD691">
        <v>2.1680000000000001</v>
      </c>
      <c r="AE691">
        <v>85.576999999999998</v>
      </c>
      <c r="AF691">
        <v>-15.379</v>
      </c>
      <c r="AG691">
        <v>43.716999999999999</v>
      </c>
      <c r="AH691">
        <v>0.16272</v>
      </c>
      <c r="AI691" s="2">
        <v>3.7206999999999997E-8</v>
      </c>
      <c r="AJ691" s="2"/>
      <c r="AK691" s="2"/>
      <c r="AL691" s="2"/>
      <c r="AM691" s="2"/>
      <c r="AN691" s="2"/>
      <c r="AO691" s="2"/>
      <c r="AP691" s="2"/>
      <c r="AQ691"/>
      <c r="AR691"/>
      <c r="AS691"/>
      <c r="AT691"/>
      <c r="AU691"/>
      <c r="AV691"/>
      <c r="AW691" s="2"/>
    </row>
    <row r="692" spans="1:49" x14ac:dyDescent="0.25">
      <c r="A692">
        <v>135</v>
      </c>
      <c r="B692">
        <v>5</v>
      </c>
      <c r="C692">
        <v>30</v>
      </c>
      <c r="D692">
        <v>135</v>
      </c>
      <c r="E692">
        <v>6</v>
      </c>
      <c r="F692">
        <v>0</v>
      </c>
      <c r="G692" s="25">
        <v>100</v>
      </c>
      <c r="H692" s="25">
        <v>100</v>
      </c>
      <c r="I692">
        <v>2.0926999999999998</v>
      </c>
      <c r="J692" s="2">
        <v>1.5092E-15</v>
      </c>
      <c r="K692" s="2">
        <v>2.0676E-2</v>
      </c>
      <c r="L692">
        <v>287.60000000000002</v>
      </c>
      <c r="M692" s="2">
        <v>9.7097999999999993E-3</v>
      </c>
      <c r="N692" s="2">
        <v>7.9089999999999994E-3</v>
      </c>
      <c r="O692" s="2">
        <v>7.8972000000000005E-4</v>
      </c>
      <c r="P692" s="2">
        <v>6.4325000000000005E-4</v>
      </c>
      <c r="Q692">
        <v>0.51956999999999998</v>
      </c>
      <c r="R692">
        <v>0.39527000000000001</v>
      </c>
      <c r="S692">
        <v>0.23358999999999999</v>
      </c>
      <c r="T692">
        <v>0.19233</v>
      </c>
      <c r="U692" s="2">
        <v>2.9646000000000002E-4</v>
      </c>
      <c r="V692" s="2">
        <v>2.4225000000000001E-4</v>
      </c>
      <c r="W692" s="2">
        <v>3.5922000000000001E-6</v>
      </c>
      <c r="X692" s="2">
        <v>2.5079000000000002E-6</v>
      </c>
      <c r="Y692" s="2">
        <v>-4.7688E-6</v>
      </c>
      <c r="Z692" s="2">
        <v>-2.8907000000000001E-6</v>
      </c>
      <c r="AA692" s="2">
        <v>-6.2346E-7</v>
      </c>
      <c r="AB692" s="2">
        <v>-4.2728E-7</v>
      </c>
      <c r="AC692">
        <v>1.2277</v>
      </c>
      <c r="AD692">
        <v>2.0926999999999998</v>
      </c>
      <c r="AE692">
        <v>87.146000000000001</v>
      </c>
      <c r="AF692">
        <v>-0.77281</v>
      </c>
      <c r="AG692">
        <v>66.084999999999994</v>
      </c>
      <c r="AH692">
        <v>0.13481000000000001</v>
      </c>
      <c r="AI692" s="2">
        <v>-4.4139000000000002E-8</v>
      </c>
      <c r="AJ692" s="2"/>
      <c r="AK692" s="2"/>
      <c r="AL692" s="2"/>
      <c r="AM692" s="2"/>
      <c r="AN692" s="2"/>
      <c r="AO692" s="2"/>
      <c r="AP692" s="2"/>
      <c r="AQ692"/>
      <c r="AR692"/>
      <c r="AS692"/>
      <c r="AT692"/>
      <c r="AU692"/>
      <c r="AV692"/>
      <c r="AW692" s="2"/>
    </row>
    <row r="693" spans="1:49" x14ac:dyDescent="0.25">
      <c r="A693">
        <v>135</v>
      </c>
      <c r="B693">
        <v>6</v>
      </c>
      <c r="C693">
        <v>0</v>
      </c>
      <c r="D693">
        <v>135</v>
      </c>
      <c r="E693">
        <v>6</v>
      </c>
      <c r="F693">
        <v>30</v>
      </c>
      <c r="G693" s="25">
        <v>100</v>
      </c>
      <c r="H693" s="25">
        <v>100</v>
      </c>
      <c r="I693">
        <v>2.3685</v>
      </c>
      <c r="J693" s="2">
        <v>-1.4144000000000001E-15</v>
      </c>
      <c r="K693" s="2">
        <v>1.3549E-2</v>
      </c>
      <c r="L693">
        <v>288.45999999999998</v>
      </c>
      <c r="M693" s="2">
        <v>9.5622999999999993E-3</v>
      </c>
      <c r="N693" s="2">
        <v>7.8119000000000001E-3</v>
      </c>
      <c r="O693" s="2">
        <v>7.7406999999999997E-4</v>
      </c>
      <c r="P693" s="2">
        <v>6.3237000000000005E-4</v>
      </c>
      <c r="Q693">
        <v>0.52810000000000001</v>
      </c>
      <c r="R693">
        <v>0.47588000000000003</v>
      </c>
      <c r="S693">
        <v>0.23561000000000001</v>
      </c>
      <c r="T693">
        <v>0.10347000000000001</v>
      </c>
      <c r="U693" s="2">
        <v>3.3248000000000002E-4</v>
      </c>
      <c r="V693" s="2">
        <v>2.7505999999999999E-4</v>
      </c>
      <c r="W693" s="2">
        <v>1.2575E-6</v>
      </c>
      <c r="X693" s="2">
        <v>8.23E-7</v>
      </c>
      <c r="Y693" s="2">
        <v>2.3757E-5</v>
      </c>
      <c r="Z693" s="2">
        <v>1.9805000000000001E-5</v>
      </c>
      <c r="AA693" s="2">
        <v>-8.2352999999999996E-8</v>
      </c>
      <c r="AB693" s="2">
        <v>-3.6448999999999998E-8</v>
      </c>
      <c r="AC693">
        <v>1.2241</v>
      </c>
      <c r="AD693">
        <v>2.3685</v>
      </c>
      <c r="AE693">
        <v>85.903999999999996</v>
      </c>
      <c r="AF693">
        <v>11.134</v>
      </c>
      <c r="AG693">
        <v>87.850999999999999</v>
      </c>
      <c r="AH693">
        <v>0.17083999999999999</v>
      </c>
      <c r="AI693" s="2">
        <v>-3.8835999999999998E-8</v>
      </c>
      <c r="AJ693" s="2"/>
      <c r="AK693" s="2"/>
      <c r="AL693" s="2"/>
      <c r="AM693" s="2"/>
      <c r="AN693" s="2"/>
      <c r="AO693" s="2"/>
      <c r="AP693" s="2"/>
      <c r="AQ693"/>
      <c r="AR693"/>
      <c r="AS693"/>
      <c r="AT693"/>
      <c r="AU693"/>
      <c r="AV693"/>
      <c r="AW693" s="2"/>
    </row>
    <row r="694" spans="1:49" x14ac:dyDescent="0.25">
      <c r="A694">
        <v>135</v>
      </c>
      <c r="B694">
        <v>6</v>
      </c>
      <c r="C694">
        <v>30</v>
      </c>
      <c r="D694">
        <v>135</v>
      </c>
      <c r="E694">
        <v>7</v>
      </c>
      <c r="F694">
        <v>0</v>
      </c>
      <c r="G694" s="25">
        <v>100</v>
      </c>
      <c r="H694" s="25">
        <v>100</v>
      </c>
      <c r="I694">
        <v>2.4104000000000001</v>
      </c>
      <c r="J694" s="2">
        <v>2.2309E-15</v>
      </c>
      <c r="K694" s="2">
        <v>2.2865E-2</v>
      </c>
      <c r="L694">
        <v>289.39999999999998</v>
      </c>
      <c r="M694" s="2">
        <v>9.5590999999999992E-3</v>
      </c>
      <c r="N694" s="2">
        <v>7.8329000000000003E-3</v>
      </c>
      <c r="O694" s="2">
        <v>7.5821000000000005E-4</v>
      </c>
      <c r="P694" s="2">
        <v>6.2127000000000005E-4</v>
      </c>
      <c r="Q694">
        <v>0.55478000000000005</v>
      </c>
      <c r="R694">
        <v>0.59211000000000003</v>
      </c>
      <c r="S694">
        <v>0.25531999999999999</v>
      </c>
      <c r="T694">
        <v>0.30665999999999999</v>
      </c>
      <c r="U694" s="2">
        <v>3.5392000000000003E-4</v>
      </c>
      <c r="V694" s="2">
        <v>2.9641999999999998E-4</v>
      </c>
      <c r="W694" s="2">
        <v>4.2911000000000003E-6</v>
      </c>
      <c r="X694" s="2">
        <v>2.8982000000000001E-6</v>
      </c>
      <c r="Y694" s="2">
        <v>5.9370999999999998E-5</v>
      </c>
      <c r="Z694" s="2">
        <v>5.1372999999999998E-5</v>
      </c>
      <c r="AA694" s="2">
        <v>-1.1173000000000001E-6</v>
      </c>
      <c r="AB694" s="2">
        <v>-7.0157E-7</v>
      </c>
      <c r="AC694">
        <v>1.2203999999999999</v>
      </c>
      <c r="AD694">
        <v>2.4104000000000001</v>
      </c>
      <c r="AE694">
        <v>88.031999999999996</v>
      </c>
      <c r="AF694">
        <v>23.84</v>
      </c>
      <c r="AG694">
        <v>102.87</v>
      </c>
      <c r="AH694">
        <v>0.18826000000000001</v>
      </c>
      <c r="AI694" s="2">
        <v>-6.8556999999999996E-8</v>
      </c>
      <c r="AJ694" s="2"/>
      <c r="AK694" s="2"/>
      <c r="AL694" s="2"/>
      <c r="AM694" s="2"/>
      <c r="AN694" s="2"/>
      <c r="AO694" s="2"/>
      <c r="AP694" s="2"/>
      <c r="AQ694"/>
      <c r="AR694"/>
      <c r="AS694"/>
      <c r="AT694"/>
      <c r="AU694"/>
      <c r="AV694"/>
      <c r="AW694" s="2"/>
    </row>
    <row r="695" spans="1:49" x14ac:dyDescent="0.25">
      <c r="A695">
        <v>135</v>
      </c>
      <c r="B695">
        <v>7</v>
      </c>
      <c r="C695">
        <v>0</v>
      </c>
      <c r="D695">
        <v>135</v>
      </c>
      <c r="E695">
        <v>7</v>
      </c>
      <c r="F695">
        <v>30</v>
      </c>
      <c r="G695" s="25">
        <v>100</v>
      </c>
      <c r="H695" s="25">
        <v>100</v>
      </c>
      <c r="I695">
        <v>2.6116999999999999</v>
      </c>
      <c r="J695" s="2">
        <v>6.4040999999999999E-16</v>
      </c>
      <c r="K695" s="2">
        <v>3.2619000000000002E-2</v>
      </c>
      <c r="L695">
        <v>290.58</v>
      </c>
      <c r="M695" s="2">
        <v>9.6567000000000007E-3</v>
      </c>
      <c r="N695" s="2">
        <v>7.9438000000000009E-3</v>
      </c>
      <c r="O695" s="2">
        <v>7.4018E-4</v>
      </c>
      <c r="P695" s="2">
        <v>6.0886999999999996E-4</v>
      </c>
      <c r="Q695">
        <v>0.69425000000000003</v>
      </c>
      <c r="R695">
        <v>0.60887999999999998</v>
      </c>
      <c r="S695">
        <v>0.27717999999999998</v>
      </c>
      <c r="T695">
        <v>0.28722999999999999</v>
      </c>
      <c r="U695" s="2">
        <v>3.9479000000000001E-4</v>
      </c>
      <c r="V695" s="2">
        <v>3.3283999999999999E-4</v>
      </c>
      <c r="W695" s="2">
        <v>2.0928000000000001E-6</v>
      </c>
      <c r="X695" s="2">
        <v>1.2297000000000001E-6</v>
      </c>
      <c r="Y695" s="2">
        <v>8.6063999999999995E-5</v>
      </c>
      <c r="Z695" s="2">
        <v>7.3359E-5</v>
      </c>
      <c r="AA695" s="2">
        <v>-4.3611000000000001E-7</v>
      </c>
      <c r="AB695" s="2">
        <v>-1.6581E-7</v>
      </c>
      <c r="AC695">
        <v>1.2157</v>
      </c>
      <c r="AD695">
        <v>2.6116999999999999</v>
      </c>
      <c r="AE695">
        <v>91.974000000000004</v>
      </c>
      <c r="AF695">
        <v>38.325000000000003</v>
      </c>
      <c r="AG695">
        <v>121.79</v>
      </c>
      <c r="AH695">
        <v>0.18632000000000001</v>
      </c>
      <c r="AI695" s="2">
        <v>-1.081E-7</v>
      </c>
      <c r="AJ695" s="2"/>
      <c r="AK695" s="2"/>
      <c r="AL695" s="2"/>
      <c r="AM695" s="2"/>
      <c r="AN695" s="2"/>
      <c r="AO695" s="2"/>
      <c r="AP695" s="2"/>
      <c r="AQ695"/>
      <c r="AR695"/>
      <c r="AS695"/>
      <c r="AT695"/>
      <c r="AU695"/>
      <c r="AV695"/>
      <c r="AW695" s="2"/>
    </row>
    <row r="696" spans="1:49" x14ac:dyDescent="0.25">
      <c r="A696">
        <v>135</v>
      </c>
      <c r="B696">
        <v>7</v>
      </c>
      <c r="C696">
        <v>30</v>
      </c>
      <c r="D696">
        <v>135</v>
      </c>
      <c r="E696">
        <v>8</v>
      </c>
      <c r="F696">
        <v>0</v>
      </c>
      <c r="G696" s="25">
        <v>100</v>
      </c>
      <c r="H696" s="25">
        <v>100</v>
      </c>
      <c r="I696">
        <v>2.4946999999999999</v>
      </c>
      <c r="J696" s="2">
        <v>1.7659999999999999E-15</v>
      </c>
      <c r="K696" s="2">
        <v>2.5881000000000001E-2</v>
      </c>
      <c r="L696">
        <v>291.5</v>
      </c>
      <c r="M696" s="2">
        <v>9.5920999999999992E-3</v>
      </c>
      <c r="N696" s="2">
        <v>7.9153999999999995E-3</v>
      </c>
      <c r="O696" s="2">
        <v>7.2272999999999999E-4</v>
      </c>
      <c r="P696" s="2">
        <v>5.9635000000000005E-4</v>
      </c>
      <c r="Q696">
        <v>0.66454000000000002</v>
      </c>
      <c r="R696">
        <v>0.79383999999999999</v>
      </c>
      <c r="S696">
        <v>0.27728999999999998</v>
      </c>
      <c r="T696">
        <v>0.43428</v>
      </c>
      <c r="U696" s="2">
        <v>4.7513999999999998E-4</v>
      </c>
      <c r="V696" s="2">
        <v>4.0313000000000002E-4</v>
      </c>
      <c r="W696" s="2">
        <v>4.9200000000000003E-6</v>
      </c>
      <c r="X696" s="2">
        <v>3.3183999999999999E-6</v>
      </c>
      <c r="Y696" s="2">
        <v>1.4344E-4</v>
      </c>
      <c r="Z696" s="2">
        <v>1.2402E-4</v>
      </c>
      <c r="AA696" s="2">
        <v>-1.6391999999999999E-6</v>
      </c>
      <c r="AB696" s="2">
        <v>-9.3877999999999999E-7</v>
      </c>
      <c r="AC696">
        <v>1.2119</v>
      </c>
      <c r="AD696">
        <v>2.4946999999999999</v>
      </c>
      <c r="AE696">
        <v>88.558999999999997</v>
      </c>
      <c r="AF696">
        <v>55.609000000000002</v>
      </c>
      <c r="AG696">
        <v>147.28</v>
      </c>
      <c r="AH696">
        <v>0.17963000000000001</v>
      </c>
      <c r="AI696" s="2">
        <v>-1.4321E-7</v>
      </c>
      <c r="AJ696" s="2"/>
      <c r="AK696" s="2"/>
      <c r="AL696" s="2"/>
      <c r="AM696" s="2"/>
      <c r="AN696" s="2"/>
      <c r="AO696" s="2"/>
      <c r="AP696" s="2"/>
      <c r="AQ696"/>
      <c r="AR696"/>
      <c r="AS696"/>
      <c r="AT696"/>
      <c r="AU696"/>
      <c r="AV696"/>
      <c r="AW696" s="2"/>
    </row>
    <row r="697" spans="1:49" x14ac:dyDescent="0.25">
      <c r="A697">
        <v>135</v>
      </c>
      <c r="B697">
        <v>8</v>
      </c>
      <c r="C697">
        <v>0</v>
      </c>
      <c r="D697">
        <v>135</v>
      </c>
      <c r="E697">
        <v>8</v>
      </c>
      <c r="F697">
        <v>30</v>
      </c>
      <c r="G697" s="25">
        <v>100</v>
      </c>
      <c r="H697" s="25">
        <v>100</v>
      </c>
      <c r="I697">
        <v>2.96</v>
      </c>
      <c r="J697" s="2">
        <v>2.3064999999999999E-15</v>
      </c>
      <c r="K697" s="2">
        <v>2.1521999999999999E-2</v>
      </c>
      <c r="L697">
        <v>292.54000000000002</v>
      </c>
      <c r="M697" s="2">
        <v>9.4604000000000008E-3</v>
      </c>
      <c r="N697" s="2">
        <v>7.8344999999999995E-3</v>
      </c>
      <c r="O697" s="2">
        <v>7.0560999999999996E-4</v>
      </c>
      <c r="P697" s="2">
        <v>5.8430000000000005E-4</v>
      </c>
      <c r="Q697">
        <v>0.82111000000000001</v>
      </c>
      <c r="R697">
        <v>0.82040999999999997</v>
      </c>
      <c r="S697">
        <v>0.33404</v>
      </c>
      <c r="T697">
        <v>0.40183999999999997</v>
      </c>
      <c r="U697" s="2">
        <v>5.1296999999999996E-4</v>
      </c>
      <c r="V697" s="2">
        <v>4.3525999999999998E-4</v>
      </c>
      <c r="W697" s="2">
        <v>2.4874000000000001E-6</v>
      </c>
      <c r="X697" s="2">
        <v>1.3971999999999999E-6</v>
      </c>
      <c r="Y697" s="2">
        <v>1.4794E-4</v>
      </c>
      <c r="Z697" s="2">
        <v>1.2735000000000001E-4</v>
      </c>
      <c r="AA697" s="2">
        <v>-7.5970000000000001E-7</v>
      </c>
      <c r="AB697" s="2">
        <v>-2.7541E-7</v>
      </c>
      <c r="AC697">
        <v>1.2076</v>
      </c>
      <c r="AD697">
        <v>2.96</v>
      </c>
      <c r="AE697">
        <v>89.525999999999996</v>
      </c>
      <c r="AF697">
        <v>68.406999999999996</v>
      </c>
      <c r="AG697">
        <v>179.07</v>
      </c>
      <c r="AH697">
        <v>0.22247</v>
      </c>
      <c r="AI697" s="2">
        <v>-1.1371E-7</v>
      </c>
      <c r="AJ697" s="2"/>
      <c r="AK697" s="2"/>
      <c r="AL697" s="2"/>
      <c r="AM697" s="2"/>
      <c r="AN697" s="2"/>
      <c r="AO697" s="2"/>
      <c r="AP697" s="2"/>
      <c r="AQ697"/>
      <c r="AR697"/>
      <c r="AS697"/>
      <c r="AT697"/>
      <c r="AU697"/>
      <c r="AV697"/>
      <c r="AW697" s="2"/>
    </row>
    <row r="698" spans="1:49" x14ac:dyDescent="0.25">
      <c r="A698">
        <v>135</v>
      </c>
      <c r="B698">
        <v>8</v>
      </c>
      <c r="C698">
        <v>30</v>
      </c>
      <c r="D698">
        <v>135</v>
      </c>
      <c r="E698">
        <v>9</v>
      </c>
      <c r="F698">
        <v>0</v>
      </c>
      <c r="G698" s="25">
        <v>100</v>
      </c>
      <c r="H698" s="25">
        <v>100</v>
      </c>
      <c r="I698">
        <v>3.4493999999999998</v>
      </c>
      <c r="J698" s="2">
        <v>-1.7216E-15</v>
      </c>
      <c r="K698" s="2">
        <v>5.7375999999999998E-3</v>
      </c>
      <c r="L698">
        <v>293.14999999999998</v>
      </c>
      <c r="M698" s="2">
        <v>9.3413999999999997E-3</v>
      </c>
      <c r="N698" s="2">
        <v>7.7511999999999998E-3</v>
      </c>
      <c r="O698" s="2">
        <v>6.9541999999999998E-4</v>
      </c>
      <c r="P698" s="2">
        <v>5.7700000000000004E-4</v>
      </c>
      <c r="Q698">
        <v>1.0468999999999999</v>
      </c>
      <c r="R698">
        <v>1.3692</v>
      </c>
      <c r="S698">
        <v>0.37913000000000002</v>
      </c>
      <c r="T698">
        <v>0.50671999999999995</v>
      </c>
      <c r="U698" s="2">
        <v>5.1803000000000005E-4</v>
      </c>
      <c r="V698" s="2">
        <v>4.4148000000000001E-4</v>
      </c>
      <c r="W698" s="2">
        <v>3.5843000000000001E-6</v>
      </c>
      <c r="X698" s="2">
        <v>2.1544000000000001E-6</v>
      </c>
      <c r="Y698" s="2">
        <v>1.6716999999999999E-4</v>
      </c>
      <c r="Z698" s="2">
        <v>1.4608000000000001E-4</v>
      </c>
      <c r="AA698" s="2">
        <v>-1.3977E-6</v>
      </c>
      <c r="AB698" s="2">
        <v>-6.2811000000000003E-7</v>
      </c>
      <c r="AC698">
        <v>1.2053</v>
      </c>
      <c r="AD698">
        <v>3.4493999999999998</v>
      </c>
      <c r="AE698">
        <v>96.665999999999997</v>
      </c>
      <c r="AF698">
        <v>84.703000000000003</v>
      </c>
      <c r="AG698">
        <v>189.79</v>
      </c>
      <c r="AH698">
        <v>0.25527</v>
      </c>
      <c r="AI698" s="2">
        <v>-2.2849E-7</v>
      </c>
      <c r="AJ698" s="2"/>
      <c r="AK698" s="2"/>
      <c r="AL698" s="2"/>
      <c r="AM698" s="2"/>
      <c r="AN698" s="2"/>
      <c r="AO698" s="2"/>
      <c r="AP698" s="2"/>
      <c r="AQ698"/>
      <c r="AR698"/>
      <c r="AS698"/>
      <c r="AT698"/>
      <c r="AU698"/>
      <c r="AV698"/>
      <c r="AW698" s="2"/>
    </row>
    <row r="699" spans="1:49" x14ac:dyDescent="0.25">
      <c r="A699">
        <v>135</v>
      </c>
      <c r="B699">
        <v>9</v>
      </c>
      <c r="C699">
        <v>0</v>
      </c>
      <c r="D699">
        <v>135</v>
      </c>
      <c r="E699">
        <v>9</v>
      </c>
      <c r="F699">
        <v>30</v>
      </c>
      <c r="G699" s="25">
        <v>100</v>
      </c>
      <c r="H699" s="25">
        <v>100</v>
      </c>
      <c r="I699">
        <v>4.3491999999999997</v>
      </c>
      <c r="J699" s="2">
        <v>1.8610999999999998E-15</v>
      </c>
      <c r="K699" s="2">
        <v>4.9874000000000002E-2</v>
      </c>
      <c r="L699">
        <v>293.48</v>
      </c>
      <c r="M699" s="2">
        <v>8.8964000000000005E-3</v>
      </c>
      <c r="N699" s="2">
        <v>7.3896999999999999E-3</v>
      </c>
      <c r="O699" s="2">
        <v>6.9240000000000002E-4</v>
      </c>
      <c r="P699" s="2">
        <v>5.7507000000000001E-4</v>
      </c>
      <c r="Q699">
        <v>1.0839000000000001</v>
      </c>
      <c r="R699">
        <v>1.1977</v>
      </c>
      <c r="S699">
        <v>0.43041000000000001</v>
      </c>
      <c r="T699">
        <v>0.50865000000000005</v>
      </c>
      <c r="U699" s="2">
        <v>5.6055000000000005E-4</v>
      </c>
      <c r="V699" s="2">
        <v>4.7885000000000001E-4</v>
      </c>
      <c r="W699" s="2">
        <v>2.9842000000000002E-6</v>
      </c>
      <c r="X699" s="2">
        <v>1.6437E-6</v>
      </c>
      <c r="Y699" s="2">
        <v>2.2007999999999999E-4</v>
      </c>
      <c r="Z699" s="2">
        <v>1.9002E-4</v>
      </c>
      <c r="AA699" s="2">
        <v>-1.1544999999999999E-6</v>
      </c>
      <c r="AB699" s="2">
        <v>-4.1390000000000002E-7</v>
      </c>
      <c r="AC699">
        <v>1.2040999999999999</v>
      </c>
      <c r="AD699">
        <v>4.3491999999999997</v>
      </c>
      <c r="AE699">
        <v>101.99</v>
      </c>
      <c r="AF699">
        <v>104.87</v>
      </c>
      <c r="AG699">
        <v>232.72</v>
      </c>
      <c r="AH699">
        <v>0.32745999999999997</v>
      </c>
      <c r="AI699" s="2">
        <v>-1.6556000000000001E-7</v>
      </c>
      <c r="AJ699" s="2"/>
      <c r="AK699" s="2"/>
      <c r="AL699" s="2"/>
      <c r="AM699" s="2"/>
      <c r="AN699" s="2"/>
      <c r="AO699" s="2"/>
      <c r="AP699" s="2"/>
      <c r="AQ699"/>
      <c r="AR699"/>
      <c r="AS699"/>
      <c r="AT699"/>
      <c r="AU699"/>
      <c r="AV699"/>
      <c r="AW699" s="2"/>
    </row>
    <row r="700" spans="1:49" x14ac:dyDescent="0.25">
      <c r="A700">
        <v>135</v>
      </c>
      <c r="B700">
        <v>9</v>
      </c>
      <c r="C700">
        <v>30</v>
      </c>
      <c r="D700">
        <v>135</v>
      </c>
      <c r="E700">
        <v>10</v>
      </c>
      <c r="F700">
        <v>0</v>
      </c>
      <c r="G700" s="25">
        <v>100</v>
      </c>
      <c r="H700" s="25">
        <v>100</v>
      </c>
      <c r="I700">
        <v>4.4558</v>
      </c>
      <c r="J700" s="2">
        <v>3.1790999999999999E-15</v>
      </c>
      <c r="K700" s="2">
        <v>4.3103000000000002E-2</v>
      </c>
      <c r="L700">
        <v>293.76</v>
      </c>
      <c r="M700" s="2">
        <v>9.1082000000000003E-3</v>
      </c>
      <c r="N700" s="2">
        <v>7.5738999999999997E-3</v>
      </c>
      <c r="O700" s="2">
        <v>6.8362999999999996E-4</v>
      </c>
      <c r="P700" s="2">
        <v>5.6840999999999999E-4</v>
      </c>
      <c r="Q700">
        <v>1.2218</v>
      </c>
      <c r="R700">
        <v>1.1292</v>
      </c>
      <c r="S700">
        <v>0.43071999999999999</v>
      </c>
      <c r="T700">
        <v>0.54601</v>
      </c>
      <c r="U700" s="2">
        <v>5.7998999999999995E-4</v>
      </c>
      <c r="V700" s="2">
        <v>4.9611000000000002E-4</v>
      </c>
      <c r="W700" s="2">
        <v>5.3168999999999999E-6</v>
      </c>
      <c r="X700" s="2">
        <v>3.9885E-6</v>
      </c>
      <c r="Y700" s="2">
        <v>2.3418000000000001E-4</v>
      </c>
      <c r="Z700" s="2">
        <v>2.0312999999999999E-4</v>
      </c>
      <c r="AA700" s="2">
        <v>-1.164E-6</v>
      </c>
      <c r="AB700" s="2">
        <v>-3.5263E-7</v>
      </c>
      <c r="AC700">
        <v>1.2027000000000001</v>
      </c>
      <c r="AD700">
        <v>4.4558</v>
      </c>
      <c r="AE700">
        <v>103.31</v>
      </c>
      <c r="AF700">
        <v>114.49</v>
      </c>
      <c r="AG700">
        <v>247.09</v>
      </c>
      <c r="AH700">
        <v>0.34186</v>
      </c>
      <c r="AI700" s="2">
        <v>-1.7135000000000001E-7</v>
      </c>
      <c r="AJ700" s="2"/>
      <c r="AK700" s="2"/>
      <c r="AL700" s="2"/>
      <c r="AM700" s="2"/>
      <c r="AN700" s="2"/>
      <c r="AO700" s="2"/>
      <c r="AP700" s="2"/>
      <c r="AQ700"/>
      <c r="AR700"/>
      <c r="AS700"/>
      <c r="AT700"/>
      <c r="AU700"/>
      <c r="AV700"/>
      <c r="AW700" s="2"/>
    </row>
    <row r="701" spans="1:49" x14ac:dyDescent="0.25">
      <c r="A701">
        <v>135</v>
      </c>
      <c r="B701">
        <v>10</v>
      </c>
      <c r="C701">
        <v>0</v>
      </c>
      <c r="D701">
        <v>135</v>
      </c>
      <c r="E701">
        <v>10</v>
      </c>
      <c r="F701">
        <v>30</v>
      </c>
      <c r="G701" s="25">
        <v>100</v>
      </c>
      <c r="H701" s="25">
        <v>100</v>
      </c>
      <c r="I701">
        <v>3.8794</v>
      </c>
      <c r="J701" s="2">
        <v>1.0727000000000001E-15</v>
      </c>
      <c r="K701" s="2">
        <v>3.4049000000000003E-2</v>
      </c>
      <c r="L701">
        <v>293.77</v>
      </c>
      <c r="M701" s="2">
        <v>9.7824000000000001E-3</v>
      </c>
      <c r="N701" s="2">
        <v>8.1390000000000004E-3</v>
      </c>
      <c r="O701" s="2">
        <v>6.7533000000000003E-4</v>
      </c>
      <c r="P701" s="2">
        <v>5.6181000000000004E-4</v>
      </c>
      <c r="Q701">
        <v>1.0356000000000001</v>
      </c>
      <c r="R701">
        <v>1.0888</v>
      </c>
      <c r="S701">
        <v>0.38807000000000003</v>
      </c>
      <c r="T701">
        <v>0.56642000000000003</v>
      </c>
      <c r="U701" s="2">
        <v>5.7514000000000003E-4</v>
      </c>
      <c r="V701" s="2">
        <v>4.9421000000000003E-4</v>
      </c>
      <c r="W701" s="2">
        <v>2.9984E-6</v>
      </c>
      <c r="X701" s="2">
        <v>1.7069999999999999E-6</v>
      </c>
      <c r="Y701" s="2">
        <v>2.4906E-4</v>
      </c>
      <c r="Z701" s="2">
        <v>2.1693E-4</v>
      </c>
      <c r="AA701" s="2">
        <v>-1.1993000000000001E-6</v>
      </c>
      <c r="AB701" s="2">
        <v>-3.431E-7</v>
      </c>
      <c r="AC701">
        <v>1.2020999999999999</v>
      </c>
      <c r="AD701">
        <v>3.8794</v>
      </c>
      <c r="AE701">
        <v>102.89</v>
      </c>
      <c r="AF701">
        <v>114.01</v>
      </c>
      <c r="AG701">
        <v>219.36</v>
      </c>
      <c r="AH701">
        <v>0.29392000000000001</v>
      </c>
      <c r="AI701" s="2">
        <v>-4.5493999999999997E-8</v>
      </c>
      <c r="AJ701" s="2"/>
      <c r="AK701" s="2"/>
      <c r="AL701" s="2"/>
      <c r="AM701" s="2"/>
      <c r="AN701" s="2"/>
      <c r="AO701" s="2"/>
      <c r="AP701" s="2"/>
      <c r="AQ701"/>
      <c r="AR701"/>
      <c r="AS701"/>
      <c r="AT701"/>
      <c r="AU701"/>
      <c r="AV701"/>
      <c r="AW701" s="2"/>
    </row>
    <row r="702" spans="1:49" x14ac:dyDescent="0.25">
      <c r="A702">
        <v>135</v>
      </c>
      <c r="B702">
        <v>10</v>
      </c>
      <c r="C702">
        <v>30</v>
      </c>
      <c r="D702">
        <v>135</v>
      </c>
      <c r="E702">
        <v>11</v>
      </c>
      <c r="F702">
        <v>0</v>
      </c>
      <c r="G702" s="25">
        <v>100</v>
      </c>
      <c r="H702" s="25">
        <v>100</v>
      </c>
      <c r="I702">
        <v>3.7831000000000001</v>
      </c>
      <c r="J702" s="2">
        <v>3.4752999999999999E-15</v>
      </c>
      <c r="K702" s="2">
        <v>6.0387000000000003E-2</v>
      </c>
      <c r="L702">
        <v>294.23</v>
      </c>
      <c r="M702" s="2">
        <v>9.6039999999999997E-3</v>
      </c>
      <c r="N702" s="2">
        <v>8.0026000000000003E-3</v>
      </c>
      <c r="O702" s="2">
        <v>6.7338999999999995E-4</v>
      </c>
      <c r="P702" s="2">
        <v>5.6103999999999995E-4</v>
      </c>
      <c r="Q702">
        <v>1.0412999999999999</v>
      </c>
      <c r="R702">
        <v>1.2504</v>
      </c>
      <c r="S702">
        <v>0.40344000000000002</v>
      </c>
      <c r="T702">
        <v>0.65125999999999995</v>
      </c>
      <c r="U702" s="2">
        <v>6.7633999999999999E-4</v>
      </c>
      <c r="V702" s="2">
        <v>5.7784999999999998E-4</v>
      </c>
      <c r="W702" s="2">
        <v>3.3836999999999999E-6</v>
      </c>
      <c r="X702" s="2">
        <v>1.9178999999999999E-6</v>
      </c>
      <c r="Y702" s="2">
        <v>2.5356000000000001E-4</v>
      </c>
      <c r="Z702" s="2">
        <v>2.2366000000000001E-4</v>
      </c>
      <c r="AA702" s="2">
        <v>-1.5720999999999999E-6</v>
      </c>
      <c r="AB702" s="2">
        <v>-4.6416E-7</v>
      </c>
      <c r="AC702">
        <v>1.2002999999999999</v>
      </c>
      <c r="AD702">
        <v>3.7831000000000001</v>
      </c>
      <c r="AE702">
        <v>109.39</v>
      </c>
      <c r="AF702">
        <v>109.19</v>
      </c>
      <c r="AG702">
        <v>236.99</v>
      </c>
      <c r="AH702">
        <v>0.30624000000000001</v>
      </c>
      <c r="AI702" s="2">
        <v>-4.0661000000000003E-8</v>
      </c>
      <c r="AJ702" s="2"/>
      <c r="AK702" s="2"/>
      <c r="AL702" s="2"/>
      <c r="AM702" s="2"/>
      <c r="AN702" s="2"/>
      <c r="AO702" s="2"/>
      <c r="AP702" s="2"/>
      <c r="AQ702"/>
      <c r="AR702"/>
      <c r="AS702"/>
      <c r="AT702"/>
      <c r="AU702"/>
      <c r="AV702"/>
      <c r="AW702" s="2"/>
    </row>
    <row r="703" spans="1:49" x14ac:dyDescent="0.25">
      <c r="A703">
        <v>135</v>
      </c>
      <c r="B703">
        <v>11</v>
      </c>
      <c r="C703">
        <v>0</v>
      </c>
      <c r="D703">
        <v>135</v>
      </c>
      <c r="E703">
        <v>11</v>
      </c>
      <c r="F703">
        <v>30</v>
      </c>
      <c r="G703" s="25">
        <v>100</v>
      </c>
      <c r="H703" s="25">
        <v>100</v>
      </c>
      <c r="I703">
        <v>3.2273999999999998</v>
      </c>
      <c r="J703" s="2">
        <v>-1.0266E-15</v>
      </c>
      <c r="K703" s="2">
        <v>5.9476000000000001E-2</v>
      </c>
      <c r="L703">
        <v>294.56</v>
      </c>
      <c r="M703" s="2">
        <v>9.2922999999999999E-3</v>
      </c>
      <c r="N703" s="2">
        <v>7.7517000000000003E-3</v>
      </c>
      <c r="O703" s="2">
        <v>6.7119E-4</v>
      </c>
      <c r="P703" s="2">
        <v>5.5982000000000004E-4</v>
      </c>
      <c r="Q703">
        <v>1.1251</v>
      </c>
      <c r="R703">
        <v>1.4001999999999999</v>
      </c>
      <c r="S703">
        <v>0.36598999999999998</v>
      </c>
      <c r="T703">
        <v>0.61880000000000002</v>
      </c>
      <c r="U703" s="2">
        <v>7.0164999999999995E-4</v>
      </c>
      <c r="V703" s="2">
        <v>6.0187000000000001E-4</v>
      </c>
      <c r="W703" s="2">
        <v>3.4608E-6</v>
      </c>
      <c r="X703" s="2">
        <v>2.1828000000000001E-6</v>
      </c>
      <c r="Y703" s="2">
        <v>3.3033999999999998E-4</v>
      </c>
      <c r="Z703" s="2">
        <v>2.8680999999999997E-4</v>
      </c>
      <c r="AA703" s="2">
        <v>-1.3022E-6</v>
      </c>
      <c r="AB703" s="2">
        <v>-2.9630999999999998E-7</v>
      </c>
      <c r="AC703">
        <v>1.1990000000000001</v>
      </c>
      <c r="AD703">
        <v>3.2273999999999998</v>
      </c>
      <c r="AE703">
        <v>107.53</v>
      </c>
      <c r="AF703">
        <v>113.09</v>
      </c>
      <c r="AG703">
        <v>281.81</v>
      </c>
      <c r="AH703">
        <v>0.25917000000000001</v>
      </c>
      <c r="AI703" s="2">
        <v>-8.0353000000000005E-8</v>
      </c>
      <c r="AJ703" s="2"/>
      <c r="AK703" s="2"/>
      <c r="AL703" s="2"/>
      <c r="AM703" s="2"/>
      <c r="AN703" s="2"/>
      <c r="AO703" s="2"/>
      <c r="AP703" s="2"/>
      <c r="AQ703"/>
      <c r="AR703"/>
      <c r="AS703"/>
      <c r="AT703"/>
      <c r="AU703"/>
      <c r="AV703"/>
      <c r="AW703" s="2"/>
    </row>
    <row r="704" spans="1:49" x14ac:dyDescent="0.25">
      <c r="A704">
        <v>135</v>
      </c>
      <c r="B704">
        <v>11</v>
      </c>
      <c r="C704">
        <v>30</v>
      </c>
      <c r="D704">
        <v>135</v>
      </c>
      <c r="E704">
        <v>12</v>
      </c>
      <c r="F704">
        <v>0</v>
      </c>
      <c r="G704" s="25">
        <v>100</v>
      </c>
      <c r="H704" s="25">
        <v>100</v>
      </c>
      <c r="I704">
        <v>2.9891999999999999</v>
      </c>
      <c r="J704" s="2">
        <v>2.4490000000000002E-15</v>
      </c>
      <c r="K704" s="2">
        <v>4.4326999999999998E-2</v>
      </c>
      <c r="L704">
        <v>294.67</v>
      </c>
      <c r="M704" s="2">
        <v>8.6190999999999993E-3</v>
      </c>
      <c r="N704" s="2">
        <v>7.1916000000000002E-3</v>
      </c>
      <c r="O704" s="2">
        <v>6.757E-4</v>
      </c>
      <c r="P704" s="2">
        <v>5.6366999999999995E-4</v>
      </c>
      <c r="Q704">
        <v>1.1094999999999999</v>
      </c>
      <c r="R704">
        <v>1.3789</v>
      </c>
      <c r="S704">
        <v>0.35704999999999998</v>
      </c>
      <c r="T704">
        <v>0.57701000000000002</v>
      </c>
      <c r="U704" s="2">
        <v>8.7546E-4</v>
      </c>
      <c r="V704" s="2">
        <v>7.4381999999999996E-4</v>
      </c>
      <c r="W704" s="2">
        <v>5.9828999999999999E-6</v>
      </c>
      <c r="X704" s="2">
        <v>4.4965000000000001E-6</v>
      </c>
      <c r="Y704" s="2">
        <v>3.2581E-4</v>
      </c>
      <c r="Z704" s="2">
        <v>2.8131E-4</v>
      </c>
      <c r="AA704" s="2">
        <v>-1.2838000000000001E-6</v>
      </c>
      <c r="AB704" s="2">
        <v>-3.6278000000000002E-7</v>
      </c>
      <c r="AC704">
        <v>1.1988000000000001</v>
      </c>
      <c r="AD704">
        <v>2.9891999999999999</v>
      </c>
      <c r="AE704">
        <v>122.28</v>
      </c>
      <c r="AF704">
        <v>108.82</v>
      </c>
      <c r="AG704">
        <v>309.51</v>
      </c>
      <c r="AH704">
        <v>0.25429000000000002</v>
      </c>
      <c r="AI704" s="2">
        <v>-1.0164E-7</v>
      </c>
      <c r="AJ704" s="2"/>
      <c r="AK704" s="2"/>
      <c r="AL704" s="2"/>
      <c r="AM704" s="2"/>
      <c r="AN704" s="2"/>
      <c r="AO704" s="2"/>
      <c r="AP704" s="2"/>
      <c r="AQ704"/>
      <c r="AR704"/>
      <c r="AS704"/>
      <c r="AT704"/>
      <c r="AU704"/>
      <c r="AV704"/>
      <c r="AW704" s="2"/>
    </row>
    <row r="705" spans="1:49" x14ac:dyDescent="0.25">
      <c r="A705">
        <v>135</v>
      </c>
      <c r="B705">
        <v>12</v>
      </c>
      <c r="C705">
        <v>0</v>
      </c>
      <c r="D705">
        <v>135</v>
      </c>
      <c r="E705">
        <v>12</v>
      </c>
      <c r="F705">
        <v>30</v>
      </c>
      <c r="G705" s="25">
        <v>100</v>
      </c>
      <c r="H705" s="25">
        <v>100</v>
      </c>
      <c r="I705">
        <v>3.1909000000000001</v>
      </c>
      <c r="J705" s="2">
        <v>-8.5259000000000002E-16</v>
      </c>
      <c r="K705" s="2">
        <v>5.2227000000000003E-2</v>
      </c>
      <c r="L705">
        <v>294.83</v>
      </c>
      <c r="M705" s="2">
        <v>8.2386000000000004E-3</v>
      </c>
      <c r="N705" s="2">
        <v>6.8773999999999997E-3</v>
      </c>
      <c r="O705" s="2">
        <v>6.8285999999999998E-4</v>
      </c>
      <c r="P705" s="2">
        <v>5.6992999999999996E-4</v>
      </c>
      <c r="Q705">
        <v>1.351</v>
      </c>
      <c r="R705">
        <v>1.0604</v>
      </c>
      <c r="S705">
        <v>0.37779000000000001</v>
      </c>
      <c r="T705">
        <v>0.62524000000000002</v>
      </c>
      <c r="U705" s="2">
        <v>7.6895000000000002E-4</v>
      </c>
      <c r="V705" s="2">
        <v>6.5729999999999998E-4</v>
      </c>
      <c r="W705" s="2">
        <v>3.5764000000000002E-6</v>
      </c>
      <c r="X705" s="2">
        <v>1.9435999999999999E-6</v>
      </c>
      <c r="Y705" s="2">
        <v>3.6762999999999998E-4</v>
      </c>
      <c r="Z705" s="2">
        <v>3.1737999999999997E-4</v>
      </c>
      <c r="AA705" s="2">
        <v>-1.7061000000000001E-6</v>
      </c>
      <c r="AB705" s="2">
        <v>-5.9568000000000005E-7</v>
      </c>
      <c r="AC705">
        <v>1.1981999999999999</v>
      </c>
      <c r="AD705">
        <v>3.1909000000000001</v>
      </c>
      <c r="AE705">
        <v>112.8</v>
      </c>
      <c r="AF705">
        <v>128.76</v>
      </c>
      <c r="AG705">
        <v>363.49</v>
      </c>
      <c r="AH705">
        <v>0.32489000000000001</v>
      </c>
      <c r="AI705" s="2">
        <v>-2.3748999999999999E-7</v>
      </c>
      <c r="AJ705" s="2"/>
      <c r="AK705" s="2"/>
      <c r="AL705" s="2"/>
      <c r="AM705" s="2"/>
      <c r="AN705" s="2"/>
      <c r="AO705" s="2"/>
      <c r="AP705" s="2"/>
      <c r="AQ705"/>
      <c r="AR705"/>
      <c r="AS705"/>
      <c r="AT705"/>
      <c r="AU705"/>
      <c r="AV705"/>
      <c r="AW705" s="2"/>
    </row>
    <row r="706" spans="1:49" x14ac:dyDescent="0.25">
      <c r="A706">
        <v>135</v>
      </c>
      <c r="B706">
        <v>12</v>
      </c>
      <c r="C706">
        <v>30</v>
      </c>
      <c r="D706">
        <v>135</v>
      </c>
      <c r="E706">
        <v>13</v>
      </c>
      <c r="F706">
        <v>0</v>
      </c>
      <c r="G706" s="25">
        <v>100</v>
      </c>
      <c r="H706" s="25">
        <v>100</v>
      </c>
      <c r="I706">
        <v>2.8965999999999998</v>
      </c>
      <c r="J706" s="2">
        <v>4.1617999999999999E-16</v>
      </c>
      <c r="K706" s="2">
        <v>6.3379000000000005E-2</v>
      </c>
      <c r="L706">
        <v>295.08</v>
      </c>
      <c r="M706" s="2">
        <v>8.3692999999999997E-3</v>
      </c>
      <c r="N706" s="2">
        <v>6.9940000000000002E-3</v>
      </c>
      <c r="O706" s="2">
        <v>6.7971000000000004E-4</v>
      </c>
      <c r="P706" s="2">
        <v>5.6787999999999999E-4</v>
      </c>
      <c r="Q706">
        <v>1.1854</v>
      </c>
      <c r="R706">
        <v>1.0334000000000001</v>
      </c>
      <c r="S706">
        <v>0.33462999999999998</v>
      </c>
      <c r="T706">
        <v>0.64478999999999997</v>
      </c>
      <c r="U706" s="2">
        <v>8.1289999999999997E-4</v>
      </c>
      <c r="V706" s="2">
        <v>6.9574000000000003E-4</v>
      </c>
      <c r="W706" s="2">
        <v>3.8206999999999997E-6</v>
      </c>
      <c r="X706" s="2">
        <v>2.1380999999999999E-6</v>
      </c>
      <c r="Y706" s="2">
        <v>4.0915999999999999E-4</v>
      </c>
      <c r="Z706" s="2">
        <v>3.5333000000000001E-4</v>
      </c>
      <c r="AA706" s="2">
        <v>-1.8454999999999999E-6</v>
      </c>
      <c r="AB706" s="2">
        <v>-6.5782E-7</v>
      </c>
      <c r="AC706">
        <v>1.1969000000000001</v>
      </c>
      <c r="AD706">
        <v>2.8965999999999998</v>
      </c>
      <c r="AE706">
        <v>111.43</v>
      </c>
      <c r="AF706">
        <v>112.89</v>
      </c>
      <c r="AG706">
        <v>331.43</v>
      </c>
      <c r="AH706">
        <v>0.20927000000000001</v>
      </c>
      <c r="AI706" s="2">
        <v>-2.3358E-7</v>
      </c>
      <c r="AJ706" s="2"/>
      <c r="AK706" s="2"/>
      <c r="AL706" s="2"/>
      <c r="AM706" s="2"/>
      <c r="AN706" s="2"/>
      <c r="AO706" s="2"/>
      <c r="AP706" s="2"/>
      <c r="AQ706"/>
      <c r="AR706"/>
      <c r="AS706"/>
      <c r="AT706"/>
      <c r="AU706"/>
      <c r="AV706"/>
      <c r="AW706" s="2"/>
    </row>
    <row r="707" spans="1:49" x14ac:dyDescent="0.25">
      <c r="A707">
        <v>135</v>
      </c>
      <c r="B707">
        <v>13</v>
      </c>
      <c r="C707">
        <v>0</v>
      </c>
      <c r="D707">
        <v>135</v>
      </c>
      <c r="E707">
        <v>13</v>
      </c>
      <c r="F707">
        <v>30</v>
      </c>
      <c r="G707" s="25">
        <v>100</v>
      </c>
      <c r="H707" s="25">
        <v>100</v>
      </c>
      <c r="I707">
        <v>3.1295999999999999</v>
      </c>
      <c r="J707" s="2">
        <v>1.0377000000000001E-15</v>
      </c>
      <c r="K707" s="2">
        <v>1.7278000000000002E-2</v>
      </c>
      <c r="L707">
        <v>294.76</v>
      </c>
      <c r="M707" s="2">
        <v>8.4410000000000006E-3</v>
      </c>
      <c r="N707" s="2">
        <v>7.0467999999999998E-3</v>
      </c>
      <c r="O707" s="2">
        <v>6.8535999999999998E-4</v>
      </c>
      <c r="P707" s="2">
        <v>5.7211999999999996E-4</v>
      </c>
      <c r="Q707">
        <v>0.97499000000000002</v>
      </c>
      <c r="R707">
        <v>1.3016000000000001</v>
      </c>
      <c r="S707">
        <v>0.34160000000000001</v>
      </c>
      <c r="T707">
        <v>0.40198</v>
      </c>
      <c r="U707" s="2">
        <v>6.3279999999999999E-4</v>
      </c>
      <c r="V707" s="2">
        <v>5.3514000000000003E-4</v>
      </c>
      <c r="W707" s="2">
        <v>3.9635999999999996E-6</v>
      </c>
      <c r="X707" s="2">
        <v>2.6695999999999998E-6</v>
      </c>
      <c r="Y707" s="2">
        <v>1.0571E-4</v>
      </c>
      <c r="Z707" s="2">
        <v>9.2666999999999999E-5</v>
      </c>
      <c r="AA707" s="2">
        <v>-1.1824000000000001E-6</v>
      </c>
      <c r="AB707" s="2">
        <v>-6.5061999999999999E-7</v>
      </c>
      <c r="AC707">
        <v>1.198</v>
      </c>
      <c r="AD707">
        <v>3.1295999999999999</v>
      </c>
      <c r="AE707">
        <v>77.076999999999998</v>
      </c>
      <c r="AF707">
        <v>35.561</v>
      </c>
      <c r="AG707">
        <v>217.65</v>
      </c>
      <c r="AH707">
        <v>0.27859</v>
      </c>
      <c r="AI707" s="2">
        <v>-6.2223000000000001E-8</v>
      </c>
      <c r="AJ707" s="2"/>
      <c r="AK707" s="2"/>
      <c r="AL707" s="2"/>
      <c r="AM707" s="2"/>
      <c r="AN707" s="2"/>
      <c r="AO707" s="2"/>
      <c r="AP707" s="2"/>
      <c r="AQ707"/>
      <c r="AR707"/>
      <c r="AS707"/>
      <c r="AT707"/>
      <c r="AU707"/>
      <c r="AV707"/>
      <c r="AW707" s="2"/>
    </row>
    <row r="708" spans="1:49" x14ac:dyDescent="0.25">
      <c r="A708">
        <v>135</v>
      </c>
      <c r="B708">
        <v>13</v>
      </c>
      <c r="C708">
        <v>30</v>
      </c>
      <c r="D708">
        <v>135</v>
      </c>
      <c r="E708">
        <v>14</v>
      </c>
      <c r="F708">
        <v>0</v>
      </c>
      <c r="G708" s="25">
        <v>100</v>
      </c>
      <c r="H708" s="25">
        <v>100</v>
      </c>
      <c r="I708">
        <v>2.8597999999999999</v>
      </c>
      <c r="J708" s="2">
        <v>7.7199000000000005E-16</v>
      </c>
      <c r="K708" s="2">
        <v>2.2304999999999998E-2</v>
      </c>
      <c r="L708">
        <v>295.22000000000003</v>
      </c>
      <c r="M708" s="2">
        <v>7.9036999999999996E-3</v>
      </c>
      <c r="N708" s="2">
        <v>6.6109000000000003E-3</v>
      </c>
      <c r="O708" s="2">
        <v>6.8347999999999998E-4</v>
      </c>
      <c r="P708" s="2">
        <v>5.7160999999999996E-4</v>
      </c>
      <c r="Q708">
        <v>1.0538000000000001</v>
      </c>
      <c r="R708">
        <v>1.1087</v>
      </c>
      <c r="S708">
        <v>0.32211000000000001</v>
      </c>
      <c r="T708">
        <v>0.48814999999999997</v>
      </c>
      <c r="U708" s="2">
        <v>7.5113000000000003E-4</v>
      </c>
      <c r="V708" s="2">
        <v>6.3951999999999998E-4</v>
      </c>
      <c r="W708" s="2">
        <v>3.1424000000000002E-6</v>
      </c>
      <c r="X708" s="2">
        <v>1.9379000000000001E-6</v>
      </c>
      <c r="Y708" s="2">
        <v>2.5887000000000002E-4</v>
      </c>
      <c r="Z708" s="2">
        <v>2.2279999999999999E-4</v>
      </c>
      <c r="AA708" s="2">
        <v>-1.0161999999999999E-6</v>
      </c>
      <c r="AB708" s="2">
        <v>-3.2940999999999998E-7</v>
      </c>
      <c r="AC708">
        <v>1.1958</v>
      </c>
      <c r="AD708">
        <v>2.8597999999999999</v>
      </c>
      <c r="AE708">
        <v>77.599000000000004</v>
      </c>
      <c r="AF708">
        <v>76.828999999999994</v>
      </c>
      <c r="AG708">
        <v>256.02</v>
      </c>
      <c r="AH708">
        <v>0.23527999999999999</v>
      </c>
      <c r="AI708" s="2">
        <v>-1.1095E-7</v>
      </c>
      <c r="AJ708" s="2"/>
      <c r="AK708" s="2"/>
      <c r="AL708" s="2"/>
      <c r="AM708" s="2"/>
      <c r="AN708" s="2"/>
      <c r="AO708" s="2"/>
      <c r="AP708" s="2"/>
      <c r="AQ708"/>
      <c r="AR708"/>
      <c r="AS708"/>
      <c r="AT708"/>
      <c r="AU708"/>
      <c r="AV708"/>
      <c r="AW708" s="2"/>
    </row>
    <row r="709" spans="1:49" x14ac:dyDescent="0.25">
      <c r="A709">
        <v>135</v>
      </c>
      <c r="B709">
        <v>14</v>
      </c>
      <c r="C709">
        <v>0</v>
      </c>
      <c r="D709">
        <v>135</v>
      </c>
      <c r="E709">
        <v>14</v>
      </c>
      <c r="F709">
        <v>30</v>
      </c>
      <c r="G709" s="25">
        <v>100</v>
      </c>
      <c r="H709" s="25">
        <v>100</v>
      </c>
      <c r="I709">
        <v>2.1598999999999999</v>
      </c>
      <c r="J709" s="2">
        <v>1.1231E-15</v>
      </c>
      <c r="K709" s="2">
        <v>3.9872999999999999E-2</v>
      </c>
      <c r="L709">
        <v>295.32</v>
      </c>
      <c r="M709" s="2">
        <v>7.9857000000000001E-3</v>
      </c>
      <c r="N709" s="2">
        <v>6.6832999999999997E-3</v>
      </c>
      <c r="O709" s="2">
        <v>6.7984000000000002E-4</v>
      </c>
      <c r="P709" s="2">
        <v>5.6888000000000001E-4</v>
      </c>
      <c r="Q709">
        <v>1.0626</v>
      </c>
      <c r="R709">
        <v>1.1456999999999999</v>
      </c>
      <c r="S709">
        <v>0.30153000000000002</v>
      </c>
      <c r="T709">
        <v>0.43128</v>
      </c>
      <c r="U709" s="2">
        <v>7.1885999999999999E-4</v>
      </c>
      <c r="V709" s="2">
        <v>6.1213000000000001E-4</v>
      </c>
      <c r="W709" s="2">
        <v>2.7616E-6</v>
      </c>
      <c r="X709" s="2">
        <v>1.6773E-6</v>
      </c>
      <c r="Y709" s="2">
        <v>2.2494999999999999E-4</v>
      </c>
      <c r="Z709" s="2">
        <v>1.9336000000000001E-4</v>
      </c>
      <c r="AA709" s="2">
        <v>-7.7718999999999999E-7</v>
      </c>
      <c r="AB709" s="2">
        <v>-2.3781999999999999E-7</v>
      </c>
      <c r="AC709">
        <v>1.1951000000000001</v>
      </c>
      <c r="AD709">
        <v>2.1598999999999999</v>
      </c>
      <c r="AE709">
        <v>98.424000000000007</v>
      </c>
      <c r="AF709">
        <v>60.264000000000003</v>
      </c>
      <c r="AG709">
        <v>248.49</v>
      </c>
      <c r="AH709">
        <v>0.20221</v>
      </c>
      <c r="AI709" s="2">
        <v>-1.0433E-7</v>
      </c>
      <c r="AJ709" s="2"/>
      <c r="AK709" s="2"/>
      <c r="AL709" s="2"/>
      <c r="AM709" s="2"/>
      <c r="AN709" s="2"/>
      <c r="AO709" s="2"/>
      <c r="AP709" s="2"/>
      <c r="AQ709"/>
      <c r="AR709"/>
      <c r="AS709"/>
      <c r="AT709"/>
      <c r="AU709"/>
      <c r="AV709"/>
      <c r="AW709" s="2"/>
    </row>
    <row r="710" spans="1:49" x14ac:dyDescent="0.25">
      <c r="A710">
        <v>135</v>
      </c>
      <c r="B710">
        <v>14</v>
      </c>
      <c r="C710">
        <v>30</v>
      </c>
      <c r="D710">
        <v>135</v>
      </c>
      <c r="E710">
        <v>15</v>
      </c>
      <c r="F710">
        <v>0</v>
      </c>
      <c r="G710" s="25">
        <v>100</v>
      </c>
      <c r="H710" s="25">
        <v>100</v>
      </c>
      <c r="I710">
        <v>2.9628000000000001</v>
      </c>
      <c r="J710" s="2">
        <v>3.0251000000000002E-15</v>
      </c>
      <c r="K710" s="2">
        <v>2.8285000000000001E-2</v>
      </c>
      <c r="L710">
        <v>295.35000000000002</v>
      </c>
      <c r="M710" s="2">
        <v>7.9576000000000004E-3</v>
      </c>
      <c r="N710" s="2">
        <v>6.6597000000000002E-3</v>
      </c>
      <c r="O710" s="2">
        <v>6.7929000000000004E-4</v>
      </c>
      <c r="P710" s="2">
        <v>5.6844000000000003E-4</v>
      </c>
      <c r="Q710">
        <v>1.0701000000000001</v>
      </c>
      <c r="R710">
        <v>0.72853999999999997</v>
      </c>
      <c r="S710">
        <v>0.30187000000000003</v>
      </c>
      <c r="T710">
        <v>0.35692000000000002</v>
      </c>
      <c r="U710" s="2">
        <v>6.6352000000000002E-4</v>
      </c>
      <c r="V710" s="2">
        <v>5.6411999999999999E-4</v>
      </c>
      <c r="W710" s="2">
        <v>2.5755000000000002E-6</v>
      </c>
      <c r="X710" s="2">
        <v>1.5896E-6</v>
      </c>
      <c r="Y710" s="2">
        <v>1.6924E-4</v>
      </c>
      <c r="Z710" s="2">
        <v>1.4511E-4</v>
      </c>
      <c r="AA710" s="2">
        <v>-6.1050999999999998E-7</v>
      </c>
      <c r="AB710" s="2">
        <v>-2.2447E-7</v>
      </c>
      <c r="AC710">
        <v>1.1950000000000001</v>
      </c>
      <c r="AD710">
        <v>2.9628000000000001</v>
      </c>
      <c r="AE710">
        <v>102.97</v>
      </c>
      <c r="AF710">
        <v>50.743000000000002</v>
      </c>
      <c r="AG710">
        <v>225.24</v>
      </c>
      <c r="AH710">
        <v>0.20777999999999999</v>
      </c>
      <c r="AI710" s="2">
        <v>-9.4632999999999998E-8</v>
      </c>
      <c r="AJ710" s="2"/>
      <c r="AK710" s="2"/>
      <c r="AL710" s="2"/>
      <c r="AM710" s="2"/>
      <c r="AN710" s="2"/>
      <c r="AO710" s="2"/>
      <c r="AP710" s="2"/>
      <c r="AQ710"/>
      <c r="AR710"/>
      <c r="AS710"/>
      <c r="AT710"/>
      <c r="AU710"/>
      <c r="AV710"/>
      <c r="AW710" s="2"/>
    </row>
    <row r="711" spans="1:49" x14ac:dyDescent="0.25">
      <c r="A711">
        <v>135</v>
      </c>
      <c r="B711">
        <v>15</v>
      </c>
      <c r="C711">
        <v>0</v>
      </c>
      <c r="D711">
        <v>135</v>
      </c>
      <c r="E711">
        <v>15</v>
      </c>
      <c r="F711">
        <v>30</v>
      </c>
      <c r="G711" s="25">
        <v>100</v>
      </c>
      <c r="H711" s="25">
        <v>100</v>
      </c>
      <c r="I711">
        <v>2.3340000000000001</v>
      </c>
      <c r="J711" s="2">
        <v>2.5845999999999998E-15</v>
      </c>
      <c r="K711" s="2">
        <v>7.1963000000000001E-3</v>
      </c>
      <c r="L711">
        <v>295.37</v>
      </c>
      <c r="M711" s="2">
        <v>8.3257999999999995E-3</v>
      </c>
      <c r="N711" s="2">
        <v>6.9690000000000004E-3</v>
      </c>
      <c r="O711" s="2">
        <v>6.7840000000000001E-4</v>
      </c>
      <c r="P711" s="2">
        <v>5.6778999999999998E-4</v>
      </c>
      <c r="Q711">
        <v>0.78673000000000004</v>
      </c>
      <c r="R711">
        <v>0.88515999999999995</v>
      </c>
      <c r="S711">
        <v>0.27202999999999999</v>
      </c>
      <c r="T711">
        <v>0.30325999999999997</v>
      </c>
      <c r="U711" s="2">
        <v>6.2724000000000005E-4</v>
      </c>
      <c r="V711" s="2">
        <v>5.3330000000000001E-4</v>
      </c>
      <c r="W711" s="2">
        <v>2.9488999999999998E-6</v>
      </c>
      <c r="X711" s="2">
        <v>1.9672E-6</v>
      </c>
      <c r="Y711" s="2">
        <v>1.4101000000000001E-4</v>
      </c>
      <c r="Z711" s="2">
        <v>1.2077E-4</v>
      </c>
      <c r="AA711" s="2">
        <v>-5.9564000000000001E-7</v>
      </c>
      <c r="AB711" s="2">
        <v>-2.8579000000000002E-7</v>
      </c>
      <c r="AC711">
        <v>1.1948000000000001</v>
      </c>
      <c r="AD711">
        <v>2.3340000000000001</v>
      </c>
      <c r="AE711">
        <v>89.096000000000004</v>
      </c>
      <c r="AF711">
        <v>37.652000000000001</v>
      </c>
      <c r="AG711">
        <v>196.63</v>
      </c>
      <c r="AH711">
        <v>0.18545</v>
      </c>
      <c r="AI711" s="2">
        <v>-9.453E-8</v>
      </c>
      <c r="AJ711" s="2"/>
      <c r="AK711" s="2"/>
      <c r="AL711" s="2"/>
      <c r="AM711" s="2"/>
      <c r="AN711" s="2"/>
      <c r="AO711" s="2"/>
      <c r="AP711" s="2"/>
      <c r="AQ711"/>
      <c r="AR711"/>
      <c r="AS711"/>
      <c r="AT711"/>
      <c r="AU711"/>
      <c r="AV711"/>
      <c r="AW711" s="2"/>
    </row>
    <row r="712" spans="1:49" x14ac:dyDescent="0.25">
      <c r="A712">
        <v>135</v>
      </c>
      <c r="B712">
        <v>15</v>
      </c>
      <c r="C712">
        <v>30</v>
      </c>
      <c r="D712">
        <v>135</v>
      </c>
      <c r="E712">
        <v>16</v>
      </c>
      <c r="F712">
        <v>0</v>
      </c>
      <c r="G712" s="25">
        <v>100</v>
      </c>
      <c r="H712" s="25">
        <v>100</v>
      </c>
      <c r="I712">
        <v>2.0400999999999998</v>
      </c>
      <c r="J712" s="2">
        <v>-2.0292E-16</v>
      </c>
      <c r="K712" s="2">
        <v>2.0570999999999999E-2</v>
      </c>
      <c r="L712">
        <v>295.14</v>
      </c>
      <c r="M712" s="2">
        <v>8.7472999999999995E-3</v>
      </c>
      <c r="N712" s="2">
        <v>7.3179999999999999E-3</v>
      </c>
      <c r="O712" s="2">
        <v>6.8380000000000003E-4</v>
      </c>
      <c r="P712" s="2">
        <v>5.7204000000000001E-4</v>
      </c>
      <c r="Q712">
        <v>0.89214000000000004</v>
      </c>
      <c r="R712">
        <v>0.75844</v>
      </c>
      <c r="S712">
        <v>0.25069999999999998</v>
      </c>
      <c r="T712">
        <v>0.32539000000000001</v>
      </c>
      <c r="U712" s="2">
        <v>6.1226E-4</v>
      </c>
      <c r="V712" s="2">
        <v>5.1626999999999999E-4</v>
      </c>
      <c r="W712" s="2">
        <v>3.7583999999999999E-6</v>
      </c>
      <c r="X712" s="2">
        <v>2.632E-6</v>
      </c>
      <c r="Y712" s="2">
        <v>3.2623999999999998E-5</v>
      </c>
      <c r="Z712" s="2">
        <v>3.0269000000000001E-5</v>
      </c>
      <c r="AA712" s="2">
        <v>-8.9632999999999998E-7</v>
      </c>
      <c r="AB712" s="2">
        <v>-5.3460000000000004E-7</v>
      </c>
      <c r="AC712">
        <v>1.1954</v>
      </c>
      <c r="AD712">
        <v>2.0400999999999998</v>
      </c>
      <c r="AE712">
        <v>58.680999999999997</v>
      </c>
      <c r="AF712">
        <v>15.396000000000001</v>
      </c>
      <c r="AG712">
        <v>160.37</v>
      </c>
      <c r="AH712">
        <v>0.24339</v>
      </c>
      <c r="AI712" s="2">
        <v>-7.1703000000000004E-8</v>
      </c>
      <c r="AJ712" s="2"/>
      <c r="AK712" s="2"/>
      <c r="AL712" s="2"/>
      <c r="AM712" s="2"/>
      <c r="AN712" s="2"/>
      <c r="AO712" s="2"/>
      <c r="AP712" s="2"/>
      <c r="AQ712"/>
      <c r="AR712"/>
      <c r="AS712"/>
      <c r="AT712"/>
      <c r="AU712"/>
      <c r="AV712"/>
      <c r="AW712" s="2"/>
    </row>
    <row r="713" spans="1:49" x14ac:dyDescent="0.25">
      <c r="A713">
        <v>135</v>
      </c>
      <c r="B713">
        <v>16</v>
      </c>
      <c r="C713">
        <v>0</v>
      </c>
      <c r="D713">
        <v>135</v>
      </c>
      <c r="E713">
        <v>16</v>
      </c>
      <c r="F713">
        <v>30</v>
      </c>
      <c r="G713" s="25">
        <v>100</v>
      </c>
      <c r="H713" s="25">
        <v>100</v>
      </c>
      <c r="I713">
        <v>1.6959</v>
      </c>
      <c r="J713" s="2">
        <v>-6.7791999999999998E-16</v>
      </c>
      <c r="K713" s="2">
        <v>2.2629E-3</v>
      </c>
      <c r="L713">
        <v>294.66000000000003</v>
      </c>
      <c r="M713" s="2">
        <v>9.1287E-3</v>
      </c>
      <c r="N713" s="2">
        <v>7.6268999999999998E-3</v>
      </c>
      <c r="O713" s="2">
        <v>6.8774000000000005E-4</v>
      </c>
      <c r="P713" s="2">
        <v>5.7461999999999997E-4</v>
      </c>
      <c r="Q713">
        <v>0.68303000000000003</v>
      </c>
      <c r="R713">
        <v>0.45841999999999999</v>
      </c>
      <c r="S713">
        <v>0.19141</v>
      </c>
      <c r="T713">
        <v>0.26551000000000002</v>
      </c>
      <c r="U713" s="2">
        <v>6.4702E-4</v>
      </c>
      <c r="V713" s="2">
        <v>5.3773999999999998E-4</v>
      </c>
      <c r="W713" s="2">
        <v>1.9350999999999999E-6</v>
      </c>
      <c r="X713" s="2">
        <v>1.3254E-6</v>
      </c>
      <c r="Y713" s="2">
        <v>-1.2582000000000001E-4</v>
      </c>
      <c r="Z713" s="2">
        <v>-1.0369000000000001E-4</v>
      </c>
      <c r="AA713" s="2">
        <v>-3.6997000000000002E-7</v>
      </c>
      <c r="AB713" s="2">
        <v>-2.0555000000000001E-7</v>
      </c>
      <c r="AC713">
        <v>1.1969000000000001</v>
      </c>
      <c r="AD713">
        <v>1.6959</v>
      </c>
      <c r="AE713">
        <v>70.63</v>
      </c>
      <c r="AF713">
        <v>-6.7023000000000001</v>
      </c>
      <c r="AG713">
        <v>79.739000000000004</v>
      </c>
      <c r="AH713">
        <v>0.11545999999999999</v>
      </c>
      <c r="AI713" s="2">
        <v>-5.1052000000000001E-9</v>
      </c>
      <c r="AJ713" s="2"/>
      <c r="AK713" s="2"/>
      <c r="AL713" s="2"/>
      <c r="AM713" s="2"/>
      <c r="AN713" s="2"/>
      <c r="AO713" s="2"/>
      <c r="AP713" s="2"/>
      <c r="AQ713"/>
      <c r="AR713"/>
      <c r="AS713"/>
      <c r="AT713"/>
      <c r="AU713"/>
      <c r="AV713"/>
      <c r="AW713" s="2"/>
    </row>
    <row r="714" spans="1:49" x14ac:dyDescent="0.25">
      <c r="A714">
        <v>135</v>
      </c>
      <c r="B714">
        <v>16</v>
      </c>
      <c r="C714">
        <v>30</v>
      </c>
      <c r="D714">
        <v>135</v>
      </c>
      <c r="E714">
        <v>17</v>
      </c>
      <c r="F714">
        <v>0</v>
      </c>
      <c r="G714" s="25">
        <v>100</v>
      </c>
      <c r="H714" s="25">
        <v>100</v>
      </c>
      <c r="I714">
        <v>1.4048</v>
      </c>
      <c r="J714" s="2">
        <v>1.1022E-15</v>
      </c>
      <c r="K714" s="2">
        <v>5.7612999999999996E-3</v>
      </c>
      <c r="L714">
        <v>294.7</v>
      </c>
      <c r="M714" s="2">
        <v>9.2388999999999995E-3</v>
      </c>
      <c r="N714" s="2">
        <v>7.7190999999999996E-3</v>
      </c>
      <c r="O714" s="2">
        <v>6.8650999999999998E-4</v>
      </c>
      <c r="P714" s="2">
        <v>5.7359000000000002E-4</v>
      </c>
      <c r="Q714">
        <v>0.41272999999999999</v>
      </c>
      <c r="R714">
        <v>0.43545</v>
      </c>
      <c r="S714">
        <v>0.17311000000000001</v>
      </c>
      <c r="T714">
        <v>0.27956999999999999</v>
      </c>
      <c r="U714" s="2">
        <v>6.0524000000000005E-4</v>
      </c>
      <c r="V714" s="2">
        <v>5.0233000000000005E-4</v>
      </c>
      <c r="W714" s="2">
        <v>1.9841000000000002E-6</v>
      </c>
      <c r="X714" s="2">
        <v>1.3625000000000001E-6</v>
      </c>
      <c r="Y714" s="2">
        <v>-1.2218999999999999E-4</v>
      </c>
      <c r="Z714" s="2">
        <v>-1.0053E-4</v>
      </c>
      <c r="AA714" s="2">
        <v>-3.3608999999999999E-7</v>
      </c>
      <c r="AB714" s="2">
        <v>-1.6738999999999999E-7</v>
      </c>
      <c r="AC714">
        <v>1.1969000000000001</v>
      </c>
      <c r="AD714">
        <v>1.4048</v>
      </c>
      <c r="AE714">
        <v>79.778999999999996</v>
      </c>
      <c r="AF714">
        <v>-12.866</v>
      </c>
      <c r="AG714">
        <v>72.643000000000001</v>
      </c>
      <c r="AH714">
        <v>0.10104</v>
      </c>
      <c r="AI714" s="2">
        <v>8.3717000000000008E-9</v>
      </c>
      <c r="AJ714" s="2"/>
      <c r="AK714" s="2"/>
      <c r="AL714" s="2"/>
      <c r="AM714" s="2"/>
      <c r="AN714" s="2"/>
      <c r="AO714" s="2"/>
      <c r="AP714" s="2"/>
      <c r="AQ714"/>
      <c r="AR714"/>
      <c r="AS714"/>
      <c r="AT714"/>
      <c r="AU714"/>
      <c r="AV714"/>
      <c r="AW714" s="2"/>
    </row>
    <row r="715" spans="1:49" x14ac:dyDescent="0.25">
      <c r="A715">
        <v>135</v>
      </c>
      <c r="B715">
        <v>17</v>
      </c>
      <c r="C715">
        <v>0</v>
      </c>
      <c r="D715">
        <v>135</v>
      </c>
      <c r="E715">
        <v>17</v>
      </c>
      <c r="F715">
        <v>30</v>
      </c>
      <c r="G715" s="25">
        <v>100</v>
      </c>
      <c r="H715" s="25">
        <v>100</v>
      </c>
      <c r="I715">
        <v>1.3771</v>
      </c>
      <c r="J715" s="2">
        <v>7.3957999999999998E-16</v>
      </c>
      <c r="K715" s="2">
        <v>-4.8859000000000003E-3</v>
      </c>
      <c r="L715">
        <v>294.89</v>
      </c>
      <c r="M715" s="2">
        <v>8.9653000000000007E-3</v>
      </c>
      <c r="N715" s="2">
        <v>7.4949999999999999E-3</v>
      </c>
      <c r="O715" s="2">
        <v>6.8674000000000003E-4</v>
      </c>
      <c r="P715" s="2">
        <v>5.7410999999999996E-4</v>
      </c>
      <c r="Q715">
        <v>0.50312999999999997</v>
      </c>
      <c r="R715">
        <v>0.45002999999999999</v>
      </c>
      <c r="S715">
        <v>0.15246999999999999</v>
      </c>
      <c r="T715">
        <v>0.27879999999999999</v>
      </c>
      <c r="U715" s="2">
        <v>7.2453999999999997E-4</v>
      </c>
      <c r="V715" s="2">
        <v>6.0402999999999997E-4</v>
      </c>
      <c r="W715" s="2">
        <v>2.2263000000000002E-6</v>
      </c>
      <c r="X715" s="2">
        <v>1.7316000000000001E-6</v>
      </c>
      <c r="Y715" s="2">
        <v>-1.2579E-4</v>
      </c>
      <c r="Z715" s="2">
        <v>-1.0361000000000001E-4</v>
      </c>
      <c r="AA715" s="2">
        <v>-1.5730000000000001E-7</v>
      </c>
      <c r="AB715" s="2">
        <v>-1.0372E-8</v>
      </c>
      <c r="AC715">
        <v>1.1961999999999999</v>
      </c>
      <c r="AD715">
        <v>1.3771</v>
      </c>
      <c r="AE715">
        <v>37.286999999999999</v>
      </c>
      <c r="AF715">
        <v>-8.9453999999999994</v>
      </c>
      <c r="AG715">
        <v>85.891999999999996</v>
      </c>
      <c r="AH715">
        <v>0.11761000000000001</v>
      </c>
      <c r="AI715" s="2">
        <v>-2.7774999999999999E-8</v>
      </c>
      <c r="AJ715" s="2"/>
      <c r="AK715" s="2"/>
      <c r="AL715" s="2"/>
      <c r="AM715" s="2"/>
      <c r="AN715" s="2"/>
      <c r="AO715" s="2"/>
      <c r="AP715" s="2"/>
      <c r="AQ715"/>
      <c r="AR715"/>
      <c r="AS715"/>
      <c r="AT715"/>
      <c r="AU715"/>
      <c r="AV715"/>
      <c r="AW715" s="2"/>
    </row>
    <row r="716" spans="1:49" x14ac:dyDescent="0.25">
      <c r="A716">
        <v>135</v>
      </c>
      <c r="B716">
        <v>17</v>
      </c>
      <c r="C716">
        <v>30</v>
      </c>
      <c r="D716">
        <v>135</v>
      </c>
      <c r="E716">
        <v>18</v>
      </c>
      <c r="F716">
        <v>0</v>
      </c>
      <c r="G716" s="25">
        <v>100</v>
      </c>
      <c r="H716" s="25">
        <v>100</v>
      </c>
      <c r="I716">
        <v>1.804</v>
      </c>
      <c r="J716" s="2">
        <v>5.645E-16</v>
      </c>
      <c r="K716" s="2">
        <v>-3.8122000000000003E-2</v>
      </c>
      <c r="L716">
        <v>293.56</v>
      </c>
      <c r="M716" s="2">
        <v>8.9748999999999992E-3</v>
      </c>
      <c r="N716" s="2">
        <v>7.4697000000000001E-3</v>
      </c>
      <c r="O716" s="2">
        <v>7.0899999999999999E-4</v>
      </c>
      <c r="P716" s="2">
        <v>5.9013000000000002E-4</v>
      </c>
      <c r="Q716">
        <v>0.40403</v>
      </c>
      <c r="R716">
        <v>0.36587999999999998</v>
      </c>
      <c r="S716">
        <v>0.17668</v>
      </c>
      <c r="T716">
        <v>0.62361</v>
      </c>
      <c r="U716" s="2">
        <v>4.4788E-4</v>
      </c>
      <c r="V716" s="2">
        <v>3.6106000000000002E-4</v>
      </c>
      <c r="W716" s="2">
        <v>8.7605000000000002E-6</v>
      </c>
      <c r="X716" s="2">
        <v>6.3808E-6</v>
      </c>
      <c r="Y716" s="2">
        <v>-2.2605999999999999E-4</v>
      </c>
      <c r="Z716" s="2">
        <v>-1.7997E-4</v>
      </c>
      <c r="AA716" s="2">
        <v>-4.2042000000000003E-6</v>
      </c>
      <c r="AB716" s="2">
        <v>-2.8380000000000002E-6</v>
      </c>
      <c r="AC716">
        <v>1.2015</v>
      </c>
      <c r="AD716">
        <v>1.804</v>
      </c>
      <c r="AE716">
        <v>24.504000000000001</v>
      </c>
      <c r="AF716">
        <v>-14.36</v>
      </c>
      <c r="AG716">
        <v>23.404</v>
      </c>
      <c r="AH716">
        <v>0.12862000000000001</v>
      </c>
      <c r="AI716" s="2">
        <v>1.5740000000000001E-8</v>
      </c>
      <c r="AJ716" s="2"/>
      <c r="AK716" s="2"/>
      <c r="AL716" s="2"/>
      <c r="AM716" s="2"/>
      <c r="AN716" s="2"/>
      <c r="AO716" s="2"/>
      <c r="AP716" s="2"/>
      <c r="AQ716"/>
      <c r="AR716"/>
      <c r="AS716"/>
      <c r="AT716"/>
      <c r="AU716"/>
      <c r="AV716"/>
      <c r="AW716" s="2"/>
    </row>
    <row r="717" spans="1:49" x14ac:dyDescent="0.25">
      <c r="A717">
        <v>135</v>
      </c>
      <c r="B717">
        <v>18</v>
      </c>
      <c r="C717">
        <v>0</v>
      </c>
      <c r="D717">
        <v>135</v>
      </c>
      <c r="E717">
        <v>18</v>
      </c>
      <c r="F717">
        <v>30</v>
      </c>
      <c r="G717" s="25">
        <v>100</v>
      </c>
      <c r="H717" s="25">
        <v>100</v>
      </c>
      <c r="I717">
        <v>1.6942999999999999</v>
      </c>
      <c r="J717" s="2">
        <v>-2.1803999999999999E-16</v>
      </c>
      <c r="K717" s="2">
        <v>-8.2865000000000005E-3</v>
      </c>
      <c r="L717">
        <v>293.18</v>
      </c>
      <c r="M717" s="2">
        <v>9.3161000000000008E-3</v>
      </c>
      <c r="N717" s="2">
        <v>7.7437000000000001E-3</v>
      </c>
      <c r="O717" s="2">
        <v>7.1402E-4</v>
      </c>
      <c r="P717" s="2">
        <v>5.9351E-4</v>
      </c>
      <c r="Q717">
        <v>0.43302000000000002</v>
      </c>
      <c r="R717">
        <v>0.23837</v>
      </c>
      <c r="S717">
        <v>0.14641000000000001</v>
      </c>
      <c r="T717">
        <v>0.45745000000000002</v>
      </c>
      <c r="U717" s="2">
        <v>3.0048E-4</v>
      </c>
      <c r="V717" s="2">
        <v>2.4093000000000001E-4</v>
      </c>
      <c r="W717" s="2">
        <v>6.3109E-6</v>
      </c>
      <c r="X717" s="2">
        <v>4.8129000000000001E-6</v>
      </c>
      <c r="Y717" s="2">
        <v>-1.0677E-4</v>
      </c>
      <c r="Z717" s="2">
        <v>-8.4159000000000005E-5</v>
      </c>
      <c r="AA717" s="2">
        <v>-1.5313000000000001E-6</v>
      </c>
      <c r="AB717" s="2">
        <v>-9.1482999999999999E-7</v>
      </c>
      <c r="AC717">
        <v>1.2031000000000001</v>
      </c>
      <c r="AD717">
        <v>1.6942999999999999</v>
      </c>
      <c r="AE717">
        <v>38.360999999999997</v>
      </c>
      <c r="AF717">
        <v>-14.914</v>
      </c>
      <c r="AG717">
        <v>15.867000000000001</v>
      </c>
      <c r="AH717">
        <v>0.10553999999999999</v>
      </c>
      <c r="AI717" s="2">
        <v>2.7049E-8</v>
      </c>
      <c r="AJ717" s="2"/>
      <c r="AK717" s="2"/>
      <c r="AL717" s="2"/>
      <c r="AM717" s="2"/>
      <c r="AN717" s="2"/>
      <c r="AO717" s="2"/>
      <c r="AP717" s="2"/>
      <c r="AQ717"/>
      <c r="AR717"/>
      <c r="AS717"/>
      <c r="AT717"/>
      <c r="AU717"/>
      <c r="AV717"/>
      <c r="AW717" s="2"/>
    </row>
    <row r="718" spans="1:49" x14ac:dyDescent="0.25">
      <c r="A718">
        <v>135</v>
      </c>
      <c r="B718">
        <v>18</v>
      </c>
      <c r="C718">
        <v>30</v>
      </c>
      <c r="D718">
        <v>135</v>
      </c>
      <c r="E718">
        <v>19</v>
      </c>
      <c r="F718">
        <v>0</v>
      </c>
      <c r="G718" s="25">
        <v>100</v>
      </c>
      <c r="H718" s="25">
        <v>100</v>
      </c>
      <c r="I718">
        <v>1.3648</v>
      </c>
      <c r="J718" s="2">
        <v>6.4513999999999997E-16</v>
      </c>
      <c r="K718" s="2">
        <v>-8.4282999999999997E-3</v>
      </c>
      <c r="L718">
        <v>292.83999999999997</v>
      </c>
      <c r="M718" s="2">
        <v>9.2902000000000002E-3</v>
      </c>
      <c r="N718" s="2">
        <v>7.7095000000000002E-3</v>
      </c>
      <c r="O718" s="2">
        <v>7.3616999999999997E-4</v>
      </c>
      <c r="P718" s="2">
        <v>6.1092000000000004E-4</v>
      </c>
      <c r="Q718">
        <v>0.25334000000000001</v>
      </c>
      <c r="R718">
        <v>0.18260999999999999</v>
      </c>
      <c r="S718" s="2">
        <v>8.3265000000000006E-2</v>
      </c>
      <c r="T718">
        <v>0.47728999999999999</v>
      </c>
      <c r="U718" s="2">
        <v>2.6682000000000002E-4</v>
      </c>
      <c r="V718" s="2">
        <v>2.1185E-4</v>
      </c>
      <c r="W718" s="2">
        <v>1.2369E-5</v>
      </c>
      <c r="X718" s="2">
        <v>9.5083000000000001E-6</v>
      </c>
      <c r="Y718" s="2">
        <v>-1.0608E-4</v>
      </c>
      <c r="Z718" s="2">
        <v>-8.2305999999999994E-5</v>
      </c>
      <c r="AA718" s="2">
        <v>-4.8895000000000004E-6</v>
      </c>
      <c r="AB718" s="2">
        <v>-3.6082E-6</v>
      </c>
      <c r="AC718">
        <v>1.2050000000000001</v>
      </c>
      <c r="AD718">
        <v>1.3648</v>
      </c>
      <c r="AE718">
        <v>38.392000000000003</v>
      </c>
      <c r="AF718">
        <v>-5.2781000000000002</v>
      </c>
      <c r="AG718">
        <v>3.4451000000000001</v>
      </c>
      <c r="AH718" s="2">
        <v>4.3098999999999998E-2</v>
      </c>
      <c r="AI718" s="2">
        <v>5.7077000000000002E-8</v>
      </c>
      <c r="AJ718" s="2"/>
      <c r="AK718" s="2"/>
      <c r="AL718" s="2"/>
      <c r="AM718" s="2"/>
      <c r="AN718" s="2"/>
      <c r="AO718" s="2"/>
      <c r="AP718" s="2"/>
      <c r="AQ718"/>
      <c r="AR718"/>
      <c r="AS718"/>
      <c r="AT718"/>
      <c r="AU718"/>
      <c r="AV718"/>
      <c r="AW718" s="2"/>
    </row>
    <row r="719" spans="1:49" x14ac:dyDescent="0.25">
      <c r="A719">
        <v>135</v>
      </c>
      <c r="B719">
        <v>19</v>
      </c>
      <c r="C719">
        <v>0</v>
      </c>
      <c r="D719">
        <v>135</v>
      </c>
      <c r="E719">
        <v>19</v>
      </c>
      <c r="F719">
        <v>30</v>
      </c>
      <c r="G719" s="25">
        <v>100</v>
      </c>
      <c r="H719" s="25">
        <v>100</v>
      </c>
      <c r="I719">
        <v>1.1504000000000001</v>
      </c>
      <c r="J719" s="2">
        <v>4.1538000000000001E-16</v>
      </c>
      <c r="K719" s="2">
        <v>-1.1346E-2</v>
      </c>
      <c r="L719">
        <v>292.39</v>
      </c>
      <c r="M719" s="2">
        <v>9.0659999999999994E-3</v>
      </c>
      <c r="N719" s="2">
        <v>7.5100000000000002E-3</v>
      </c>
      <c r="O719" s="2">
        <v>7.4989000000000002E-4</v>
      </c>
      <c r="P719" s="2">
        <v>6.2118000000000004E-4</v>
      </c>
      <c r="Q719">
        <v>0.25102000000000002</v>
      </c>
      <c r="R719">
        <v>0.25214999999999999</v>
      </c>
      <c r="S719" s="2">
        <v>6.9303000000000003E-2</v>
      </c>
      <c r="T719">
        <v>0.57752000000000003</v>
      </c>
      <c r="U719" s="2">
        <v>2.9196000000000002E-4</v>
      </c>
      <c r="V719" s="2">
        <v>2.3164999999999999E-4</v>
      </c>
      <c r="W719" s="2">
        <v>2.3904E-5</v>
      </c>
      <c r="X719" s="2">
        <v>1.8726E-5</v>
      </c>
      <c r="Y719" s="2">
        <v>-1.2421000000000001E-4</v>
      </c>
      <c r="Z719" s="2">
        <v>-9.5408000000000005E-5</v>
      </c>
      <c r="AA719" s="2">
        <v>-1.1953000000000001E-5</v>
      </c>
      <c r="AB719" s="2">
        <v>-9.2716999999999997E-6</v>
      </c>
      <c r="AC719">
        <v>1.2072000000000001</v>
      </c>
      <c r="AD719">
        <v>1.1504000000000001</v>
      </c>
      <c r="AE719">
        <v>45.796999999999997</v>
      </c>
      <c r="AF719">
        <v>-9.9648000000000003</v>
      </c>
      <c r="AG719">
        <v>8.7007999999999992</v>
      </c>
      <c r="AH719" s="2">
        <v>5.7654999999999998E-2</v>
      </c>
      <c r="AI719" s="2">
        <v>2.5567000000000001E-7</v>
      </c>
      <c r="AJ719" s="2"/>
      <c r="AK719" s="2"/>
      <c r="AL719" s="2"/>
      <c r="AM719" s="2"/>
      <c r="AN719" s="2"/>
      <c r="AO719" s="2"/>
      <c r="AP719" s="2"/>
      <c r="AQ719"/>
      <c r="AR719"/>
      <c r="AS719"/>
      <c r="AT719"/>
      <c r="AU719"/>
      <c r="AV719"/>
      <c r="AW719" s="2"/>
    </row>
    <row r="720" spans="1:49" x14ac:dyDescent="0.25">
      <c r="A720">
        <v>135</v>
      </c>
      <c r="B720">
        <v>19</v>
      </c>
      <c r="C720">
        <v>30</v>
      </c>
      <c r="D720">
        <v>135</v>
      </c>
      <c r="E720">
        <v>20</v>
      </c>
      <c r="F720">
        <v>0</v>
      </c>
      <c r="G720" s="25">
        <v>100</v>
      </c>
      <c r="H720" s="25">
        <v>100</v>
      </c>
      <c r="I720">
        <v>2.0447000000000002</v>
      </c>
      <c r="J720" s="2">
        <v>2.5898000000000002E-16</v>
      </c>
      <c r="K720" s="2">
        <v>-7.1929999999999997E-3</v>
      </c>
      <c r="L720">
        <v>291.36</v>
      </c>
      <c r="M720" s="2">
        <v>9.4698999999999998E-3</v>
      </c>
      <c r="N720" s="2">
        <v>7.8185000000000008E-3</v>
      </c>
      <c r="O720" s="2">
        <v>7.5697999999999998E-4</v>
      </c>
      <c r="P720" s="2">
        <v>6.2500999999999995E-4</v>
      </c>
      <c r="Q720">
        <v>0.46073999999999998</v>
      </c>
      <c r="R720">
        <v>0.33482000000000001</v>
      </c>
      <c r="S720">
        <v>0.13642000000000001</v>
      </c>
      <c r="T720">
        <v>0.79530000000000001</v>
      </c>
      <c r="U720" s="2">
        <v>3.6999999999999999E-4</v>
      </c>
      <c r="V720" s="2">
        <v>2.8959E-4</v>
      </c>
      <c r="W720" s="2">
        <v>2.3674999999999999E-5</v>
      </c>
      <c r="X720" s="2">
        <v>1.8802000000000001E-5</v>
      </c>
      <c r="Y720" s="2">
        <v>-2.2045999999999999E-4</v>
      </c>
      <c r="Z720" s="2">
        <v>-1.6757999999999999E-4</v>
      </c>
      <c r="AA720" s="2">
        <v>-7.9897000000000008E-6</v>
      </c>
      <c r="AB720" s="2">
        <v>-5.4338999999999998E-6</v>
      </c>
      <c r="AC720">
        <v>1.2111000000000001</v>
      </c>
      <c r="AD720">
        <v>2.0447000000000002</v>
      </c>
      <c r="AE720">
        <v>56.563000000000002</v>
      </c>
      <c r="AF720">
        <v>-19.289000000000001</v>
      </c>
      <c r="AG720">
        <v>5.2746000000000004</v>
      </c>
      <c r="AH720">
        <v>0.10647</v>
      </c>
      <c r="AI720" s="2">
        <v>2.3944999999999999E-7</v>
      </c>
      <c r="AJ720" s="2"/>
      <c r="AK720" s="2"/>
      <c r="AL720" s="2"/>
      <c r="AM720" s="2"/>
      <c r="AN720" s="2"/>
      <c r="AO720" s="2"/>
      <c r="AP720" s="2"/>
      <c r="AQ720"/>
      <c r="AR720"/>
      <c r="AS720"/>
      <c r="AT720"/>
      <c r="AU720"/>
      <c r="AV720"/>
      <c r="AW720" s="2"/>
    </row>
    <row r="721" spans="1:49" x14ac:dyDescent="0.25">
      <c r="A721">
        <v>135</v>
      </c>
      <c r="B721">
        <v>20</v>
      </c>
      <c r="C721">
        <v>0</v>
      </c>
      <c r="D721">
        <v>135</v>
      </c>
      <c r="E721">
        <v>20</v>
      </c>
      <c r="F721">
        <v>30</v>
      </c>
      <c r="G721" s="25">
        <v>100</v>
      </c>
      <c r="H721" s="25">
        <v>100</v>
      </c>
      <c r="I721">
        <v>1.7738</v>
      </c>
      <c r="J721" s="2">
        <v>5.9411999999999998E-16</v>
      </c>
      <c r="K721" s="2">
        <v>-2.7938999999999999E-2</v>
      </c>
      <c r="L721">
        <v>290.76</v>
      </c>
      <c r="M721" s="2">
        <v>1.0500000000000001E-2</v>
      </c>
      <c r="N721" s="2">
        <v>8.6572000000000003E-3</v>
      </c>
      <c r="O721" s="2">
        <v>7.5531999999999997E-4</v>
      </c>
      <c r="P721" s="2">
        <v>6.2273000000000005E-4</v>
      </c>
      <c r="Q721">
        <v>0.34286</v>
      </c>
      <c r="R721">
        <v>0.32874999999999999</v>
      </c>
      <c r="S721">
        <v>0.14857999999999999</v>
      </c>
      <c r="T721">
        <v>0.53925999999999996</v>
      </c>
      <c r="U721" s="2">
        <v>9.6781999999999999E-4</v>
      </c>
      <c r="V721" s="2">
        <v>7.9631000000000005E-4</v>
      </c>
      <c r="W721" s="2">
        <v>1.6589E-5</v>
      </c>
      <c r="X721" s="2">
        <v>1.3104E-5</v>
      </c>
      <c r="Y721" s="2">
        <v>-1.8316E-4</v>
      </c>
      <c r="Z721" s="2">
        <v>-1.4368000000000001E-4</v>
      </c>
      <c r="AA721" s="2">
        <v>-3.1126000000000001E-6</v>
      </c>
      <c r="AB721" s="2">
        <v>-2.0198000000000001E-6</v>
      </c>
      <c r="AC721">
        <v>1.2129000000000001</v>
      </c>
      <c r="AD721">
        <v>1.7738</v>
      </c>
      <c r="AE721">
        <v>32.436999999999998</v>
      </c>
      <c r="AF721">
        <v>-8.0137</v>
      </c>
      <c r="AG721">
        <v>-3.1221000000000001</v>
      </c>
      <c r="AH721" s="2">
        <v>8.7944999999999995E-2</v>
      </c>
      <c r="AI721" s="2">
        <v>2.8606000000000002E-8</v>
      </c>
      <c r="AJ721" s="2"/>
      <c r="AK721" s="2"/>
      <c r="AL721" s="2"/>
      <c r="AM721" s="2"/>
      <c r="AN721" s="2"/>
      <c r="AO721" s="2"/>
      <c r="AP721" s="2"/>
      <c r="AQ721"/>
      <c r="AR721"/>
      <c r="AS721"/>
      <c r="AT721"/>
      <c r="AU721"/>
      <c r="AV721"/>
      <c r="AW721" s="2"/>
    </row>
    <row r="722" spans="1:49" x14ac:dyDescent="0.25">
      <c r="A722">
        <v>135</v>
      </c>
      <c r="B722">
        <v>20</v>
      </c>
      <c r="C722">
        <v>30</v>
      </c>
      <c r="D722">
        <v>135</v>
      </c>
      <c r="E722">
        <v>21</v>
      </c>
      <c r="F722">
        <v>0</v>
      </c>
      <c r="G722" s="25">
        <v>100</v>
      </c>
      <c r="H722" s="25">
        <v>100</v>
      </c>
      <c r="I722">
        <v>1.6927000000000001</v>
      </c>
      <c r="J722" s="2">
        <v>4.2629999999999999E-16</v>
      </c>
      <c r="K722" s="2">
        <v>-2.7859999999999999E-2</v>
      </c>
      <c r="L722">
        <v>289.77</v>
      </c>
      <c r="M722" s="2">
        <v>1.2068000000000001E-2</v>
      </c>
      <c r="N722" s="2">
        <v>9.9212999999999992E-3</v>
      </c>
      <c r="O722" s="2">
        <v>7.6933999999999998E-4</v>
      </c>
      <c r="P722" s="2">
        <v>6.3250000000000003E-4</v>
      </c>
      <c r="Q722">
        <v>0.26356000000000002</v>
      </c>
      <c r="R722">
        <v>0.23033999999999999</v>
      </c>
      <c r="S722">
        <v>0.11125</v>
      </c>
      <c r="T722">
        <v>0.50553999999999999</v>
      </c>
      <c r="U722" s="2">
        <v>1.1878E-4</v>
      </c>
      <c r="V722" s="2">
        <v>9.1619000000000005E-5</v>
      </c>
      <c r="W722" s="2">
        <v>1.3339000000000001E-5</v>
      </c>
      <c r="X722" s="2">
        <v>1.0225E-5</v>
      </c>
      <c r="Y722" s="2">
        <v>-2.4076000000000001E-5</v>
      </c>
      <c r="Z722" s="2">
        <v>-1.2112E-5</v>
      </c>
      <c r="AA722" s="2">
        <v>-4.1768999999999998E-6</v>
      </c>
      <c r="AB722" s="2">
        <v>-2.9426E-6</v>
      </c>
      <c r="AC722">
        <v>1.2163999999999999</v>
      </c>
      <c r="AD722">
        <v>1.6927000000000001</v>
      </c>
      <c r="AE722">
        <v>35.372999999999998</v>
      </c>
      <c r="AF722">
        <v>-15.019</v>
      </c>
      <c r="AG722">
        <v>1.4658</v>
      </c>
      <c r="AH722" s="2">
        <v>7.485E-2</v>
      </c>
      <c r="AI722" s="2">
        <v>2.7007000000000002E-8</v>
      </c>
      <c r="AJ722" s="2"/>
      <c r="AK722" s="2"/>
      <c r="AL722" s="2"/>
      <c r="AM722" s="2"/>
      <c r="AN722" s="2"/>
      <c r="AO722" s="2"/>
      <c r="AP722" s="2"/>
      <c r="AQ722"/>
      <c r="AR722"/>
      <c r="AS722"/>
      <c r="AT722"/>
      <c r="AU722"/>
      <c r="AV722"/>
      <c r="AW722" s="2"/>
    </row>
    <row r="723" spans="1:49" x14ac:dyDescent="0.25">
      <c r="A723">
        <v>135</v>
      </c>
      <c r="B723">
        <v>21</v>
      </c>
      <c r="C723">
        <v>0</v>
      </c>
      <c r="D723">
        <v>135</v>
      </c>
      <c r="E723">
        <v>21</v>
      </c>
      <c r="F723">
        <v>30</v>
      </c>
      <c r="G723" s="25">
        <v>100</v>
      </c>
      <c r="H723" s="25">
        <v>100</v>
      </c>
      <c r="I723">
        <v>1.5622</v>
      </c>
      <c r="J723" s="2">
        <v>4.9346000000000004E-16</v>
      </c>
      <c r="K723" s="2">
        <v>-6.4237000000000002E-2</v>
      </c>
      <c r="L723">
        <v>289.38</v>
      </c>
      <c r="M723" s="2">
        <v>1.0527999999999999E-2</v>
      </c>
      <c r="N723" s="2">
        <v>8.6341999999999999E-3</v>
      </c>
      <c r="O723" s="2">
        <v>7.9531999999999997E-4</v>
      </c>
      <c r="P723" s="2">
        <v>6.5224E-4</v>
      </c>
      <c r="Q723">
        <v>0.25008999999999998</v>
      </c>
      <c r="R723">
        <v>0.22828999999999999</v>
      </c>
      <c r="S723">
        <v>0.12695999999999999</v>
      </c>
      <c r="T723">
        <v>0.43028</v>
      </c>
      <c r="U723" s="2">
        <v>7.4846000000000005E-4</v>
      </c>
      <c r="V723" s="2">
        <v>6.1439999999999997E-4</v>
      </c>
      <c r="W723" s="2">
        <v>1.4895999999999999E-5</v>
      </c>
      <c r="X723" s="2">
        <v>1.1592E-5</v>
      </c>
      <c r="Y723" s="2">
        <v>-7.3446000000000001E-5</v>
      </c>
      <c r="Z723" s="2">
        <v>-5.5095E-5</v>
      </c>
      <c r="AA723" s="2">
        <v>-3.1729999999999999E-6</v>
      </c>
      <c r="AB723" s="2">
        <v>-2.2114000000000001E-6</v>
      </c>
      <c r="AC723">
        <v>1.2194</v>
      </c>
      <c r="AD723">
        <v>1.5622</v>
      </c>
      <c r="AE723">
        <v>31.888999999999999</v>
      </c>
      <c r="AF723">
        <v>-1.6742999999999999</v>
      </c>
      <c r="AG723">
        <v>6.2717000000000001</v>
      </c>
      <c r="AH723" s="2">
        <v>7.8404000000000001E-2</v>
      </c>
      <c r="AI723" s="2">
        <v>-6.7348000000000002E-8</v>
      </c>
      <c r="AJ723" s="2"/>
      <c r="AK723" s="2"/>
      <c r="AL723" s="2"/>
      <c r="AM723" s="2"/>
      <c r="AN723" s="2"/>
      <c r="AO723" s="2"/>
      <c r="AP723" s="2"/>
      <c r="AQ723"/>
      <c r="AR723"/>
      <c r="AS723"/>
      <c r="AT723"/>
      <c r="AU723"/>
      <c r="AV723"/>
      <c r="AW723" s="2"/>
    </row>
    <row r="724" spans="1:49" x14ac:dyDescent="0.25">
      <c r="A724">
        <v>135</v>
      </c>
      <c r="B724">
        <v>21</v>
      </c>
      <c r="C724">
        <v>30</v>
      </c>
      <c r="D724">
        <v>135</v>
      </c>
      <c r="E724">
        <v>22</v>
      </c>
      <c r="F724">
        <v>0</v>
      </c>
      <c r="G724" s="25">
        <v>100</v>
      </c>
      <c r="H724" s="25">
        <v>100</v>
      </c>
      <c r="I724">
        <v>1.528</v>
      </c>
      <c r="J724" s="2">
        <v>9.2921999999999999E-17</v>
      </c>
      <c r="K724" s="2">
        <v>-7.9001000000000002E-3</v>
      </c>
      <c r="L724">
        <v>288.64999999999998</v>
      </c>
      <c r="M724" s="2">
        <v>1.0687E-2</v>
      </c>
      <c r="N724" s="2">
        <v>8.7436000000000007E-3</v>
      </c>
      <c r="O724" s="2">
        <v>8.1760999999999997E-4</v>
      </c>
      <c r="P724" s="2">
        <v>6.6894999999999997E-4</v>
      </c>
      <c r="Q724">
        <v>0.24256</v>
      </c>
      <c r="R724">
        <v>0.30851000000000001</v>
      </c>
      <c r="S724" s="2">
        <v>9.937E-2</v>
      </c>
      <c r="T724">
        <v>0.54398000000000002</v>
      </c>
      <c r="U724" s="2">
        <v>4.5166E-4</v>
      </c>
      <c r="V724" s="2">
        <v>3.6725000000000001E-4</v>
      </c>
      <c r="W724" s="2">
        <v>1.7295E-5</v>
      </c>
      <c r="X724" s="2">
        <v>1.3188E-5</v>
      </c>
      <c r="Y724" s="2">
        <v>-6.8987999999999997E-5</v>
      </c>
      <c r="Z724" s="2">
        <v>-4.8492999999999998E-5</v>
      </c>
      <c r="AA724" s="2">
        <v>-6.4645999999999999E-6</v>
      </c>
      <c r="AB724" s="2">
        <v>-4.6724000000000004E-6</v>
      </c>
      <c r="AC724">
        <v>1.2222</v>
      </c>
      <c r="AD724">
        <v>1.528</v>
      </c>
      <c r="AE724">
        <v>19.946000000000002</v>
      </c>
      <c r="AF724">
        <v>-6.3963000000000001</v>
      </c>
      <c r="AG724">
        <v>1.2313000000000001</v>
      </c>
      <c r="AH724" s="2">
        <v>7.4079000000000006E-2</v>
      </c>
      <c r="AI724" s="2">
        <v>5.7811000000000001E-8</v>
      </c>
      <c r="AJ724" s="2"/>
      <c r="AK724" s="2"/>
      <c r="AL724" s="2"/>
      <c r="AM724" s="2"/>
      <c r="AN724" s="2"/>
      <c r="AO724" s="2"/>
      <c r="AP724" s="2"/>
      <c r="AQ724"/>
      <c r="AR724"/>
      <c r="AS724"/>
      <c r="AT724"/>
      <c r="AU724"/>
      <c r="AV724" s="2"/>
      <c r="AW724" s="2"/>
    </row>
    <row r="725" spans="1:49" x14ac:dyDescent="0.25">
      <c r="A725">
        <v>135</v>
      </c>
      <c r="B725">
        <v>22</v>
      </c>
      <c r="C725">
        <v>0</v>
      </c>
      <c r="D725">
        <v>135</v>
      </c>
      <c r="E725">
        <v>22</v>
      </c>
      <c r="F725">
        <v>30</v>
      </c>
      <c r="G725" s="25">
        <v>100</v>
      </c>
      <c r="H725" s="25">
        <v>100</v>
      </c>
      <c r="I725">
        <v>1.5838000000000001</v>
      </c>
      <c r="J725" s="2">
        <v>1.4662E-16</v>
      </c>
      <c r="K725" s="2">
        <v>2.9207999999999999E-3</v>
      </c>
      <c r="L725">
        <v>288.27</v>
      </c>
      <c r="M725" s="2">
        <v>1.0839E-2</v>
      </c>
      <c r="N725" s="2">
        <v>8.8576000000000002E-3</v>
      </c>
      <c r="O725" s="2">
        <v>8.0701000000000004E-4</v>
      </c>
      <c r="P725" s="2">
        <v>6.5945999999999995E-4</v>
      </c>
      <c r="Q725">
        <v>0.33706000000000003</v>
      </c>
      <c r="R725">
        <v>0.24968000000000001</v>
      </c>
      <c r="S725">
        <v>0.11901</v>
      </c>
      <c r="T725">
        <v>0.42547000000000001</v>
      </c>
      <c r="U725" s="2">
        <v>8.2065999999999997E-5</v>
      </c>
      <c r="V725" s="2">
        <v>6.1810000000000006E-5</v>
      </c>
      <c r="W725" s="2">
        <v>1.0657E-5</v>
      </c>
      <c r="X725" s="2">
        <v>8.0438999999999993E-6</v>
      </c>
      <c r="Y725" s="2">
        <v>-1.6161999999999999E-5</v>
      </c>
      <c r="Z725" s="2">
        <v>-8.1773000000000005E-6</v>
      </c>
      <c r="AA725" s="2">
        <v>-2.9635000000000001E-6</v>
      </c>
      <c r="AB725" s="2">
        <v>-2.0455000000000002E-6</v>
      </c>
      <c r="AC725">
        <v>1.2237</v>
      </c>
      <c r="AD725">
        <v>1.5838000000000001</v>
      </c>
      <c r="AE725">
        <v>12.518000000000001</v>
      </c>
      <c r="AF725">
        <v>-7.0800999999999998</v>
      </c>
      <c r="AG725">
        <v>1.7901</v>
      </c>
      <c r="AH725" s="2">
        <v>7.9021999999999995E-2</v>
      </c>
      <c r="AI725" s="2">
        <v>9.3717000000000005E-8</v>
      </c>
      <c r="AJ725" s="2"/>
      <c r="AK725" s="2"/>
      <c r="AL725" s="2"/>
      <c r="AM725" s="2"/>
      <c r="AN725" s="2"/>
      <c r="AO725" s="2"/>
      <c r="AP725" s="2"/>
      <c r="AQ725"/>
      <c r="AR725"/>
      <c r="AS725"/>
      <c r="AT725"/>
      <c r="AU725"/>
      <c r="AV725" s="2"/>
      <c r="AW725" s="2"/>
    </row>
    <row r="726" spans="1:49" x14ac:dyDescent="0.25">
      <c r="A726">
        <v>135</v>
      </c>
      <c r="B726">
        <v>22</v>
      </c>
      <c r="C726">
        <v>30</v>
      </c>
      <c r="D726">
        <v>135</v>
      </c>
      <c r="E726">
        <v>23</v>
      </c>
      <c r="F726">
        <v>0</v>
      </c>
      <c r="G726" s="25">
        <v>100</v>
      </c>
      <c r="H726" s="25">
        <v>100</v>
      </c>
      <c r="I726">
        <v>1.7462</v>
      </c>
      <c r="J726" s="2">
        <v>-3.3994999999999998E-16</v>
      </c>
      <c r="K726" s="2">
        <v>-2.98E-2</v>
      </c>
      <c r="L726">
        <v>288.5</v>
      </c>
      <c r="M726" s="2">
        <v>1.1143999999999999E-2</v>
      </c>
      <c r="N726" s="2">
        <v>9.1181999999999999E-3</v>
      </c>
      <c r="O726" s="2">
        <v>7.8587000000000004E-4</v>
      </c>
      <c r="P726" s="2">
        <v>6.4300999999999996E-4</v>
      </c>
      <c r="Q726">
        <v>0.39045999999999997</v>
      </c>
      <c r="R726">
        <v>0.34094999999999998</v>
      </c>
      <c r="S726">
        <v>0.18462000000000001</v>
      </c>
      <c r="T726">
        <v>0.34700999999999999</v>
      </c>
      <c r="U726" s="2">
        <v>3.2331999999999999E-4</v>
      </c>
      <c r="V726" s="2">
        <v>2.6332999999999999E-4</v>
      </c>
      <c r="W726" s="2">
        <v>6.7885999999999997E-6</v>
      </c>
      <c r="X726" s="2">
        <v>5.1332000000000003E-6</v>
      </c>
      <c r="Y726" s="2">
        <v>-3.0720999999999999E-5</v>
      </c>
      <c r="Z726" s="2">
        <v>-2.1688E-5</v>
      </c>
      <c r="AA726" s="2">
        <v>-1.1793000000000001E-6</v>
      </c>
      <c r="AB726" s="2">
        <v>-7.2098000000000004E-7</v>
      </c>
      <c r="AC726">
        <v>1.2222</v>
      </c>
      <c r="AD726">
        <v>1.7462</v>
      </c>
      <c r="AE726">
        <v>22.166</v>
      </c>
      <c r="AF726">
        <v>-9.0343999999999998</v>
      </c>
      <c r="AG726">
        <v>-0.24579999999999999</v>
      </c>
      <c r="AH726">
        <v>0.11179</v>
      </c>
      <c r="AI726" s="2">
        <v>5.8040000000000002E-8</v>
      </c>
      <c r="AJ726" s="2"/>
      <c r="AK726" s="2"/>
      <c r="AL726" s="2"/>
      <c r="AM726" s="2"/>
      <c r="AN726" s="2"/>
      <c r="AO726" s="2"/>
      <c r="AP726" s="2"/>
      <c r="AQ726"/>
      <c r="AR726"/>
      <c r="AS726"/>
      <c r="AT726"/>
      <c r="AU726"/>
      <c r="AV726" s="2"/>
      <c r="AW726" s="2"/>
    </row>
    <row r="727" spans="1:49" x14ac:dyDescent="0.25">
      <c r="A727">
        <v>135</v>
      </c>
      <c r="B727">
        <v>23</v>
      </c>
      <c r="C727">
        <v>0</v>
      </c>
      <c r="D727">
        <v>135</v>
      </c>
      <c r="E727">
        <v>23</v>
      </c>
      <c r="F727">
        <v>30</v>
      </c>
      <c r="G727" s="25">
        <v>100</v>
      </c>
      <c r="H727" s="25">
        <v>100</v>
      </c>
      <c r="I727">
        <v>1.6915</v>
      </c>
      <c r="J727" s="2">
        <v>4.1180000000000001E-16</v>
      </c>
      <c r="K727" s="2">
        <v>-4.4004000000000001E-2</v>
      </c>
      <c r="L727">
        <v>287.93</v>
      </c>
      <c r="M727" s="2">
        <v>1.1258000000000001E-2</v>
      </c>
      <c r="N727" s="2">
        <v>9.1937000000000008E-3</v>
      </c>
      <c r="O727" s="2">
        <v>7.9215999999999998E-4</v>
      </c>
      <c r="P727" s="2">
        <v>6.4692000000000005E-4</v>
      </c>
      <c r="Q727">
        <v>0.38424000000000003</v>
      </c>
      <c r="R727">
        <v>0.31330999999999998</v>
      </c>
      <c r="S727">
        <v>0.17508000000000001</v>
      </c>
      <c r="T727">
        <v>0.37358000000000002</v>
      </c>
      <c r="U727" s="2">
        <v>4.7712E-5</v>
      </c>
      <c r="V727" s="2">
        <v>3.6409999999999999E-5</v>
      </c>
      <c r="W727" s="2">
        <v>5.9725E-6</v>
      </c>
      <c r="X727" s="2">
        <v>4.2381000000000001E-6</v>
      </c>
      <c r="Y727" s="2">
        <v>-6.1835000000000002E-6</v>
      </c>
      <c r="Z727" s="2">
        <v>-9.2750999999999997E-7</v>
      </c>
      <c r="AA727" s="2">
        <v>-1.6448999999999999E-6</v>
      </c>
      <c r="AB727" s="2">
        <v>-1.0536E-6</v>
      </c>
      <c r="AC727">
        <v>1.2244999999999999</v>
      </c>
      <c r="AD727">
        <v>1.6915</v>
      </c>
      <c r="AE727">
        <v>27.433</v>
      </c>
      <c r="AF727">
        <v>-14.557</v>
      </c>
      <c r="AG727">
        <v>1.1151</v>
      </c>
      <c r="AH727">
        <v>0.12209</v>
      </c>
      <c r="AI727" s="2">
        <v>7.5689999999999998E-8</v>
      </c>
      <c r="AJ727" s="2"/>
      <c r="AK727" s="2"/>
      <c r="AL727" s="2"/>
      <c r="AM727" s="2"/>
      <c r="AN727" s="2"/>
      <c r="AO727" s="2"/>
      <c r="AP727" s="2"/>
      <c r="AQ727"/>
      <c r="AR727"/>
      <c r="AS727"/>
      <c r="AT727"/>
      <c r="AU727"/>
      <c r="AV727" s="2"/>
      <c r="AW727" s="2"/>
    </row>
    <row r="728" spans="1:49" x14ac:dyDescent="0.25">
      <c r="A728">
        <v>135</v>
      </c>
      <c r="B728">
        <v>23</v>
      </c>
      <c r="C728">
        <v>30</v>
      </c>
      <c r="D728">
        <v>136</v>
      </c>
      <c r="E728">
        <v>0</v>
      </c>
      <c r="F728">
        <v>0</v>
      </c>
      <c r="G728" s="25">
        <v>99.99722222222222</v>
      </c>
      <c r="H728" s="25">
        <v>99.99722222222222</v>
      </c>
      <c r="I728">
        <v>2.0261999999999998</v>
      </c>
      <c r="J728" s="2">
        <v>6.4690000000000002E-16</v>
      </c>
      <c r="K728" s="2">
        <v>-5.1416999999999997E-2</v>
      </c>
      <c r="L728">
        <v>287.79000000000002</v>
      </c>
      <c r="M728" s="2">
        <v>1.1423000000000001E-2</v>
      </c>
      <c r="N728" s="2">
        <v>9.3250999999999994E-3</v>
      </c>
      <c r="O728" s="2">
        <v>7.8994999999999998E-4</v>
      </c>
      <c r="P728" s="2">
        <v>6.4486999999999997E-4</v>
      </c>
      <c r="Q728">
        <v>0.48131000000000002</v>
      </c>
      <c r="R728">
        <v>0.40988999999999998</v>
      </c>
      <c r="S728">
        <v>0.22313</v>
      </c>
      <c r="T728">
        <v>0.34208</v>
      </c>
      <c r="U728" s="2">
        <v>6.7978999999999994E-5</v>
      </c>
      <c r="V728" s="2">
        <v>5.1422999999999999E-5</v>
      </c>
      <c r="W728" s="2">
        <v>4.6201E-6</v>
      </c>
      <c r="X728" s="2">
        <v>3.1945000000000001E-6</v>
      </c>
      <c r="Y728" s="2">
        <v>-1.0346000000000001E-5</v>
      </c>
      <c r="Z728" s="2">
        <v>-4.9354000000000002E-6</v>
      </c>
      <c r="AA728" s="2">
        <v>-1.181E-6</v>
      </c>
      <c r="AB728" s="2">
        <v>-7.2144999999999999E-7</v>
      </c>
      <c r="AC728">
        <v>1.2250000000000001</v>
      </c>
      <c r="AD728">
        <v>2.0261999999999998</v>
      </c>
      <c r="AE728">
        <v>30</v>
      </c>
      <c r="AF728">
        <v>-20.757999999999999</v>
      </c>
      <c r="AG728">
        <v>1.6957</v>
      </c>
      <c r="AH728">
        <v>0.16317999999999999</v>
      </c>
      <c r="AI728" s="2">
        <v>1.1492E-7</v>
      </c>
      <c r="AJ728" s="2"/>
      <c r="AK728" s="2"/>
      <c r="AL728" s="2"/>
      <c r="AM728" s="2"/>
      <c r="AN728" s="2"/>
      <c r="AO728" s="2"/>
      <c r="AP728" s="2"/>
      <c r="AQ728"/>
      <c r="AR728"/>
      <c r="AS728"/>
      <c r="AT728"/>
      <c r="AU728"/>
      <c r="AV728" s="2"/>
      <c r="AW728" s="2"/>
    </row>
    <row r="729" spans="1:49" x14ac:dyDescent="0.25">
      <c r="A729">
        <v>136</v>
      </c>
      <c r="B729">
        <v>0</v>
      </c>
      <c r="C729">
        <v>0</v>
      </c>
      <c r="D729">
        <v>136</v>
      </c>
      <c r="E729">
        <v>0</v>
      </c>
      <c r="F729">
        <v>30</v>
      </c>
      <c r="G729" s="25">
        <v>99.99722222222222</v>
      </c>
      <c r="H729" s="25">
        <v>99.99722222222222</v>
      </c>
      <c r="I729">
        <v>2.1246999999999998</v>
      </c>
      <c r="J729" s="2">
        <v>3.4168999999999999E-16</v>
      </c>
      <c r="K729" s="2">
        <v>-3.4618000000000003E-2</v>
      </c>
      <c r="L729">
        <v>287.55</v>
      </c>
      <c r="M729" s="2">
        <v>1.1526E-2</v>
      </c>
      <c r="N729" s="2">
        <v>9.4026000000000005E-3</v>
      </c>
      <c r="O729" s="2">
        <v>7.9336000000000001E-4</v>
      </c>
      <c r="P729" s="2">
        <v>6.4718000000000002E-4</v>
      </c>
      <c r="Q729">
        <v>0.50595000000000001</v>
      </c>
      <c r="R729">
        <v>0.41738999999999998</v>
      </c>
      <c r="S729">
        <v>0.22381000000000001</v>
      </c>
      <c r="T729">
        <v>0.28147</v>
      </c>
      <c r="U729" s="2">
        <v>2.6719999999999999E-4</v>
      </c>
      <c r="V729" s="2">
        <v>2.1782999999999999E-4</v>
      </c>
      <c r="W729" s="2">
        <v>5.2262E-6</v>
      </c>
      <c r="X729" s="2">
        <v>3.8264999999999997E-6</v>
      </c>
      <c r="Y729" s="2">
        <v>-1.2867999999999999E-5</v>
      </c>
      <c r="Z729" s="2">
        <v>-8.0873999999999999E-6</v>
      </c>
      <c r="AA729" s="2">
        <v>-9.6137000000000004E-7</v>
      </c>
      <c r="AB729" s="2">
        <v>-6.1824000000000001E-7</v>
      </c>
      <c r="AC729">
        <v>1.2259</v>
      </c>
      <c r="AD729">
        <v>2.1246999999999998</v>
      </c>
      <c r="AE729">
        <v>31.962</v>
      </c>
      <c r="AF729">
        <v>-19.465</v>
      </c>
      <c r="AG729">
        <v>0.95684999999999998</v>
      </c>
      <c r="AH729">
        <v>0.17577000000000001</v>
      </c>
      <c r="AI729" s="2">
        <v>1.3659999999999999E-7</v>
      </c>
      <c r="AJ729" s="2"/>
      <c r="AK729" s="2"/>
      <c r="AL729" s="2"/>
      <c r="AM729" s="2"/>
      <c r="AN729" s="2"/>
      <c r="AO729" s="2"/>
      <c r="AP729" s="2"/>
      <c r="AQ729"/>
      <c r="AR729"/>
      <c r="AS729"/>
      <c r="AT729"/>
      <c r="AU729"/>
      <c r="AV729" s="2"/>
      <c r="AW729" s="2"/>
    </row>
    <row r="730" spans="1:49" x14ac:dyDescent="0.25">
      <c r="A730">
        <v>136</v>
      </c>
      <c r="B730">
        <v>0</v>
      </c>
      <c r="C730">
        <v>30</v>
      </c>
      <c r="D730">
        <v>136</v>
      </c>
      <c r="E730">
        <v>1</v>
      </c>
      <c r="F730">
        <v>0</v>
      </c>
      <c r="G730" s="25">
        <v>100</v>
      </c>
      <c r="H730" s="25">
        <v>100</v>
      </c>
      <c r="I730">
        <v>2.3613</v>
      </c>
      <c r="J730" s="2">
        <v>1.3202E-16</v>
      </c>
      <c r="K730" s="2">
        <v>-1.5414000000000001E-2</v>
      </c>
      <c r="L730">
        <v>287.89</v>
      </c>
      <c r="M730" s="2">
        <v>1.1338000000000001E-2</v>
      </c>
      <c r="N730" s="2">
        <v>9.2598000000000003E-3</v>
      </c>
      <c r="O730" s="2">
        <v>7.8717000000000001E-4</v>
      </c>
      <c r="P730" s="2">
        <v>6.4287000000000003E-4</v>
      </c>
      <c r="Q730">
        <v>0.58813000000000004</v>
      </c>
      <c r="R730">
        <v>0.3513</v>
      </c>
      <c r="S730">
        <v>0.23318</v>
      </c>
      <c r="T730">
        <v>0.19911999999999999</v>
      </c>
      <c r="U730" s="2">
        <v>1.3321000000000001E-4</v>
      </c>
      <c r="V730" s="2">
        <v>1.0594000000000001E-4</v>
      </c>
      <c r="W730" s="2">
        <v>3.9793000000000002E-6</v>
      </c>
      <c r="X730" s="2">
        <v>2.9374E-6</v>
      </c>
      <c r="Y730" s="2">
        <v>-1.3909E-5</v>
      </c>
      <c r="Z730" s="2">
        <v>-1.0215E-5</v>
      </c>
      <c r="AA730" s="2">
        <v>-5.7461000000000003E-7</v>
      </c>
      <c r="AB730" s="2">
        <v>-3.8986999999999998E-7</v>
      </c>
      <c r="AC730">
        <v>1.2244999999999999</v>
      </c>
      <c r="AD730">
        <v>2.3613</v>
      </c>
      <c r="AE730">
        <v>40.722999999999999</v>
      </c>
      <c r="AF730">
        <v>-15.238</v>
      </c>
      <c r="AG730">
        <v>5.7704000000000004</v>
      </c>
      <c r="AH730">
        <v>0.17197999999999999</v>
      </c>
      <c r="AI730" s="2">
        <v>1.4088E-7</v>
      </c>
      <c r="AJ730" s="2"/>
      <c r="AK730" s="2"/>
      <c r="AL730" s="2"/>
      <c r="AM730" s="2"/>
      <c r="AN730" s="2"/>
      <c r="AO730" s="2"/>
      <c r="AP730" s="2"/>
      <c r="AQ730"/>
      <c r="AR730"/>
      <c r="AS730"/>
      <c r="AT730"/>
      <c r="AU730"/>
      <c r="AV730" s="2"/>
      <c r="AW730" s="2"/>
    </row>
    <row r="731" spans="1:49" x14ac:dyDescent="0.25">
      <c r="A731">
        <v>136</v>
      </c>
      <c r="B731">
        <v>1</v>
      </c>
      <c r="C731">
        <v>0</v>
      </c>
      <c r="D731">
        <v>136</v>
      </c>
      <c r="E731">
        <v>1</v>
      </c>
      <c r="F731">
        <v>30</v>
      </c>
      <c r="G731" s="25">
        <v>100</v>
      </c>
      <c r="H731" s="25">
        <v>100</v>
      </c>
      <c r="I731">
        <v>1.8439000000000001</v>
      </c>
      <c r="J731" s="2">
        <v>6.9412000000000003E-16</v>
      </c>
      <c r="K731" s="2">
        <v>-8.4890999999999994E-3</v>
      </c>
      <c r="L731">
        <v>287.89</v>
      </c>
      <c r="M731" s="2">
        <v>1.1087E-2</v>
      </c>
      <c r="N731" s="2">
        <v>9.0547000000000006E-3</v>
      </c>
      <c r="O731" s="2">
        <v>7.9031000000000001E-4</v>
      </c>
      <c r="P731" s="2">
        <v>6.4541000000000002E-4</v>
      </c>
      <c r="Q731">
        <v>0.44621</v>
      </c>
      <c r="R731">
        <v>0.33671000000000001</v>
      </c>
      <c r="S731">
        <v>0.18168000000000001</v>
      </c>
      <c r="T731">
        <v>0.20300000000000001</v>
      </c>
      <c r="U731" s="2">
        <v>3.1025999999999997E-4</v>
      </c>
      <c r="V731" s="2">
        <v>2.5192999999999998E-4</v>
      </c>
      <c r="W731" s="2">
        <v>5.9375999999999997E-6</v>
      </c>
      <c r="X731" s="2">
        <v>4.5870000000000003E-6</v>
      </c>
      <c r="Y731" s="2">
        <v>-2.6692000000000001E-5</v>
      </c>
      <c r="Z731" s="2">
        <v>-2.0661000000000001E-5</v>
      </c>
      <c r="AA731" s="2">
        <v>-6.0770000000000002E-7</v>
      </c>
      <c r="AB731" s="2">
        <v>-4.1501000000000001E-7</v>
      </c>
      <c r="AC731">
        <v>1.2244999999999999</v>
      </c>
      <c r="AD731">
        <v>1.8439000000000001</v>
      </c>
      <c r="AE731">
        <v>43.396999999999998</v>
      </c>
      <c r="AF731">
        <v>-12.242000000000001</v>
      </c>
      <c r="AG731">
        <v>10.252000000000001</v>
      </c>
      <c r="AH731">
        <v>0.14691000000000001</v>
      </c>
      <c r="AI731" s="2">
        <v>1.0323000000000001E-7</v>
      </c>
      <c r="AJ731" s="2"/>
      <c r="AK731" s="2"/>
      <c r="AL731" s="2"/>
      <c r="AM731" s="2"/>
      <c r="AN731" s="2"/>
      <c r="AO731" s="2"/>
      <c r="AP731" s="2"/>
      <c r="AQ731"/>
      <c r="AR731"/>
      <c r="AS731"/>
      <c r="AT731"/>
      <c r="AU731"/>
      <c r="AV731" s="2"/>
      <c r="AW731" s="2"/>
    </row>
    <row r="732" spans="1:49" x14ac:dyDescent="0.25">
      <c r="A732">
        <v>136</v>
      </c>
      <c r="B732">
        <v>1</v>
      </c>
      <c r="C732">
        <v>30</v>
      </c>
      <c r="D732">
        <v>136</v>
      </c>
      <c r="E732">
        <v>2</v>
      </c>
      <c r="F732">
        <v>0</v>
      </c>
      <c r="G732" s="25">
        <v>100</v>
      </c>
      <c r="H732" s="25">
        <v>100</v>
      </c>
      <c r="I732">
        <v>1.6252</v>
      </c>
      <c r="J732" s="2">
        <v>9.4039000000000008E-16</v>
      </c>
      <c r="K732" s="2">
        <v>-2.3274E-2</v>
      </c>
      <c r="L732">
        <v>287.74</v>
      </c>
      <c r="M732" s="2">
        <v>1.0951000000000001E-2</v>
      </c>
      <c r="N732" s="2">
        <v>8.9358000000000007E-3</v>
      </c>
      <c r="O732" s="2">
        <v>7.9936999999999999E-4</v>
      </c>
      <c r="P732" s="2">
        <v>6.5227999999999998E-4</v>
      </c>
      <c r="Q732">
        <v>0.35336000000000001</v>
      </c>
      <c r="R732">
        <v>0.38635000000000003</v>
      </c>
      <c r="S732">
        <v>0.15781000000000001</v>
      </c>
      <c r="T732">
        <v>0.19367000000000001</v>
      </c>
      <c r="U732" s="2">
        <v>2.9566999999999999E-4</v>
      </c>
      <c r="V732" s="2">
        <v>2.4008999999999999E-4</v>
      </c>
      <c r="W732" s="2">
        <v>5.8796999999999998E-6</v>
      </c>
      <c r="X732" s="2">
        <v>4.5183999999999998E-6</v>
      </c>
      <c r="Y732" s="2">
        <v>-2.2575999999999999E-5</v>
      </c>
      <c r="Z732" s="2">
        <v>-1.7393000000000001E-5</v>
      </c>
      <c r="AA732" s="2">
        <v>-7.4730000000000003E-7</v>
      </c>
      <c r="AB732" s="2">
        <v>-5.3488999999999999E-7</v>
      </c>
      <c r="AC732">
        <v>1.2255</v>
      </c>
      <c r="AD732">
        <v>1.6252</v>
      </c>
      <c r="AE732">
        <v>34.335999999999999</v>
      </c>
      <c r="AF732">
        <v>-7.9737</v>
      </c>
      <c r="AG732">
        <v>-0.45293</v>
      </c>
      <c r="AH732">
        <v>0.11262</v>
      </c>
      <c r="AI732" s="2">
        <v>9.7268999999999996E-8</v>
      </c>
      <c r="AJ732" s="2"/>
      <c r="AK732" s="2"/>
      <c r="AL732" s="2"/>
      <c r="AM732" s="2"/>
      <c r="AN732" s="2"/>
      <c r="AO732" s="2"/>
      <c r="AP732" s="2"/>
      <c r="AQ732"/>
      <c r="AR732"/>
      <c r="AS732"/>
      <c r="AT732"/>
      <c r="AU732"/>
      <c r="AV732" s="2"/>
      <c r="AW732" s="2"/>
    </row>
    <row r="733" spans="1:49" x14ac:dyDescent="0.25">
      <c r="A733">
        <v>136</v>
      </c>
      <c r="B733">
        <v>2</v>
      </c>
      <c r="C733">
        <v>0</v>
      </c>
      <c r="D733">
        <v>136</v>
      </c>
      <c r="E733">
        <v>2</v>
      </c>
      <c r="F733">
        <v>30</v>
      </c>
      <c r="G733" s="25">
        <v>100</v>
      </c>
      <c r="H733" s="25">
        <v>100</v>
      </c>
      <c r="I733">
        <v>1.5056</v>
      </c>
      <c r="J733" s="2">
        <v>4.9896000000000003E-16</v>
      </c>
      <c r="K733" s="2">
        <v>-3.3777000000000001E-2</v>
      </c>
      <c r="L733">
        <v>287.04000000000002</v>
      </c>
      <c r="M733" s="2">
        <v>1.0725E-2</v>
      </c>
      <c r="N733" s="2">
        <v>8.7296000000000006E-3</v>
      </c>
      <c r="O733" s="2">
        <v>8.1083999999999995E-4</v>
      </c>
      <c r="P733" s="2">
        <v>6.5994999999999997E-4</v>
      </c>
      <c r="Q733">
        <v>0.35755999999999999</v>
      </c>
      <c r="R733">
        <v>0.27984999999999999</v>
      </c>
      <c r="S733">
        <v>0.14788999999999999</v>
      </c>
      <c r="T733">
        <v>0.27927000000000002</v>
      </c>
      <c r="U733" s="2">
        <v>2.1886E-4</v>
      </c>
      <c r="V733" s="2">
        <v>1.7839E-4</v>
      </c>
      <c r="W733" s="2">
        <v>6.6780000000000003E-6</v>
      </c>
      <c r="X733" s="2">
        <v>5.0696999999999999E-6</v>
      </c>
      <c r="Y733" s="2">
        <v>-5.9814E-6</v>
      </c>
      <c r="Z733" s="2">
        <v>-2.6794000000000001E-6</v>
      </c>
      <c r="AA733" s="2">
        <v>-1.0031E-6</v>
      </c>
      <c r="AB733" s="2">
        <v>-6.4967999999999998E-7</v>
      </c>
      <c r="AC733">
        <v>1.2286999999999999</v>
      </c>
      <c r="AD733">
        <v>1.5056</v>
      </c>
      <c r="AE733">
        <v>25.122</v>
      </c>
      <c r="AF733">
        <v>-12.045</v>
      </c>
      <c r="AG733">
        <v>3.8776000000000002</v>
      </c>
      <c r="AH733">
        <v>0.1118</v>
      </c>
      <c r="AI733" s="2">
        <v>1.0598E-7</v>
      </c>
      <c r="AJ733" s="2"/>
      <c r="AK733" s="2"/>
      <c r="AL733" s="2"/>
      <c r="AM733" s="2"/>
      <c r="AN733" s="2"/>
      <c r="AO733" s="2"/>
      <c r="AP733" s="2"/>
      <c r="AQ733"/>
      <c r="AR733"/>
      <c r="AS733"/>
      <c r="AT733"/>
      <c r="AU733"/>
      <c r="AV733" s="2"/>
      <c r="AW733" s="2"/>
    </row>
    <row r="734" spans="1:49" x14ac:dyDescent="0.25">
      <c r="A734">
        <v>136</v>
      </c>
      <c r="B734">
        <v>2</v>
      </c>
      <c r="C734">
        <v>30</v>
      </c>
      <c r="D734">
        <v>136</v>
      </c>
      <c r="E734">
        <v>3</v>
      </c>
      <c r="F734">
        <v>0</v>
      </c>
      <c r="G734" s="25">
        <v>100</v>
      </c>
      <c r="H734" s="25">
        <v>100</v>
      </c>
      <c r="I734">
        <v>1.0648</v>
      </c>
      <c r="J734" s="2">
        <v>6.5124000000000001E-16</v>
      </c>
      <c r="K734" s="2">
        <v>-1.8851E-2</v>
      </c>
      <c r="L734">
        <v>286.58</v>
      </c>
      <c r="M734" s="2">
        <v>1.0609E-2</v>
      </c>
      <c r="N734" s="2">
        <v>8.6204999999999997E-3</v>
      </c>
      <c r="O734" s="2">
        <v>8.4464000000000002E-4</v>
      </c>
      <c r="P734" s="2">
        <v>6.8632999999999997E-4</v>
      </c>
      <c r="Q734">
        <v>0.22248999999999999</v>
      </c>
      <c r="R734">
        <v>0.23769999999999999</v>
      </c>
      <c r="S734" s="2">
        <v>9.8908999999999997E-2</v>
      </c>
      <c r="T734">
        <v>0.30639</v>
      </c>
      <c r="U734" s="2">
        <v>3.2998000000000001E-4</v>
      </c>
      <c r="V734" s="2">
        <v>2.6725000000000002E-4</v>
      </c>
      <c r="W734" s="2">
        <v>1.4724E-5</v>
      </c>
      <c r="X734" s="2">
        <v>1.146E-5</v>
      </c>
      <c r="Y734" s="2">
        <v>-2.3618999999999999E-5</v>
      </c>
      <c r="Z734" s="2">
        <v>-1.6676000000000001E-5</v>
      </c>
      <c r="AA734" s="2">
        <v>-2.734E-6</v>
      </c>
      <c r="AB734" s="2">
        <v>-2.0227000000000001E-6</v>
      </c>
      <c r="AC734">
        <v>1.2306999999999999</v>
      </c>
      <c r="AD734">
        <v>1.0648</v>
      </c>
      <c r="AE734">
        <v>28.914999999999999</v>
      </c>
      <c r="AF734">
        <v>-4.7812999999999999</v>
      </c>
      <c r="AG734" s="2">
        <v>4.6980000000000001E-2</v>
      </c>
      <c r="AH734" s="2">
        <v>5.8097999999999997E-2</v>
      </c>
      <c r="AI734" s="2">
        <v>1.2377E-7</v>
      </c>
      <c r="AJ734" s="2"/>
      <c r="AK734" s="2"/>
      <c r="AL734" s="2"/>
      <c r="AM734" s="2"/>
      <c r="AN734" s="2"/>
      <c r="AO734" s="2"/>
      <c r="AP734" s="2"/>
      <c r="AQ734"/>
      <c r="AR734"/>
      <c r="AS734"/>
      <c r="AT734"/>
      <c r="AU734"/>
      <c r="AV734" s="2"/>
      <c r="AW734" s="2"/>
    </row>
    <row r="735" spans="1:49" x14ac:dyDescent="0.25">
      <c r="A735">
        <v>136</v>
      </c>
      <c r="B735">
        <v>3</v>
      </c>
      <c r="C735">
        <v>0</v>
      </c>
      <c r="D735">
        <v>136</v>
      </c>
      <c r="E735">
        <v>3</v>
      </c>
      <c r="F735">
        <v>30</v>
      </c>
      <c r="G735" s="25">
        <v>100</v>
      </c>
      <c r="H735" s="25">
        <v>100</v>
      </c>
      <c r="I735">
        <v>1.0784</v>
      </c>
      <c r="J735" s="2">
        <v>3.7898999999999998E-17</v>
      </c>
      <c r="K735" s="2">
        <v>-2.1977E-2</v>
      </c>
      <c r="L735">
        <v>286.49</v>
      </c>
      <c r="M735" s="2">
        <v>1.0606000000000001E-2</v>
      </c>
      <c r="N735" s="2">
        <v>8.6146E-3</v>
      </c>
      <c r="O735" s="2">
        <v>8.4274000000000003E-4</v>
      </c>
      <c r="P735" s="2">
        <v>6.8448000000000001E-4</v>
      </c>
      <c r="Q735">
        <v>0.23094000000000001</v>
      </c>
      <c r="R735">
        <v>0.21343000000000001</v>
      </c>
      <c r="S735" s="2">
        <v>9.4385999999999998E-2</v>
      </c>
      <c r="T735">
        <v>0.35832000000000003</v>
      </c>
      <c r="U735" s="2">
        <v>1.2506E-4</v>
      </c>
      <c r="V735" s="2">
        <v>1.0344E-4</v>
      </c>
      <c r="W735" s="2">
        <v>1.9947999999999999E-5</v>
      </c>
      <c r="X735" s="2">
        <v>1.5474000000000001E-5</v>
      </c>
      <c r="Y735" s="2">
        <v>2.5558000000000002E-6</v>
      </c>
      <c r="Z735" s="2">
        <v>5.6076999999999997E-6</v>
      </c>
      <c r="AA735" s="2">
        <v>-5.3948999999999998E-6</v>
      </c>
      <c r="AB735" s="2">
        <v>-4.0995000000000003E-6</v>
      </c>
      <c r="AC735">
        <v>1.2312000000000001</v>
      </c>
      <c r="AD735">
        <v>1.0784</v>
      </c>
      <c r="AE735">
        <v>24.096</v>
      </c>
      <c r="AF735">
        <v>-4.1416000000000004</v>
      </c>
      <c r="AG735">
        <v>-0.25523000000000001</v>
      </c>
      <c r="AH735" s="2">
        <v>5.7250000000000002E-2</v>
      </c>
      <c r="AI735" s="2">
        <v>5.1901000000000003E-8</v>
      </c>
      <c r="AJ735" s="2"/>
      <c r="AK735" s="2"/>
      <c r="AL735" s="2"/>
      <c r="AM735" s="2"/>
      <c r="AN735" s="2"/>
      <c r="AO735" s="2"/>
      <c r="AP735" s="2"/>
      <c r="AQ735"/>
      <c r="AR735"/>
      <c r="AS735"/>
      <c r="AT735"/>
      <c r="AU735"/>
      <c r="AV735"/>
      <c r="AW735" s="2"/>
    </row>
    <row r="736" spans="1:49" x14ac:dyDescent="0.25">
      <c r="A736">
        <v>136</v>
      </c>
      <c r="B736">
        <v>3</v>
      </c>
      <c r="C736">
        <v>30</v>
      </c>
      <c r="D736">
        <v>136</v>
      </c>
      <c r="E736">
        <v>4</v>
      </c>
      <c r="F736">
        <v>0</v>
      </c>
      <c r="G736" s="25">
        <v>100</v>
      </c>
      <c r="H736" s="25">
        <v>100</v>
      </c>
      <c r="I736">
        <v>1.4864999999999999</v>
      </c>
      <c r="J736" s="2">
        <v>1.1268000000000001E-15</v>
      </c>
      <c r="K736" s="2">
        <v>-2.3907000000000001E-2</v>
      </c>
      <c r="L736">
        <v>285.67</v>
      </c>
      <c r="M736" s="2">
        <v>1.0407E-2</v>
      </c>
      <c r="N736" s="2">
        <v>8.4261000000000006E-3</v>
      </c>
      <c r="O736" s="2">
        <v>8.3960000000000003E-4</v>
      </c>
      <c r="P736" s="2">
        <v>6.7977000000000001E-4</v>
      </c>
      <c r="Q736">
        <v>0.29305999999999999</v>
      </c>
      <c r="R736">
        <v>0.23355000000000001</v>
      </c>
      <c r="S736">
        <v>0.12712000000000001</v>
      </c>
      <c r="T736">
        <v>0.41269</v>
      </c>
      <c r="U736" s="2">
        <v>3.0357000000000002E-4</v>
      </c>
      <c r="V736" s="2">
        <v>2.4684000000000002E-4</v>
      </c>
      <c r="W736" s="2">
        <v>1.5203E-5</v>
      </c>
      <c r="X736" s="2">
        <v>1.1933000000000001E-5</v>
      </c>
      <c r="Y736" s="2">
        <v>-4.2997999999999999E-6</v>
      </c>
      <c r="Z736" s="2">
        <v>1.2008E-6</v>
      </c>
      <c r="AA736" s="2">
        <v>-2.1409000000000001E-6</v>
      </c>
      <c r="AB736" s="2">
        <v>-1.3594000000000001E-6</v>
      </c>
      <c r="AC736">
        <v>1.2352000000000001</v>
      </c>
      <c r="AD736">
        <v>1.4864999999999999</v>
      </c>
      <c r="AE736">
        <v>35.405000000000001</v>
      </c>
      <c r="AF736">
        <v>-7.2393000000000001</v>
      </c>
      <c r="AG736">
        <v>-2.3277000000000001</v>
      </c>
      <c r="AH736" s="2">
        <v>8.6142999999999997E-2</v>
      </c>
      <c r="AI736" s="2">
        <v>8.1121000000000002E-8</v>
      </c>
      <c r="AJ736" s="2"/>
      <c r="AK736" s="2"/>
      <c r="AL736" s="2"/>
      <c r="AM736" s="2"/>
      <c r="AN736" s="2"/>
      <c r="AO736" s="2"/>
      <c r="AP736" s="2"/>
      <c r="AQ736"/>
      <c r="AR736"/>
      <c r="AS736"/>
      <c r="AT736"/>
      <c r="AU736"/>
      <c r="AV736"/>
      <c r="AW736" s="2"/>
    </row>
    <row r="737" spans="1:49" x14ac:dyDescent="0.25">
      <c r="A737">
        <v>136</v>
      </c>
      <c r="B737">
        <v>4</v>
      </c>
      <c r="C737">
        <v>0</v>
      </c>
      <c r="D737">
        <v>136</v>
      </c>
      <c r="E737">
        <v>4</v>
      </c>
      <c r="F737">
        <v>30</v>
      </c>
      <c r="G737" s="25">
        <v>100</v>
      </c>
      <c r="H737" s="25">
        <v>100</v>
      </c>
      <c r="I737">
        <v>1.8443000000000001</v>
      </c>
      <c r="J737" s="2">
        <v>7.9156999999999996E-16</v>
      </c>
      <c r="K737" s="2">
        <v>-1.3525E-3</v>
      </c>
      <c r="L737">
        <v>285.83</v>
      </c>
      <c r="M737" s="2">
        <v>1.0418999999999999E-2</v>
      </c>
      <c r="N737" s="2">
        <v>8.4402999999999995E-3</v>
      </c>
      <c r="O737" s="2">
        <v>8.2275000000000002E-4</v>
      </c>
      <c r="P737" s="2">
        <v>6.6646999999999995E-4</v>
      </c>
      <c r="Q737">
        <v>0.38728000000000001</v>
      </c>
      <c r="R737">
        <v>0.25</v>
      </c>
      <c r="S737">
        <v>0.16652</v>
      </c>
      <c r="T737">
        <v>0.27210000000000001</v>
      </c>
      <c r="U737" s="2">
        <v>2.0751E-4</v>
      </c>
      <c r="V737" s="2">
        <v>1.6715E-4</v>
      </c>
      <c r="W737" s="2">
        <v>5.0659000000000001E-6</v>
      </c>
      <c r="X737" s="2">
        <v>3.7931000000000002E-6</v>
      </c>
      <c r="Y737" s="2">
        <v>-1.2571999999999999E-5</v>
      </c>
      <c r="Z737" s="2">
        <v>-8.1854999999999998E-6</v>
      </c>
      <c r="AA737" s="2">
        <v>-6.3545999999999995E-7</v>
      </c>
      <c r="AB737" s="2">
        <v>-3.5671999999999998E-7</v>
      </c>
      <c r="AC737">
        <v>1.2344999999999999</v>
      </c>
      <c r="AD737">
        <v>1.8443000000000001</v>
      </c>
      <c r="AE737">
        <v>44.286000000000001</v>
      </c>
      <c r="AF737">
        <v>-15.318</v>
      </c>
      <c r="AG737">
        <v>1.1319999999999999</v>
      </c>
      <c r="AH737">
        <v>0.12820000000000001</v>
      </c>
      <c r="AI737" s="2">
        <v>6.5624999999999994E-8</v>
      </c>
      <c r="AJ737" s="2"/>
      <c r="AK737" s="2"/>
      <c r="AL737" s="2"/>
      <c r="AM737" s="2"/>
      <c r="AN737" s="2"/>
      <c r="AO737" s="2"/>
      <c r="AP737" s="2"/>
      <c r="AQ737"/>
      <c r="AR737"/>
      <c r="AS737"/>
      <c r="AT737"/>
      <c r="AU737"/>
      <c r="AV737"/>
      <c r="AW737" s="2"/>
    </row>
    <row r="738" spans="1:49" x14ac:dyDescent="0.25">
      <c r="A738">
        <v>136</v>
      </c>
      <c r="B738">
        <v>4</v>
      </c>
      <c r="C738">
        <v>30</v>
      </c>
      <c r="D738">
        <v>136</v>
      </c>
      <c r="E738">
        <v>5</v>
      </c>
      <c r="F738">
        <v>0</v>
      </c>
      <c r="G738" s="25">
        <v>100</v>
      </c>
      <c r="H738" s="25">
        <v>100</v>
      </c>
      <c r="I738">
        <v>2.4024999999999999</v>
      </c>
      <c r="J738" s="2">
        <v>1.0651000000000001E-15</v>
      </c>
      <c r="K738" s="2">
        <v>-8.2736000000000007E-3</v>
      </c>
      <c r="L738">
        <v>286.51</v>
      </c>
      <c r="M738" s="2">
        <v>1.0569E-2</v>
      </c>
      <c r="N738" s="2">
        <v>8.5825999999999993E-3</v>
      </c>
      <c r="O738" s="2">
        <v>8.0289000000000001E-4</v>
      </c>
      <c r="P738" s="2">
        <v>6.5196000000000004E-4</v>
      </c>
      <c r="Q738">
        <v>0.52898999999999996</v>
      </c>
      <c r="R738">
        <v>0.36980000000000002</v>
      </c>
      <c r="S738">
        <v>0.21940999999999999</v>
      </c>
      <c r="T738">
        <v>0.19078999999999999</v>
      </c>
      <c r="U738" s="2">
        <v>3.5743E-4</v>
      </c>
      <c r="V738" s="2">
        <v>2.8975000000000002E-4</v>
      </c>
      <c r="W738" s="2">
        <v>5.4348E-6</v>
      </c>
      <c r="X738" s="2">
        <v>4.2319000000000001E-6</v>
      </c>
      <c r="Y738" s="2">
        <v>-2.2399999999999999E-5</v>
      </c>
      <c r="Z738" s="2">
        <v>-1.7201E-5</v>
      </c>
      <c r="AA738" s="2">
        <v>-2.6403999999999997E-7</v>
      </c>
      <c r="AB738" s="2">
        <v>-1.3937999999999999E-7</v>
      </c>
      <c r="AC738">
        <v>1.2315</v>
      </c>
      <c r="AD738">
        <v>2.4024999999999999</v>
      </c>
      <c r="AE738">
        <v>45.503</v>
      </c>
      <c r="AF738">
        <v>-13.487</v>
      </c>
      <c r="AG738">
        <v>7.1416000000000004</v>
      </c>
      <c r="AH738">
        <v>0.17896000000000001</v>
      </c>
      <c r="AI738" s="2">
        <v>4.2605999999999998E-8</v>
      </c>
      <c r="AJ738" s="2"/>
      <c r="AK738" s="2"/>
      <c r="AL738" s="2"/>
      <c r="AM738" s="2"/>
      <c r="AN738" s="2"/>
      <c r="AO738" s="2"/>
      <c r="AP738" s="2"/>
      <c r="AQ738"/>
      <c r="AR738"/>
      <c r="AS738"/>
      <c r="AT738"/>
      <c r="AU738"/>
      <c r="AV738"/>
      <c r="AW738" s="2"/>
    </row>
    <row r="739" spans="1:49" x14ac:dyDescent="0.25">
      <c r="A739">
        <v>136</v>
      </c>
      <c r="B739">
        <v>5</v>
      </c>
      <c r="C739">
        <v>0</v>
      </c>
      <c r="D739">
        <v>136</v>
      </c>
      <c r="E739">
        <v>5</v>
      </c>
      <c r="F739">
        <v>30</v>
      </c>
      <c r="G739" s="25">
        <v>100</v>
      </c>
      <c r="H739" s="25">
        <v>100</v>
      </c>
      <c r="I739">
        <v>2.4146000000000001</v>
      </c>
      <c r="J739" s="2">
        <v>5.9793000000000003E-16</v>
      </c>
      <c r="K739" s="2">
        <v>-4.9278999999999998E-3</v>
      </c>
      <c r="L739">
        <v>286.67</v>
      </c>
      <c r="M739" s="2">
        <v>1.0728E-2</v>
      </c>
      <c r="N739" s="2">
        <v>8.7168000000000002E-3</v>
      </c>
      <c r="O739" s="2">
        <v>7.9951000000000002E-4</v>
      </c>
      <c r="P739" s="2">
        <v>6.4961999999999995E-4</v>
      </c>
      <c r="Q739">
        <v>0.55762</v>
      </c>
      <c r="R739">
        <v>0.34322000000000003</v>
      </c>
      <c r="S739">
        <v>0.19613</v>
      </c>
      <c r="T739">
        <v>0.20563000000000001</v>
      </c>
      <c r="U739" s="2">
        <v>2.7939000000000002E-4</v>
      </c>
      <c r="V739" s="2">
        <v>2.2667E-4</v>
      </c>
      <c r="W739" s="2">
        <v>3.9855000000000002E-6</v>
      </c>
      <c r="X739" s="2">
        <v>3.0143999999999999E-6</v>
      </c>
      <c r="Y739" s="2">
        <v>-1.3824E-5</v>
      </c>
      <c r="Z739" s="2">
        <v>-1.0047000000000001E-5</v>
      </c>
      <c r="AA739" s="2">
        <v>-3.1366999999999998E-7</v>
      </c>
      <c r="AB739" s="2">
        <v>-1.6600999999999999E-7</v>
      </c>
      <c r="AC739">
        <v>1.2307999999999999</v>
      </c>
      <c r="AD739">
        <v>2.4146000000000001</v>
      </c>
      <c r="AE739">
        <v>46.838000000000001</v>
      </c>
      <c r="AF739">
        <v>-10.098000000000001</v>
      </c>
      <c r="AG739">
        <v>14.058</v>
      </c>
      <c r="AH739">
        <v>0.16164999999999999</v>
      </c>
      <c r="AI739" s="2">
        <v>1.2257E-9</v>
      </c>
      <c r="AJ739" s="2"/>
      <c r="AK739" s="2"/>
      <c r="AL739" s="2"/>
      <c r="AM739" s="2"/>
      <c r="AN739" s="2"/>
      <c r="AO739" s="2"/>
      <c r="AP739" s="2"/>
      <c r="AQ739"/>
      <c r="AR739"/>
      <c r="AS739"/>
      <c r="AT739"/>
      <c r="AU739"/>
      <c r="AV739"/>
      <c r="AW739" s="2"/>
    </row>
    <row r="740" spans="1:49" x14ac:dyDescent="0.25">
      <c r="A740">
        <v>136</v>
      </c>
      <c r="B740">
        <v>5</v>
      </c>
      <c r="C740">
        <v>30</v>
      </c>
      <c r="D740">
        <v>136</v>
      </c>
      <c r="E740">
        <v>6</v>
      </c>
      <c r="F740">
        <v>0</v>
      </c>
      <c r="G740" s="25">
        <v>100</v>
      </c>
      <c r="H740" s="25">
        <v>100</v>
      </c>
      <c r="I740">
        <v>2.3877999999999999</v>
      </c>
      <c r="J740" s="2">
        <v>-2.6589999999999999E-16</v>
      </c>
      <c r="K740" s="2">
        <v>-1.3440000000000001E-2</v>
      </c>
      <c r="L740">
        <v>287.05</v>
      </c>
      <c r="M740" s="2">
        <v>1.0978E-2</v>
      </c>
      <c r="N740" s="2">
        <v>8.9301999999999992E-3</v>
      </c>
      <c r="O740" s="2">
        <v>7.9328000000000005E-4</v>
      </c>
      <c r="P740" s="2">
        <v>6.4532999999999995E-4</v>
      </c>
      <c r="Q740">
        <v>0.56288000000000005</v>
      </c>
      <c r="R740">
        <v>0.37933</v>
      </c>
      <c r="S740">
        <v>0.20607</v>
      </c>
      <c r="T740">
        <v>0.11549</v>
      </c>
      <c r="U740" s="2">
        <v>1.6223E-4</v>
      </c>
      <c r="V740" s="2">
        <v>1.3213999999999999E-4</v>
      </c>
      <c r="W740" s="2">
        <v>2.0354E-6</v>
      </c>
      <c r="X740" s="2">
        <v>1.4519E-6</v>
      </c>
      <c r="Y740" s="2">
        <v>-2.9716999999999999E-6</v>
      </c>
      <c r="Z740" s="2">
        <v>-2.018E-6</v>
      </c>
      <c r="AA740" s="2">
        <v>-1.7746999999999999E-7</v>
      </c>
      <c r="AB740" s="2">
        <v>-1.1559E-7</v>
      </c>
      <c r="AC740">
        <v>1.2293000000000001</v>
      </c>
      <c r="AD740">
        <v>2.3877999999999999</v>
      </c>
      <c r="AE740">
        <v>49.624000000000002</v>
      </c>
      <c r="AF740">
        <v>-2.9024000000000001</v>
      </c>
      <c r="AG740">
        <v>21.518999999999998</v>
      </c>
      <c r="AH740">
        <v>0.18178</v>
      </c>
      <c r="AI740" s="2">
        <v>1.3057000000000001E-8</v>
      </c>
      <c r="AJ740" s="2"/>
      <c r="AK740" s="2"/>
      <c r="AL740" s="2"/>
      <c r="AM740" s="2"/>
      <c r="AN740" s="2"/>
      <c r="AO740" s="2"/>
      <c r="AP740" s="2"/>
      <c r="AQ740"/>
      <c r="AR740"/>
      <c r="AS740"/>
      <c r="AT740"/>
      <c r="AU740"/>
      <c r="AV740"/>
      <c r="AW740" s="2"/>
    </row>
    <row r="741" spans="1:49" x14ac:dyDescent="0.25">
      <c r="A741">
        <v>136</v>
      </c>
      <c r="B741">
        <v>6</v>
      </c>
      <c r="C741">
        <v>0</v>
      </c>
      <c r="D741">
        <v>136</v>
      </c>
      <c r="E741">
        <v>6</v>
      </c>
      <c r="F741">
        <v>30</v>
      </c>
      <c r="G741" s="25">
        <v>100</v>
      </c>
      <c r="H741" s="25">
        <v>100</v>
      </c>
      <c r="I741">
        <v>2.5531999999999999</v>
      </c>
      <c r="J741" s="2">
        <v>8.9023000000000007E-16</v>
      </c>
      <c r="K741" s="2">
        <v>-6.5133999999999999E-3</v>
      </c>
      <c r="L741">
        <v>287.43</v>
      </c>
      <c r="M741" s="2">
        <v>1.1070999999999999E-2</v>
      </c>
      <c r="N741" s="2">
        <v>9.0188999999999998E-3</v>
      </c>
      <c r="O741" s="2">
        <v>7.8837000000000004E-4</v>
      </c>
      <c r="P741" s="2">
        <v>6.4221000000000005E-4</v>
      </c>
      <c r="Q741">
        <v>0.54961000000000004</v>
      </c>
      <c r="R741">
        <v>0.37436999999999998</v>
      </c>
      <c r="S741">
        <v>0.22014</v>
      </c>
      <c r="T741" s="2">
        <v>6.4980999999999997E-2</v>
      </c>
      <c r="U741" s="2">
        <v>1.5705999999999999E-4</v>
      </c>
      <c r="V741" s="2">
        <v>1.2744000000000001E-4</v>
      </c>
      <c r="W741" s="2">
        <v>1.7320000000000001E-6</v>
      </c>
      <c r="X741" s="2">
        <v>1.3511000000000001E-6</v>
      </c>
      <c r="Y741" s="2">
        <v>-5.7921E-6</v>
      </c>
      <c r="Z741" s="2">
        <v>-4.6074000000000001E-6</v>
      </c>
      <c r="AA741" s="2">
        <v>-5.0586E-8</v>
      </c>
      <c r="AB741" s="2">
        <v>-3.3314999999999998E-8</v>
      </c>
      <c r="AC741">
        <v>1.2276</v>
      </c>
      <c r="AD741">
        <v>2.5531999999999999</v>
      </c>
      <c r="AE741">
        <v>51.759</v>
      </c>
      <c r="AF741">
        <v>-3.6072000000000002</v>
      </c>
      <c r="AG741">
        <v>21.288</v>
      </c>
      <c r="AH741">
        <v>0.19136</v>
      </c>
      <c r="AI741" s="2">
        <v>1.8787999999999999E-8</v>
      </c>
      <c r="AJ741" s="2"/>
      <c r="AK741" s="2"/>
      <c r="AL741" s="2"/>
      <c r="AM741" s="2"/>
      <c r="AN741" s="2"/>
      <c r="AO741" s="2"/>
      <c r="AP741" s="2"/>
      <c r="AQ741"/>
      <c r="AR741"/>
      <c r="AS741"/>
      <c r="AT741"/>
      <c r="AU741"/>
      <c r="AV741"/>
      <c r="AW741" s="2"/>
    </row>
    <row r="742" spans="1:49" x14ac:dyDescent="0.25">
      <c r="A742">
        <v>136</v>
      </c>
      <c r="B742">
        <v>6</v>
      </c>
      <c r="C742">
        <v>30</v>
      </c>
      <c r="D742">
        <v>136</v>
      </c>
      <c r="E742">
        <v>7</v>
      </c>
      <c r="F742">
        <v>0</v>
      </c>
      <c r="G742" s="25">
        <v>100</v>
      </c>
      <c r="H742" s="25">
        <v>100</v>
      </c>
      <c r="I742">
        <v>2.6798000000000002</v>
      </c>
      <c r="J742" s="2">
        <v>-1.7776E-16</v>
      </c>
      <c r="K742" s="2">
        <v>-1.9411000000000001E-2</v>
      </c>
      <c r="L742">
        <v>288.45999999999998</v>
      </c>
      <c r="M742" s="2">
        <v>1.1178E-2</v>
      </c>
      <c r="N742" s="2">
        <v>9.1365999999999999E-3</v>
      </c>
      <c r="O742" s="2">
        <v>7.7382000000000004E-4</v>
      </c>
      <c r="P742" s="2">
        <v>6.3248999999999998E-4</v>
      </c>
      <c r="Q742">
        <v>0.80752999999999997</v>
      </c>
      <c r="R742">
        <v>0.59292</v>
      </c>
      <c r="S742">
        <v>0.28377000000000002</v>
      </c>
      <c r="T742">
        <v>0.42941000000000001</v>
      </c>
      <c r="U742" s="2">
        <v>3.1218000000000001E-4</v>
      </c>
      <c r="V742" s="2">
        <v>2.6185999999999999E-4</v>
      </c>
      <c r="W742" s="2">
        <v>5.4650000000000002E-6</v>
      </c>
      <c r="X742" s="2">
        <v>3.6845E-6</v>
      </c>
      <c r="Y742" s="2">
        <v>4.5142999999999998E-5</v>
      </c>
      <c r="Z742" s="2">
        <v>4.2763999999999999E-5</v>
      </c>
      <c r="AA742" s="2">
        <v>-1.8565999999999999E-6</v>
      </c>
      <c r="AB742" s="2">
        <v>-1.1147000000000001E-6</v>
      </c>
      <c r="AC742">
        <v>1.2235</v>
      </c>
      <c r="AD742">
        <v>2.6798000000000002</v>
      </c>
      <c r="AE742">
        <v>39.72</v>
      </c>
      <c r="AF742">
        <v>37.316000000000003</v>
      </c>
      <c r="AG742">
        <v>72.162999999999997</v>
      </c>
      <c r="AH742">
        <v>0.25522</v>
      </c>
      <c r="AI742" s="2">
        <v>-1.2046000000000001E-7</v>
      </c>
      <c r="AJ742" s="2"/>
      <c r="AK742" s="2"/>
      <c r="AL742" s="2"/>
      <c r="AM742" s="2"/>
      <c r="AN742" s="2"/>
      <c r="AO742" s="2"/>
      <c r="AP742" s="2"/>
      <c r="AQ742"/>
      <c r="AR742"/>
      <c r="AS742"/>
      <c r="AT742"/>
      <c r="AU742"/>
      <c r="AV742"/>
      <c r="AW742" s="2"/>
    </row>
    <row r="743" spans="1:49" x14ac:dyDescent="0.25">
      <c r="A743">
        <v>136</v>
      </c>
      <c r="B743">
        <v>7</v>
      </c>
      <c r="C743">
        <v>0</v>
      </c>
      <c r="D743">
        <v>136</v>
      </c>
      <c r="E743">
        <v>7</v>
      </c>
      <c r="F743">
        <v>30</v>
      </c>
      <c r="G743" s="25">
        <v>100</v>
      </c>
      <c r="H743" s="25">
        <v>100</v>
      </c>
      <c r="I743">
        <v>3.3733</v>
      </c>
      <c r="J743" s="2">
        <v>2.2790000000000002E-16</v>
      </c>
      <c r="K743" s="2">
        <v>-3.6621000000000001E-2</v>
      </c>
      <c r="L743">
        <v>289.20999999999998</v>
      </c>
      <c r="M743" s="2">
        <v>1.0924E-2</v>
      </c>
      <c r="N743" s="2">
        <v>8.9495000000000009E-3</v>
      </c>
      <c r="O743" s="2">
        <v>7.5942999999999996E-4</v>
      </c>
      <c r="P743" s="2">
        <v>6.2215000000000003E-4</v>
      </c>
      <c r="Q743">
        <v>0.85019999999999996</v>
      </c>
      <c r="R743">
        <v>0.65771000000000002</v>
      </c>
      <c r="S743">
        <v>0.32872000000000001</v>
      </c>
      <c r="T743">
        <v>0.20300000000000001</v>
      </c>
      <c r="U743" s="2">
        <v>2.8502999999999997E-4</v>
      </c>
      <c r="V743" s="2">
        <v>2.3881999999999999E-4</v>
      </c>
      <c r="W743" s="2">
        <v>3.4216E-6</v>
      </c>
      <c r="X743" s="2">
        <v>2.6129E-6</v>
      </c>
      <c r="Y743" s="2">
        <v>3.3717999999999998E-5</v>
      </c>
      <c r="Z743" s="2">
        <v>2.9022000000000001E-5</v>
      </c>
      <c r="AA743" s="2">
        <v>-2.7892000000000001E-7</v>
      </c>
      <c r="AB743" s="2">
        <v>-1.3229999999999999E-7</v>
      </c>
      <c r="AC743">
        <v>1.2206999999999999</v>
      </c>
      <c r="AD743">
        <v>3.3733</v>
      </c>
      <c r="AE743">
        <v>39.484000000000002</v>
      </c>
      <c r="AF743">
        <v>25.594000000000001</v>
      </c>
      <c r="AG743">
        <v>75.968999999999994</v>
      </c>
      <c r="AH743">
        <v>0.27367999999999998</v>
      </c>
      <c r="AI743" s="2">
        <v>-9.3102999999999997E-8</v>
      </c>
      <c r="AJ743" s="2"/>
      <c r="AK743" s="2"/>
      <c r="AL743" s="2"/>
      <c r="AM743" s="2"/>
      <c r="AN743" s="2"/>
      <c r="AO743" s="2"/>
      <c r="AP743" s="2"/>
      <c r="AQ743"/>
      <c r="AR743"/>
      <c r="AS743"/>
      <c r="AT743"/>
      <c r="AU743"/>
      <c r="AV743"/>
      <c r="AW743" s="2"/>
    </row>
    <row r="744" spans="1:49" x14ac:dyDescent="0.25">
      <c r="A744">
        <v>136</v>
      </c>
      <c r="B744">
        <v>7</v>
      </c>
      <c r="C744">
        <v>30</v>
      </c>
      <c r="D744">
        <v>136</v>
      </c>
      <c r="E744">
        <v>8</v>
      </c>
      <c r="F744">
        <v>0</v>
      </c>
      <c r="G744" s="25">
        <v>100</v>
      </c>
      <c r="H744" s="25">
        <v>100</v>
      </c>
      <c r="I744">
        <v>3.3645999999999998</v>
      </c>
      <c r="J744" s="2">
        <v>1.517E-15</v>
      </c>
      <c r="K744" s="2">
        <v>-1.8567E-2</v>
      </c>
      <c r="L744">
        <v>289.36</v>
      </c>
      <c r="M744" s="2">
        <v>1.0891E-2</v>
      </c>
      <c r="N744" s="2">
        <v>8.9263999999999993E-3</v>
      </c>
      <c r="O744" s="2">
        <v>7.4976999999999997E-4</v>
      </c>
      <c r="P744" s="2">
        <v>6.1450999999999997E-4</v>
      </c>
      <c r="Q744">
        <v>0.93462999999999996</v>
      </c>
      <c r="R744">
        <v>0.74485000000000001</v>
      </c>
      <c r="S744">
        <v>0.31019999999999998</v>
      </c>
      <c r="T744">
        <v>0.23219999999999999</v>
      </c>
      <c r="U744" s="2">
        <v>2.9713999999999999E-4</v>
      </c>
      <c r="V744" s="2">
        <v>2.4973999999999998E-4</v>
      </c>
      <c r="W744" s="2">
        <v>4.7651999999999997E-6</v>
      </c>
      <c r="X744" s="2">
        <v>3.7183999999999998E-6</v>
      </c>
      <c r="Y744" s="2">
        <v>4.2676000000000003E-5</v>
      </c>
      <c r="Z744" s="2">
        <v>3.6791000000000001E-5</v>
      </c>
      <c r="AA744" s="2">
        <v>-3.8976999999999998E-7</v>
      </c>
      <c r="AB744" s="2">
        <v>-1.9623E-7</v>
      </c>
      <c r="AC744">
        <v>1.2201</v>
      </c>
      <c r="AD744">
        <v>3.3645999999999998</v>
      </c>
      <c r="AE744">
        <v>46.531999999999996</v>
      </c>
      <c r="AF744">
        <v>27.46</v>
      </c>
      <c r="AG744">
        <v>66.17</v>
      </c>
      <c r="AH744">
        <v>0.26094000000000001</v>
      </c>
      <c r="AI744" s="2">
        <v>-6.8483000000000005E-8</v>
      </c>
      <c r="AJ744" s="2"/>
      <c r="AK744" s="2"/>
      <c r="AL744" s="2"/>
      <c r="AM744" s="2"/>
      <c r="AN744" s="2"/>
      <c r="AO744" s="2"/>
      <c r="AP744" s="2"/>
      <c r="AQ744"/>
      <c r="AR744"/>
      <c r="AS744"/>
      <c r="AT744"/>
      <c r="AU744"/>
      <c r="AV744"/>
      <c r="AW744" s="2"/>
    </row>
    <row r="745" spans="1:49" x14ac:dyDescent="0.25">
      <c r="A745">
        <v>136</v>
      </c>
      <c r="B745">
        <v>8</v>
      </c>
      <c r="C745">
        <v>0</v>
      </c>
      <c r="D745">
        <v>136</v>
      </c>
      <c r="E745">
        <v>8</v>
      </c>
      <c r="F745">
        <v>30</v>
      </c>
      <c r="G745" s="25">
        <v>100</v>
      </c>
      <c r="H745" s="25">
        <v>100</v>
      </c>
      <c r="I745">
        <v>3.629</v>
      </c>
      <c r="J745" s="2">
        <v>-6.5248999999999998E-16</v>
      </c>
      <c r="K745" s="2">
        <v>5.0238000000000001E-3</v>
      </c>
      <c r="L745">
        <v>289.69</v>
      </c>
      <c r="M745" s="2">
        <v>1.1276E-2</v>
      </c>
      <c r="N745" s="2">
        <v>9.2543999999999994E-3</v>
      </c>
      <c r="O745" s="2">
        <v>7.3156000000000002E-4</v>
      </c>
      <c r="P745" s="2">
        <v>6.0041000000000001E-4</v>
      </c>
      <c r="Q745">
        <v>1.1328</v>
      </c>
      <c r="R745">
        <v>0.90364999999999995</v>
      </c>
      <c r="S745">
        <v>0.36241000000000001</v>
      </c>
      <c r="T745">
        <v>0.22919</v>
      </c>
      <c r="U745" s="2">
        <v>3.5735999999999998E-4</v>
      </c>
      <c r="V745" s="2">
        <v>2.9831999999999998E-4</v>
      </c>
      <c r="W745" s="2">
        <v>6.4469000000000001E-6</v>
      </c>
      <c r="X745" s="2">
        <v>5.1518000000000004E-6</v>
      </c>
      <c r="Y745" s="2">
        <v>3.4452999999999997E-5</v>
      </c>
      <c r="Z745" s="2">
        <v>3.0068000000000001E-5</v>
      </c>
      <c r="AA745" s="2">
        <v>-3.0127E-7</v>
      </c>
      <c r="AB745" s="2">
        <v>-1.3072E-7</v>
      </c>
      <c r="AC745">
        <v>1.2184999999999999</v>
      </c>
      <c r="AD745">
        <v>3.629</v>
      </c>
      <c r="AE745">
        <v>58.067</v>
      </c>
      <c r="AF745">
        <v>32.158000000000001</v>
      </c>
      <c r="AG745">
        <v>78.519000000000005</v>
      </c>
      <c r="AH745">
        <v>0.28710000000000002</v>
      </c>
      <c r="AI745" s="2">
        <v>-7.2895000000000005E-8</v>
      </c>
      <c r="AJ745" s="2"/>
      <c r="AK745" s="2"/>
      <c r="AL745" s="2"/>
      <c r="AM745" s="2"/>
      <c r="AN745" s="2"/>
      <c r="AO745" s="2"/>
      <c r="AP745" s="2"/>
      <c r="AQ745"/>
      <c r="AR745"/>
      <c r="AS745"/>
      <c r="AT745"/>
      <c r="AU745"/>
      <c r="AV745"/>
      <c r="AW745" s="2"/>
    </row>
    <row r="746" spans="1:49" x14ac:dyDescent="0.25">
      <c r="A746">
        <v>136</v>
      </c>
      <c r="B746">
        <v>8</v>
      </c>
      <c r="C746">
        <v>30</v>
      </c>
      <c r="D746">
        <v>136</v>
      </c>
      <c r="E746">
        <v>9</v>
      </c>
      <c r="F746">
        <v>0</v>
      </c>
      <c r="G746" s="25">
        <v>100</v>
      </c>
      <c r="H746" s="25">
        <v>100</v>
      </c>
      <c r="I746">
        <v>3.5154000000000001</v>
      </c>
      <c r="J746" s="2">
        <v>1.5183E-15</v>
      </c>
      <c r="K746" s="2">
        <v>-1.2671E-2</v>
      </c>
      <c r="L746">
        <v>289.06</v>
      </c>
      <c r="M746" s="2">
        <v>1.0763E-2</v>
      </c>
      <c r="N746" s="2">
        <v>8.8123000000000003E-3</v>
      </c>
      <c r="O746" s="2">
        <v>7.4704999999999997E-4</v>
      </c>
      <c r="P746" s="2">
        <v>6.1154000000000004E-4</v>
      </c>
      <c r="Q746">
        <v>0.94750000000000001</v>
      </c>
      <c r="R746">
        <v>0.82250999999999996</v>
      </c>
      <c r="S746">
        <v>0.33909</v>
      </c>
      <c r="T746">
        <v>0.16045999999999999</v>
      </c>
      <c r="U746" s="2">
        <v>1.5797999999999999E-3</v>
      </c>
      <c r="V746" s="2">
        <v>1.2964000000000001E-3</v>
      </c>
      <c r="W746" s="2">
        <v>2.4848E-5</v>
      </c>
      <c r="X746" s="2">
        <v>1.9939E-5</v>
      </c>
      <c r="Y746" s="2">
        <v>-8.3085999999999997E-5</v>
      </c>
      <c r="Z746" s="2">
        <v>-6.6762999999999998E-5</v>
      </c>
      <c r="AA746" s="2">
        <v>8.2826000000000003E-7</v>
      </c>
      <c r="AB746" s="2">
        <v>7.5682000000000002E-7</v>
      </c>
      <c r="AC746">
        <v>1.2216</v>
      </c>
      <c r="AD746">
        <v>3.5154000000000001</v>
      </c>
      <c r="AE746">
        <v>43.991</v>
      </c>
      <c r="AF746">
        <v>8.5789000000000009</v>
      </c>
      <c r="AG746">
        <v>-5.6885000000000003</v>
      </c>
      <c r="AH746">
        <v>0.28166999999999998</v>
      </c>
      <c r="AI746" s="2">
        <v>2.262E-7</v>
      </c>
      <c r="AJ746" s="2"/>
      <c r="AK746" s="2"/>
      <c r="AL746" s="2"/>
      <c r="AM746" s="2"/>
      <c r="AN746" s="2"/>
      <c r="AO746" s="2"/>
      <c r="AP746" s="2"/>
      <c r="AQ746"/>
      <c r="AR746"/>
      <c r="AS746"/>
      <c r="AT746"/>
      <c r="AU746"/>
      <c r="AV746"/>
      <c r="AW746" s="2"/>
    </row>
    <row r="747" spans="1:49" x14ac:dyDescent="0.25">
      <c r="A747">
        <v>136</v>
      </c>
      <c r="B747">
        <v>9</v>
      </c>
      <c r="C747">
        <v>0</v>
      </c>
      <c r="D747">
        <v>136</v>
      </c>
      <c r="E747">
        <v>9</v>
      </c>
      <c r="F747">
        <v>30</v>
      </c>
      <c r="G747" s="25">
        <v>100</v>
      </c>
      <c r="H747" s="25">
        <v>100</v>
      </c>
      <c r="I747">
        <v>2.5021</v>
      </c>
      <c r="J747" s="2">
        <v>-8.7232000000000004E-16</v>
      </c>
      <c r="K747" s="2">
        <v>-3.2081999999999999E-2</v>
      </c>
      <c r="L747">
        <v>288.49</v>
      </c>
      <c r="M747" s="2">
        <v>9.8773999999999997E-3</v>
      </c>
      <c r="N747" s="2">
        <v>8.0678999999999994E-3</v>
      </c>
      <c r="O747" s="2">
        <v>7.9626999999999996E-4</v>
      </c>
      <c r="P747" s="2">
        <v>6.5036E-4</v>
      </c>
      <c r="Q747">
        <v>0.78707000000000005</v>
      </c>
      <c r="R747">
        <v>0.55278000000000005</v>
      </c>
      <c r="S747">
        <v>0.27068999999999999</v>
      </c>
      <c r="T747" s="2">
        <v>7.7996999999999997E-2</v>
      </c>
      <c r="U747" s="2">
        <v>2.4028000000000001E-3</v>
      </c>
      <c r="V747" s="2">
        <v>1.9642000000000001E-3</v>
      </c>
      <c r="W747" s="2">
        <v>4.5340000000000003E-5</v>
      </c>
      <c r="X747" s="2">
        <v>3.6974999999999998E-5</v>
      </c>
      <c r="Y747" s="2">
        <v>-6.4964999999999999E-4</v>
      </c>
      <c r="Z747" s="2">
        <v>-5.3081999999999999E-4</v>
      </c>
      <c r="AA747" s="2">
        <v>9.8562000000000006E-6</v>
      </c>
      <c r="AB747" s="2">
        <v>8.0330999999999994E-6</v>
      </c>
      <c r="AC747">
        <v>1.2243999999999999</v>
      </c>
      <c r="AD747">
        <v>2.5021</v>
      </c>
      <c r="AE747">
        <v>35.792999999999999</v>
      </c>
      <c r="AF747">
        <v>-3.0398999999999998</v>
      </c>
      <c r="AG747">
        <v>78.570999999999998</v>
      </c>
      <c r="AH747">
        <v>0.22838</v>
      </c>
      <c r="AI747" s="2">
        <v>-4.2160000000000002E-7</v>
      </c>
      <c r="AJ747" s="2"/>
      <c r="AK747" s="2"/>
      <c r="AL747" s="2"/>
      <c r="AM747" s="2"/>
      <c r="AN747" s="2"/>
      <c r="AO747" s="2"/>
      <c r="AP747" s="2"/>
      <c r="AQ747"/>
      <c r="AR747"/>
      <c r="AS747"/>
      <c r="AT747"/>
      <c r="AU747"/>
      <c r="AV747"/>
      <c r="AW747" s="2"/>
    </row>
    <row r="748" spans="1:49" x14ac:dyDescent="0.25">
      <c r="A748">
        <v>136</v>
      </c>
      <c r="B748">
        <v>9</v>
      </c>
      <c r="C748">
        <v>30</v>
      </c>
      <c r="D748">
        <v>136</v>
      </c>
      <c r="E748">
        <v>10</v>
      </c>
      <c r="F748">
        <v>0</v>
      </c>
      <c r="G748" s="25">
        <v>100</v>
      </c>
      <c r="H748" s="25">
        <v>100</v>
      </c>
      <c r="I748">
        <v>2.0476000000000001</v>
      </c>
      <c r="J748" s="2">
        <v>7.1878999999999999E-16</v>
      </c>
      <c r="K748" s="2">
        <v>-1.1644E-2</v>
      </c>
      <c r="L748">
        <v>288.22000000000003</v>
      </c>
      <c r="M748" s="2">
        <v>1.3818E-2</v>
      </c>
      <c r="N748" s="2">
        <v>1.1297E-2</v>
      </c>
      <c r="O748" s="2">
        <v>7.4191999999999997E-4</v>
      </c>
      <c r="P748" s="2">
        <v>6.0661999999999999E-4</v>
      </c>
      <c r="Q748">
        <v>0.63429000000000002</v>
      </c>
      <c r="R748">
        <v>0.63570000000000004</v>
      </c>
      <c r="S748">
        <v>0.22273000000000001</v>
      </c>
      <c r="T748">
        <v>0.21959000000000001</v>
      </c>
      <c r="U748" s="2">
        <v>8.6614999999999999E-4</v>
      </c>
      <c r="V748" s="2">
        <v>7.0976000000000003E-4</v>
      </c>
      <c r="W748" s="2">
        <v>2.0999E-5</v>
      </c>
      <c r="X748" s="2">
        <v>1.7218999999999999E-5</v>
      </c>
      <c r="Y748" s="2">
        <v>-7.2565999999999996E-5</v>
      </c>
      <c r="Z748" s="2">
        <v>-5.7593999999999998E-5</v>
      </c>
      <c r="AA748" s="2">
        <v>2.4528E-6</v>
      </c>
      <c r="AB748" s="2">
        <v>2.1059E-6</v>
      </c>
      <c r="AC748">
        <v>1.2231000000000001</v>
      </c>
      <c r="AD748">
        <v>2.0476000000000001</v>
      </c>
      <c r="AE748">
        <v>25.033000000000001</v>
      </c>
      <c r="AF748">
        <v>13.432</v>
      </c>
      <c r="AG748">
        <v>93.037999999999997</v>
      </c>
      <c r="AH748">
        <v>0.18984000000000001</v>
      </c>
      <c r="AI748" s="2">
        <v>-4.1222999999999998E-7</v>
      </c>
      <c r="AJ748" s="2"/>
      <c r="AK748" s="2"/>
      <c r="AL748" s="2"/>
      <c r="AM748" s="2"/>
      <c r="AN748" s="2"/>
      <c r="AO748" s="2"/>
      <c r="AP748" s="2"/>
      <c r="AQ748"/>
      <c r="AR748"/>
      <c r="AS748"/>
      <c r="AT748"/>
      <c r="AU748"/>
      <c r="AV748"/>
      <c r="AW748" s="2"/>
    </row>
    <row r="749" spans="1:49" x14ac:dyDescent="0.25">
      <c r="A749">
        <v>136</v>
      </c>
      <c r="B749">
        <v>10</v>
      </c>
      <c r="C749">
        <v>0</v>
      </c>
      <c r="D749">
        <v>136</v>
      </c>
      <c r="E749">
        <v>10</v>
      </c>
      <c r="F749">
        <v>30</v>
      </c>
      <c r="G749" s="25">
        <v>100</v>
      </c>
      <c r="H749" s="25">
        <v>100</v>
      </c>
      <c r="I749">
        <v>3.1778</v>
      </c>
      <c r="J749" s="2">
        <v>1.1391000000000001E-16</v>
      </c>
      <c r="K749" s="2">
        <v>-2.2202E-2</v>
      </c>
      <c r="L749">
        <v>288.83</v>
      </c>
      <c r="M749" s="2">
        <v>1.2629E-2</v>
      </c>
      <c r="N749" s="2">
        <v>1.0344000000000001E-2</v>
      </c>
      <c r="O749" s="2">
        <v>7.3839000000000001E-4</v>
      </c>
      <c r="P749" s="2">
        <v>6.0475000000000004E-4</v>
      </c>
      <c r="Q749">
        <v>0.91195999999999999</v>
      </c>
      <c r="R749">
        <v>0.76636000000000004</v>
      </c>
      <c r="S749">
        <v>0.33035999999999999</v>
      </c>
      <c r="T749">
        <v>0.39218999999999998</v>
      </c>
      <c r="U749" s="2">
        <v>5.6085E-4</v>
      </c>
      <c r="V749" s="2">
        <v>4.7224000000000002E-4</v>
      </c>
      <c r="W749" s="2">
        <v>1.2510000000000001E-5</v>
      </c>
      <c r="X749" s="2">
        <v>9.9227999999999993E-6</v>
      </c>
      <c r="Y749" s="2">
        <v>1.4338999999999999E-4</v>
      </c>
      <c r="Z749" s="2">
        <v>1.2360999999999999E-4</v>
      </c>
      <c r="AA749" s="2">
        <v>-1.3907000000000001E-6</v>
      </c>
      <c r="AB749" s="2">
        <v>-7.8540000000000003E-7</v>
      </c>
      <c r="AC749">
        <v>1.2210000000000001</v>
      </c>
      <c r="AD749">
        <v>3.1778</v>
      </c>
      <c r="AE749">
        <v>22.068000000000001</v>
      </c>
      <c r="AF749">
        <v>57.189</v>
      </c>
      <c r="AG749">
        <v>135.62</v>
      </c>
      <c r="AH749">
        <v>0.26812999999999998</v>
      </c>
      <c r="AI749" s="2">
        <v>-1.6985999999999999E-7</v>
      </c>
      <c r="AJ749" s="2"/>
      <c r="AK749" s="2"/>
      <c r="AL749" s="2"/>
      <c r="AM749" s="2"/>
      <c r="AN749" s="2"/>
      <c r="AO749" s="2"/>
      <c r="AP749" s="2"/>
      <c r="AQ749"/>
      <c r="AR749"/>
      <c r="AS749"/>
      <c r="AT749"/>
      <c r="AU749"/>
      <c r="AV749"/>
      <c r="AW749" s="2"/>
    </row>
    <row r="750" spans="1:49" x14ac:dyDescent="0.25">
      <c r="A750">
        <v>136</v>
      </c>
      <c r="B750">
        <v>10</v>
      </c>
      <c r="C750">
        <v>30</v>
      </c>
      <c r="D750">
        <v>136</v>
      </c>
      <c r="E750">
        <v>11</v>
      </c>
      <c r="F750">
        <v>0</v>
      </c>
      <c r="G750" s="25">
        <v>100</v>
      </c>
      <c r="H750" s="25">
        <v>100</v>
      </c>
      <c r="I750">
        <v>3.0455000000000001</v>
      </c>
      <c r="J750" s="2">
        <v>-3.9959E-16</v>
      </c>
      <c r="K750" s="2">
        <v>-7.8549999999999991E-3</v>
      </c>
      <c r="L750">
        <v>289.43</v>
      </c>
      <c r="M750" s="2">
        <v>1.2893E-2</v>
      </c>
      <c r="N750" s="2">
        <v>1.0584E-2</v>
      </c>
      <c r="O750" s="2">
        <v>7.3149E-4</v>
      </c>
      <c r="P750" s="2">
        <v>6.0044000000000004E-4</v>
      </c>
      <c r="Q750">
        <v>0.78181999999999996</v>
      </c>
      <c r="R750">
        <v>0.75817000000000001</v>
      </c>
      <c r="S750">
        <v>0.32841999999999999</v>
      </c>
      <c r="T750">
        <v>0.58021</v>
      </c>
      <c r="U750" s="2">
        <v>4.3353E-4</v>
      </c>
      <c r="V750" s="2">
        <v>3.7646000000000001E-4</v>
      </c>
      <c r="W750" s="2">
        <v>4.5897999999999997E-6</v>
      </c>
      <c r="X750" s="2">
        <v>2.8733000000000001E-6</v>
      </c>
      <c r="Y750" s="2">
        <v>1.9708E-4</v>
      </c>
      <c r="Z750" s="2">
        <v>1.7484999999999999E-4</v>
      </c>
      <c r="AA750" s="2">
        <v>-1.8963E-6</v>
      </c>
      <c r="AB750" s="2">
        <v>-8.3045999999999999E-7</v>
      </c>
      <c r="AC750">
        <v>1.2182999999999999</v>
      </c>
      <c r="AD750">
        <v>3.0455000000000001</v>
      </c>
      <c r="AE750">
        <v>17.263000000000002</v>
      </c>
      <c r="AF750">
        <v>71.724000000000004</v>
      </c>
      <c r="AG750">
        <v>112.29</v>
      </c>
      <c r="AH750">
        <v>0.25545000000000001</v>
      </c>
      <c r="AI750" s="2">
        <v>-2.3792999999999999E-7</v>
      </c>
      <c r="AJ750" s="2"/>
      <c r="AK750" s="2"/>
      <c r="AL750" s="2"/>
      <c r="AM750" s="2"/>
      <c r="AN750" s="2"/>
      <c r="AO750" s="2"/>
      <c r="AP750" s="2"/>
      <c r="AQ750"/>
      <c r="AR750"/>
      <c r="AS750"/>
      <c r="AT750"/>
      <c r="AU750"/>
      <c r="AV750"/>
      <c r="AW750" s="2"/>
    </row>
    <row r="751" spans="1:49" x14ac:dyDescent="0.25">
      <c r="A751">
        <v>136</v>
      </c>
      <c r="B751">
        <v>11</v>
      </c>
      <c r="C751">
        <v>0</v>
      </c>
      <c r="D751">
        <v>136</v>
      </c>
      <c r="E751">
        <v>11</v>
      </c>
      <c r="F751">
        <v>30</v>
      </c>
      <c r="G751" s="25">
        <v>100</v>
      </c>
      <c r="H751" s="25">
        <v>100</v>
      </c>
      <c r="I751">
        <v>3.5114999999999998</v>
      </c>
      <c r="J751" s="2">
        <v>1.1445E-15</v>
      </c>
      <c r="K751" s="2">
        <v>1.6907999999999999E-2</v>
      </c>
      <c r="L751">
        <v>290.68</v>
      </c>
      <c r="M751" s="2">
        <v>1.2878000000000001E-2</v>
      </c>
      <c r="N751" s="2">
        <v>1.0619E-2</v>
      </c>
      <c r="O751" s="2">
        <v>7.1955999999999995E-4</v>
      </c>
      <c r="P751" s="2">
        <v>5.9325999999999997E-4</v>
      </c>
      <c r="Q751">
        <v>1.0385</v>
      </c>
      <c r="R751">
        <v>0.88678000000000001</v>
      </c>
      <c r="S751">
        <v>0.34193000000000001</v>
      </c>
      <c r="T751">
        <v>0.65730999999999995</v>
      </c>
      <c r="U751" s="2">
        <v>5.1039E-4</v>
      </c>
      <c r="V751" s="2">
        <v>4.4383999999999998E-4</v>
      </c>
      <c r="W751" s="2">
        <v>6.1350999999999999E-6</v>
      </c>
      <c r="X751" s="2">
        <v>4.0632000000000003E-6</v>
      </c>
      <c r="Y751" s="2">
        <v>2.5331000000000003E-4</v>
      </c>
      <c r="Z751" s="2">
        <v>2.2567E-4</v>
      </c>
      <c r="AA751" s="2">
        <v>-2.7733000000000002E-6</v>
      </c>
      <c r="AB751" s="2">
        <v>-1.3718999999999999E-6</v>
      </c>
      <c r="AC751">
        <v>1.2129000000000001</v>
      </c>
      <c r="AD751">
        <v>3.5114999999999998</v>
      </c>
      <c r="AE751">
        <v>1.3469</v>
      </c>
      <c r="AF751">
        <v>102.1</v>
      </c>
      <c r="AG751">
        <v>160.91</v>
      </c>
      <c r="AH751">
        <v>0.28537000000000001</v>
      </c>
      <c r="AI751" s="2">
        <v>-3.4246000000000001E-7</v>
      </c>
      <c r="AJ751"/>
      <c r="AK751" s="2"/>
      <c r="AL751"/>
      <c r="AM751"/>
      <c r="AN751"/>
      <c r="AO751" s="2"/>
      <c r="AP751"/>
      <c r="AQ751"/>
      <c r="AR751"/>
      <c r="AS751"/>
      <c r="AT751"/>
      <c r="AU751"/>
      <c r="AV751"/>
      <c r="AW751"/>
    </row>
    <row r="752" spans="1:49" x14ac:dyDescent="0.25">
      <c r="A752">
        <v>136</v>
      </c>
      <c r="B752">
        <v>11</v>
      </c>
      <c r="C752">
        <v>30</v>
      </c>
      <c r="D752">
        <v>136</v>
      </c>
      <c r="E752">
        <v>12</v>
      </c>
      <c r="F752">
        <v>0</v>
      </c>
      <c r="G752" s="25">
        <v>100</v>
      </c>
      <c r="H752" s="25">
        <v>100</v>
      </c>
      <c r="I752">
        <v>3.0981000000000001</v>
      </c>
      <c r="J752" s="2">
        <v>9.0438000000000007E-15</v>
      </c>
      <c r="K752" s="2">
        <v>2.1527000000000001E-2</v>
      </c>
      <c r="L752">
        <v>291.81</v>
      </c>
      <c r="M752" s="2">
        <v>1.2566000000000001E-2</v>
      </c>
      <c r="N752" s="2">
        <v>1.0402E-2</v>
      </c>
      <c r="O752" s="2">
        <v>7.0452000000000004E-4</v>
      </c>
      <c r="P752" s="2">
        <v>5.8315000000000005E-4</v>
      </c>
      <c r="Q752">
        <v>1.0246</v>
      </c>
      <c r="R752">
        <v>1.3589</v>
      </c>
      <c r="S752">
        <v>0.33250999999999997</v>
      </c>
      <c r="T752">
        <v>0.70748999999999995</v>
      </c>
      <c r="U752" s="2">
        <v>5.2630000000000005E-4</v>
      </c>
      <c r="V752" s="2">
        <v>4.5783999999999999E-4</v>
      </c>
      <c r="W752" s="2">
        <v>6.686E-6</v>
      </c>
      <c r="X752" s="2">
        <v>4.3560999999999997E-6</v>
      </c>
      <c r="Y752" s="2">
        <v>2.5585000000000001E-4</v>
      </c>
      <c r="Z752" s="2">
        <v>2.3062000000000001E-4</v>
      </c>
      <c r="AA752" s="2">
        <v>-3.6200999999999999E-6</v>
      </c>
      <c r="AB752" s="2">
        <v>-1.9674E-6</v>
      </c>
      <c r="AC752">
        <v>1.2081999999999999</v>
      </c>
      <c r="AD752">
        <v>3.0981000000000001</v>
      </c>
      <c r="AE752">
        <v>0.34492</v>
      </c>
      <c r="AF752">
        <v>108.61</v>
      </c>
      <c r="AG752">
        <v>168.12</v>
      </c>
      <c r="AH752">
        <v>0.27411999999999997</v>
      </c>
      <c r="AI752" s="2">
        <v>-4.8062000000000002E-7</v>
      </c>
      <c r="AJ752"/>
      <c r="AK752" s="2"/>
      <c r="AL752"/>
      <c r="AM752"/>
      <c r="AN752"/>
      <c r="AO752" s="2"/>
      <c r="AP752"/>
      <c r="AQ752"/>
      <c r="AR752"/>
      <c r="AS752"/>
      <c r="AT752"/>
      <c r="AU752"/>
      <c r="AV752"/>
      <c r="AW752"/>
    </row>
    <row r="753" spans="1:49" x14ac:dyDescent="0.25">
      <c r="A753">
        <v>136</v>
      </c>
      <c r="B753">
        <v>12</v>
      </c>
      <c r="C753">
        <v>0</v>
      </c>
      <c r="D753">
        <v>136</v>
      </c>
      <c r="E753">
        <v>12</v>
      </c>
      <c r="F753">
        <v>30</v>
      </c>
      <c r="G753" s="25">
        <v>100</v>
      </c>
      <c r="H753" s="25">
        <v>100</v>
      </c>
      <c r="I753">
        <v>3.5831</v>
      </c>
      <c r="J753" s="2">
        <v>6.2936999999999997E-15</v>
      </c>
      <c r="K753" s="2">
        <v>4.3152000000000003E-2</v>
      </c>
      <c r="L753">
        <v>293.22000000000003</v>
      </c>
      <c r="M753" s="2">
        <v>1.2472E-2</v>
      </c>
      <c r="N753" s="2">
        <v>1.0375000000000001E-2</v>
      </c>
      <c r="O753" s="2">
        <v>6.8800000000000003E-4</v>
      </c>
      <c r="P753" s="2">
        <v>5.7229999999999998E-4</v>
      </c>
      <c r="Q753">
        <v>1.1546000000000001</v>
      </c>
      <c r="R753">
        <v>1.0620000000000001</v>
      </c>
      <c r="S753">
        <v>0.37670999999999999</v>
      </c>
      <c r="T753">
        <v>0.49098000000000003</v>
      </c>
      <c r="U753" s="2">
        <v>5.1634000000000001E-4</v>
      </c>
      <c r="V753" s="2">
        <v>4.4475E-4</v>
      </c>
      <c r="W753" s="2">
        <v>5.6428999999999998E-6</v>
      </c>
      <c r="X753" s="2">
        <v>4.0424999999999998E-6</v>
      </c>
      <c r="Y753" s="2">
        <v>1.6305000000000001E-4</v>
      </c>
      <c r="Z753" s="2">
        <v>1.4483000000000001E-4</v>
      </c>
      <c r="AA753" s="2">
        <v>-1.6657E-6</v>
      </c>
      <c r="AB753" s="2">
        <v>-8.8851000000000001E-7</v>
      </c>
      <c r="AC753">
        <v>1.2021999999999999</v>
      </c>
      <c r="AD753">
        <v>3.5831</v>
      </c>
      <c r="AE753">
        <v>358.55</v>
      </c>
      <c r="AF753">
        <v>64.411000000000001</v>
      </c>
      <c r="AG753">
        <v>141.56</v>
      </c>
      <c r="AH753">
        <v>0.32085999999999998</v>
      </c>
      <c r="AI753" s="2">
        <v>-3.0152999999999997E-7</v>
      </c>
      <c r="AJ753"/>
      <c r="AK753" s="2"/>
      <c r="AL753"/>
      <c r="AM753"/>
      <c r="AN753"/>
      <c r="AO753" s="2"/>
      <c r="AP753"/>
      <c r="AQ753"/>
      <c r="AR753"/>
      <c r="AS753"/>
      <c r="AT753"/>
      <c r="AU753"/>
      <c r="AV753"/>
      <c r="AW753"/>
    </row>
    <row r="754" spans="1:49" x14ac:dyDescent="0.25">
      <c r="A754">
        <v>136</v>
      </c>
      <c r="B754">
        <v>12</v>
      </c>
      <c r="C754">
        <v>30</v>
      </c>
      <c r="D754">
        <v>136</v>
      </c>
      <c r="E754">
        <v>13</v>
      </c>
      <c r="F754">
        <v>0</v>
      </c>
      <c r="G754" s="25">
        <v>100</v>
      </c>
      <c r="H754" s="25">
        <v>100</v>
      </c>
      <c r="I754">
        <v>4.4973999999999998</v>
      </c>
      <c r="J754" s="2">
        <v>3.2281999999999999E-15</v>
      </c>
      <c r="K754" s="2">
        <v>1.7777999999999999E-2</v>
      </c>
      <c r="L754">
        <v>294.3</v>
      </c>
      <c r="M754" s="2">
        <v>1.2090999999999999E-2</v>
      </c>
      <c r="N754" s="2">
        <v>1.0095E-2</v>
      </c>
      <c r="O754" s="2">
        <v>6.7969000000000005E-4</v>
      </c>
      <c r="P754" s="2">
        <v>5.6744E-4</v>
      </c>
      <c r="Q754">
        <v>1.6317999999999999</v>
      </c>
      <c r="R754">
        <v>1.3494999999999999</v>
      </c>
      <c r="S754">
        <v>0.45019999999999999</v>
      </c>
      <c r="T754">
        <v>0.44701999999999997</v>
      </c>
      <c r="U754" s="2">
        <v>6.2819999999999998E-4</v>
      </c>
      <c r="V754" s="2">
        <v>5.3651000000000003E-4</v>
      </c>
      <c r="W754" s="2">
        <v>7.6366999999999992E-6</v>
      </c>
      <c r="X754" s="2">
        <v>5.9696999999999998E-6</v>
      </c>
      <c r="Y754" s="2">
        <v>1.4103999999999999E-4</v>
      </c>
      <c r="Z754" s="2">
        <v>1.2531E-4</v>
      </c>
      <c r="AA754" s="2">
        <v>-1.3095999999999999E-6</v>
      </c>
      <c r="AB754" s="2">
        <v>-6.8340999999999995E-7</v>
      </c>
      <c r="AC754">
        <v>1.1978</v>
      </c>
      <c r="AD754">
        <v>4.4973999999999998</v>
      </c>
      <c r="AE754">
        <v>8.0970999999999993</v>
      </c>
      <c r="AF754">
        <v>54.795999999999999</v>
      </c>
      <c r="AG754">
        <v>154.63999999999999</v>
      </c>
      <c r="AH754">
        <v>0.35421000000000002</v>
      </c>
      <c r="AI754" s="2">
        <v>-2.3501000000000001E-7</v>
      </c>
      <c r="AJ754"/>
      <c r="AK754" s="2"/>
      <c r="AL754"/>
      <c r="AM754"/>
      <c r="AN754"/>
      <c r="AO754" s="2"/>
      <c r="AP754"/>
      <c r="AQ754"/>
      <c r="AR754"/>
      <c r="AS754"/>
      <c r="AT754"/>
      <c r="AU754"/>
      <c r="AV754"/>
      <c r="AW754"/>
    </row>
    <row r="755" spans="1:49" x14ac:dyDescent="0.25">
      <c r="A755">
        <v>136</v>
      </c>
      <c r="B755">
        <v>13</v>
      </c>
      <c r="C755">
        <v>0</v>
      </c>
      <c r="D755">
        <v>136</v>
      </c>
      <c r="E755">
        <v>13</v>
      </c>
      <c r="F755">
        <v>30</v>
      </c>
      <c r="G755" s="25">
        <v>100</v>
      </c>
      <c r="H755" s="25">
        <v>100</v>
      </c>
      <c r="I755">
        <v>4.7004999999999999</v>
      </c>
      <c r="J755" s="2">
        <v>1.6798E-15</v>
      </c>
      <c r="K755" s="2">
        <v>-3.5113999999999999E-2</v>
      </c>
      <c r="L755">
        <v>294.58</v>
      </c>
      <c r="M755" s="2">
        <v>1.091E-2</v>
      </c>
      <c r="N755" s="2">
        <v>9.1137000000000006E-3</v>
      </c>
      <c r="O755" s="2">
        <v>6.8597000000000005E-4</v>
      </c>
      <c r="P755" s="2">
        <v>5.7300000000000005E-4</v>
      </c>
      <c r="Q755">
        <v>1.4168000000000001</v>
      </c>
      <c r="R755">
        <v>1.3584000000000001</v>
      </c>
      <c r="S755">
        <v>0.47754999999999997</v>
      </c>
      <c r="T755">
        <v>0.47932000000000002</v>
      </c>
      <c r="U755" s="2">
        <v>6.5132000000000005E-4</v>
      </c>
      <c r="V755" s="2">
        <v>5.5259000000000005E-4</v>
      </c>
      <c r="W755" s="2">
        <v>8.4051000000000002E-6</v>
      </c>
      <c r="X755" s="2">
        <v>6.7406999999999997E-6</v>
      </c>
      <c r="Y755" s="2">
        <v>9.6643000000000003E-5</v>
      </c>
      <c r="Z755" s="2">
        <v>8.8166999999999998E-5</v>
      </c>
      <c r="AA755" s="2">
        <v>-1.1222E-6</v>
      </c>
      <c r="AB755" s="2">
        <v>-4.7833000000000002E-7</v>
      </c>
      <c r="AC755">
        <v>1.1972</v>
      </c>
      <c r="AD755">
        <v>4.7004999999999999</v>
      </c>
      <c r="AE755">
        <v>23.074000000000002</v>
      </c>
      <c r="AF755">
        <v>68.486999999999995</v>
      </c>
      <c r="AG755">
        <v>179.55</v>
      </c>
      <c r="AH755">
        <v>0.40228000000000003</v>
      </c>
      <c r="AI755" s="2">
        <v>-2.7099000000000002E-7</v>
      </c>
      <c r="AJ755" s="2"/>
      <c r="AK755" s="2"/>
      <c r="AL755" s="2"/>
      <c r="AM755" s="2"/>
      <c r="AN755" s="2"/>
      <c r="AO755" s="2"/>
      <c r="AP755" s="2"/>
      <c r="AQ755"/>
      <c r="AR755"/>
      <c r="AS755"/>
      <c r="AT755"/>
      <c r="AU755"/>
      <c r="AV755"/>
      <c r="AW755" s="2"/>
    </row>
    <row r="756" spans="1:49" x14ac:dyDescent="0.25">
      <c r="A756">
        <v>136</v>
      </c>
      <c r="B756">
        <v>13</v>
      </c>
      <c r="C756">
        <v>30</v>
      </c>
      <c r="D756">
        <v>136</v>
      </c>
      <c r="E756">
        <v>14</v>
      </c>
      <c r="F756">
        <v>0</v>
      </c>
      <c r="G756" s="25">
        <v>100</v>
      </c>
      <c r="H756" s="25">
        <v>100</v>
      </c>
      <c r="I756">
        <v>4.9778000000000002</v>
      </c>
      <c r="J756" s="2">
        <v>5.5584999999999999E-15</v>
      </c>
      <c r="K756" s="2">
        <v>-5.1011000000000001E-2</v>
      </c>
      <c r="L756">
        <v>294.67</v>
      </c>
      <c r="M756" s="2">
        <v>1.1103E-2</v>
      </c>
      <c r="N756" s="2">
        <v>9.2841999999999994E-3</v>
      </c>
      <c r="O756" s="2">
        <v>6.8590999999999997E-4</v>
      </c>
      <c r="P756" s="2">
        <v>5.7350000000000001E-4</v>
      </c>
      <c r="Q756">
        <v>1.349</v>
      </c>
      <c r="R756">
        <v>1.5426</v>
      </c>
      <c r="S756">
        <v>0.48209999999999997</v>
      </c>
      <c r="T756">
        <v>0.39178000000000002</v>
      </c>
      <c r="U756" s="2">
        <v>7.3304999999999996E-4</v>
      </c>
      <c r="V756" s="2">
        <v>6.2306000000000004E-4</v>
      </c>
      <c r="W756" s="2">
        <v>1.0538E-5</v>
      </c>
      <c r="X756" s="2">
        <v>8.5898000000000003E-6</v>
      </c>
      <c r="Y756" s="2">
        <v>1.3411E-4</v>
      </c>
      <c r="Z756" s="2">
        <v>1.176E-4</v>
      </c>
      <c r="AA756" s="2">
        <v>-9.2882999999999999E-7</v>
      </c>
      <c r="AB756" s="2">
        <v>-4.4710000000000003E-7</v>
      </c>
      <c r="AC756">
        <v>1.196</v>
      </c>
      <c r="AD756">
        <v>4.9778000000000002</v>
      </c>
      <c r="AE756">
        <v>26.471</v>
      </c>
      <c r="AF756">
        <v>65.021000000000001</v>
      </c>
      <c r="AG756">
        <v>139.61000000000001</v>
      </c>
      <c r="AH756">
        <v>0.41538000000000003</v>
      </c>
      <c r="AI756" s="2">
        <v>-2.1846000000000001E-7</v>
      </c>
      <c r="AJ756" s="2"/>
      <c r="AK756" s="2"/>
      <c r="AL756" s="2"/>
      <c r="AM756" s="2"/>
      <c r="AN756" s="2"/>
      <c r="AO756" s="2"/>
      <c r="AP756" s="2"/>
      <c r="AQ756"/>
      <c r="AR756"/>
      <c r="AS756"/>
      <c r="AT756"/>
      <c r="AU756"/>
      <c r="AV756"/>
      <c r="AW756" s="2"/>
    </row>
    <row r="757" spans="1:49" x14ac:dyDescent="0.25">
      <c r="A757">
        <v>136</v>
      </c>
      <c r="B757">
        <v>14</v>
      </c>
      <c r="C757">
        <v>0</v>
      </c>
      <c r="D757">
        <v>136</v>
      </c>
      <c r="E757">
        <v>14</v>
      </c>
      <c r="F757">
        <v>30</v>
      </c>
      <c r="G757" s="25">
        <v>100</v>
      </c>
      <c r="H757" s="25">
        <v>100</v>
      </c>
      <c r="I757">
        <v>5.3826000000000001</v>
      </c>
      <c r="J757" s="2">
        <v>2.4695E-15</v>
      </c>
      <c r="K757" s="2">
        <v>-5.6134999999999997E-2</v>
      </c>
      <c r="L757">
        <v>293.91000000000003</v>
      </c>
      <c r="M757" s="2">
        <v>1.1863E-2</v>
      </c>
      <c r="N757" s="2">
        <v>9.8995999999999997E-3</v>
      </c>
      <c r="O757" s="2">
        <v>6.8687999999999996E-4</v>
      </c>
      <c r="P757" s="2">
        <v>5.7313999999999998E-4</v>
      </c>
      <c r="Q757">
        <v>1.4012</v>
      </c>
      <c r="R757">
        <v>1.2154</v>
      </c>
      <c r="S757">
        <v>0.49640000000000001</v>
      </c>
      <c r="T757">
        <v>0.44044</v>
      </c>
      <c r="U757" s="2">
        <v>4.4555000000000002E-4</v>
      </c>
      <c r="V757" s="2">
        <v>3.8379000000000001E-4</v>
      </c>
      <c r="W757" s="2">
        <v>6.1234999999999999E-6</v>
      </c>
      <c r="X757" s="2">
        <v>4.8206000000000001E-6</v>
      </c>
      <c r="Y757" s="2">
        <v>1.1445E-4</v>
      </c>
      <c r="Z757" s="2">
        <v>1.0242999999999999E-4</v>
      </c>
      <c r="AA757" s="2">
        <v>-9.0134999999999995E-7</v>
      </c>
      <c r="AB757" s="2">
        <v>-3.6159E-7</v>
      </c>
      <c r="AC757">
        <v>1.1984999999999999</v>
      </c>
      <c r="AD757">
        <v>5.3826000000000001</v>
      </c>
      <c r="AE757">
        <v>19.695</v>
      </c>
      <c r="AF757">
        <v>61.011000000000003</v>
      </c>
      <c r="AG757">
        <v>151.34</v>
      </c>
      <c r="AH757">
        <v>0.42569000000000001</v>
      </c>
      <c r="AI757" s="2">
        <v>-1.2583999999999999E-7</v>
      </c>
      <c r="AJ757" s="2"/>
      <c r="AK757" s="2"/>
      <c r="AL757" s="2"/>
      <c r="AM757" s="2"/>
      <c r="AN757" s="2"/>
      <c r="AO757" s="2"/>
      <c r="AP757" s="2"/>
      <c r="AQ757"/>
      <c r="AR757"/>
      <c r="AS757"/>
      <c r="AT757"/>
      <c r="AU757"/>
      <c r="AV757"/>
      <c r="AW757" s="2"/>
    </row>
    <row r="758" spans="1:49" x14ac:dyDescent="0.25">
      <c r="A758">
        <v>136</v>
      </c>
      <c r="B758">
        <v>14</v>
      </c>
      <c r="C758">
        <v>30</v>
      </c>
      <c r="D758">
        <v>136</v>
      </c>
      <c r="E758">
        <v>15</v>
      </c>
      <c r="F758">
        <v>0</v>
      </c>
      <c r="G758" s="25">
        <v>100</v>
      </c>
      <c r="H758" s="25">
        <v>100</v>
      </c>
      <c r="I758">
        <v>5.4169</v>
      </c>
      <c r="J758" s="2">
        <v>2.583E-15</v>
      </c>
      <c r="K758" s="2">
        <v>-7.3813000000000004E-2</v>
      </c>
      <c r="L758">
        <v>292.48</v>
      </c>
      <c r="M758" s="2">
        <v>1.2099E-2</v>
      </c>
      <c r="N758" s="2">
        <v>1.0047E-2</v>
      </c>
      <c r="O758" s="2">
        <v>6.9291000000000003E-4</v>
      </c>
      <c r="P758" s="2">
        <v>5.7538000000000001E-4</v>
      </c>
      <c r="Q758">
        <v>1.4710000000000001</v>
      </c>
      <c r="R758">
        <v>1.3496999999999999</v>
      </c>
      <c r="S758">
        <v>0.52195000000000003</v>
      </c>
      <c r="T758">
        <v>0.45430999999999999</v>
      </c>
      <c r="U758" s="2">
        <v>3.4544000000000003E-4</v>
      </c>
      <c r="V758" s="2">
        <v>2.945E-4</v>
      </c>
      <c r="W758" s="2">
        <v>5.9936999999999999E-6</v>
      </c>
      <c r="X758" s="2">
        <v>4.8153999999999997E-6</v>
      </c>
      <c r="Y758" s="2">
        <v>4.9963999999999998E-5</v>
      </c>
      <c r="Z758" s="2">
        <v>4.8473999999999997E-5</v>
      </c>
      <c r="AA758" s="2">
        <v>-5.8123000000000002E-7</v>
      </c>
      <c r="AB758" s="2">
        <v>-8.3408000000000001E-8</v>
      </c>
      <c r="AC758">
        <v>1.2042999999999999</v>
      </c>
      <c r="AD758">
        <v>5.4169</v>
      </c>
      <c r="AE758">
        <v>26.670999999999999</v>
      </c>
      <c r="AF758">
        <v>67.138000000000005</v>
      </c>
      <c r="AG758">
        <v>128.94</v>
      </c>
      <c r="AH758">
        <v>0.47010999999999997</v>
      </c>
      <c r="AI758" s="2">
        <v>-1.8792E-7</v>
      </c>
      <c r="AJ758" s="2"/>
      <c r="AK758" s="2"/>
      <c r="AL758" s="2"/>
      <c r="AM758" s="2"/>
      <c r="AN758" s="2"/>
      <c r="AO758" s="2"/>
      <c r="AP758" s="2"/>
      <c r="AQ758"/>
      <c r="AR758"/>
      <c r="AS758"/>
      <c r="AT758"/>
      <c r="AU758"/>
      <c r="AV758"/>
      <c r="AW758" s="2"/>
    </row>
    <row r="759" spans="1:49" x14ac:dyDescent="0.25">
      <c r="A759">
        <v>136</v>
      </c>
      <c r="B759">
        <v>15</v>
      </c>
      <c r="C759">
        <v>0</v>
      </c>
      <c r="D759">
        <v>136</v>
      </c>
      <c r="E759">
        <v>15</v>
      </c>
      <c r="F759">
        <v>30</v>
      </c>
      <c r="G759" s="25">
        <v>100</v>
      </c>
      <c r="H759" s="25">
        <v>100</v>
      </c>
      <c r="I759">
        <v>5.6927000000000003</v>
      </c>
      <c r="J759" s="2">
        <v>-8.7906000000000003E-16</v>
      </c>
      <c r="K759" s="2">
        <v>-9.3393000000000004E-2</v>
      </c>
      <c r="L759">
        <v>291.22000000000003</v>
      </c>
      <c r="M759" s="2">
        <v>1.1875E-2</v>
      </c>
      <c r="N759" s="2">
        <v>9.8165000000000006E-3</v>
      </c>
      <c r="O759" s="2">
        <v>6.9815999999999997E-4</v>
      </c>
      <c r="P759" s="2">
        <v>5.7711999999999998E-4</v>
      </c>
      <c r="Q759">
        <v>1.4892000000000001</v>
      </c>
      <c r="R759">
        <v>1.246</v>
      </c>
      <c r="S759">
        <v>0.54891000000000001</v>
      </c>
      <c r="T759">
        <v>0.44083</v>
      </c>
      <c r="U759" s="2">
        <v>3.0619000000000002E-4</v>
      </c>
      <c r="V759" s="2">
        <v>2.6506000000000001E-4</v>
      </c>
      <c r="W759" s="2">
        <v>5.1569999999999999E-6</v>
      </c>
      <c r="X759" s="2">
        <v>4.0129000000000002E-6</v>
      </c>
      <c r="Y759" s="2">
        <v>8.4944000000000005E-5</v>
      </c>
      <c r="Z759" s="2">
        <v>7.6843999999999998E-5</v>
      </c>
      <c r="AA759" s="2">
        <v>-7.4020999999999998E-7</v>
      </c>
      <c r="AB759" s="2">
        <v>-2.2438E-7</v>
      </c>
      <c r="AC759">
        <v>1.2098</v>
      </c>
      <c r="AD759">
        <v>5.6927000000000003</v>
      </c>
      <c r="AE759">
        <v>24.721</v>
      </c>
      <c r="AF759">
        <v>96.084000000000003</v>
      </c>
      <c r="AG759">
        <v>146.47999999999999</v>
      </c>
      <c r="AH759">
        <v>0.52054999999999996</v>
      </c>
      <c r="AI759" s="2">
        <v>-1.8725000000000001E-7</v>
      </c>
      <c r="AJ759" s="2"/>
      <c r="AK759" s="2"/>
      <c r="AL759" s="2"/>
      <c r="AM759" s="2"/>
      <c r="AN759" s="2"/>
      <c r="AO759" s="2"/>
      <c r="AP759" s="2"/>
      <c r="AQ759"/>
      <c r="AR759"/>
      <c r="AS759"/>
      <c r="AT759"/>
      <c r="AU759"/>
      <c r="AV759"/>
      <c r="AW759" s="2"/>
    </row>
    <row r="760" spans="1:49" x14ac:dyDescent="0.25">
      <c r="A760">
        <v>136</v>
      </c>
      <c r="B760">
        <v>15</v>
      </c>
      <c r="C760">
        <v>30</v>
      </c>
      <c r="D760">
        <v>136</v>
      </c>
      <c r="E760">
        <v>16</v>
      </c>
      <c r="F760">
        <v>0</v>
      </c>
      <c r="G760" s="25">
        <v>100</v>
      </c>
      <c r="H760" s="25">
        <v>100</v>
      </c>
      <c r="I760">
        <v>5.9683000000000002</v>
      </c>
      <c r="J760" s="2">
        <v>3.2165999999999998E-15</v>
      </c>
      <c r="K760" s="2">
        <v>-7.0505000000000003E-4</v>
      </c>
      <c r="L760">
        <v>290.45</v>
      </c>
      <c r="M760" s="2">
        <v>1.1365E-2</v>
      </c>
      <c r="N760" s="2">
        <v>9.3684000000000007E-3</v>
      </c>
      <c r="O760" s="2">
        <v>7.0507000000000002E-4</v>
      </c>
      <c r="P760" s="2">
        <v>5.8118000000000004E-4</v>
      </c>
      <c r="Q760">
        <v>1.5823</v>
      </c>
      <c r="R760">
        <v>1.2094</v>
      </c>
      <c r="S760">
        <v>0.52829999999999999</v>
      </c>
      <c r="T760">
        <v>0.37169000000000002</v>
      </c>
      <c r="U760" s="2">
        <v>3.1111000000000002E-4</v>
      </c>
      <c r="V760" s="2">
        <v>2.6504000000000002E-4</v>
      </c>
      <c r="W760" s="2">
        <v>4.0038999999999999E-6</v>
      </c>
      <c r="X760" s="2">
        <v>3.0460000000000001E-6</v>
      </c>
      <c r="Y760" s="2">
        <v>6.1483999999999996E-5</v>
      </c>
      <c r="Z760" s="2">
        <v>5.5197E-5</v>
      </c>
      <c r="AA760" s="2">
        <v>-5.5680999999999997E-7</v>
      </c>
      <c r="AB760" s="2">
        <v>-1.8026E-7</v>
      </c>
      <c r="AC760">
        <v>1.2132000000000001</v>
      </c>
      <c r="AD760">
        <v>5.9683000000000002</v>
      </c>
      <c r="AE760">
        <v>14.795999999999999</v>
      </c>
      <c r="AF760">
        <v>66.061000000000007</v>
      </c>
      <c r="AG760">
        <v>118.25</v>
      </c>
      <c r="AH760">
        <v>0.46636</v>
      </c>
      <c r="AI760" s="2">
        <v>-1.029E-7</v>
      </c>
      <c r="AJ760" s="2"/>
      <c r="AK760" s="2"/>
      <c r="AL760" s="2"/>
      <c r="AM760" s="2"/>
      <c r="AN760" s="2"/>
      <c r="AO760" s="2"/>
      <c r="AP760" s="2"/>
      <c r="AQ760"/>
      <c r="AR760"/>
      <c r="AS760"/>
      <c r="AT760"/>
      <c r="AU760"/>
      <c r="AV760"/>
      <c r="AW760" s="2"/>
    </row>
    <row r="761" spans="1:49" x14ac:dyDescent="0.25">
      <c r="A761">
        <v>136</v>
      </c>
      <c r="B761">
        <v>16</v>
      </c>
      <c r="C761">
        <v>0</v>
      </c>
      <c r="D761">
        <v>136</v>
      </c>
      <c r="E761">
        <v>16</v>
      </c>
      <c r="F761">
        <v>30</v>
      </c>
      <c r="G761" s="25">
        <v>100</v>
      </c>
      <c r="H761" s="25">
        <v>100</v>
      </c>
      <c r="I761">
        <v>5.4164000000000003</v>
      </c>
      <c r="J761" s="2">
        <v>3.5879999999999999E-15</v>
      </c>
      <c r="K761" s="2">
        <v>4.5369E-3</v>
      </c>
      <c r="L761">
        <v>290.43</v>
      </c>
      <c r="M761" s="2">
        <v>1.1083000000000001E-2</v>
      </c>
      <c r="N761" s="2">
        <v>9.1354000000000001E-3</v>
      </c>
      <c r="O761" s="2">
        <v>7.0649000000000005E-4</v>
      </c>
      <c r="P761" s="2">
        <v>5.8233000000000004E-4</v>
      </c>
      <c r="Q761">
        <v>1.4244000000000001</v>
      </c>
      <c r="R761">
        <v>1.4767999999999999</v>
      </c>
      <c r="S761">
        <v>0.48797000000000001</v>
      </c>
      <c r="T761">
        <v>0.32518999999999998</v>
      </c>
      <c r="U761" s="2">
        <v>3.0928999999999999E-4</v>
      </c>
      <c r="V761" s="2">
        <v>2.6004000000000001E-4</v>
      </c>
      <c r="W761" s="2">
        <v>3.3625E-6</v>
      </c>
      <c r="X761" s="2">
        <v>2.5368E-6</v>
      </c>
      <c r="Y761" s="2">
        <v>3.1742000000000002E-5</v>
      </c>
      <c r="Z761" s="2">
        <v>2.9476E-5</v>
      </c>
      <c r="AA761" s="2">
        <v>-4.2049999999999999E-7</v>
      </c>
      <c r="AB761" s="2">
        <v>-1.3577E-7</v>
      </c>
      <c r="AC761">
        <v>1.2133</v>
      </c>
      <c r="AD761">
        <v>5.4164000000000003</v>
      </c>
      <c r="AE761">
        <v>16.809999999999999</v>
      </c>
      <c r="AF761">
        <v>43.14</v>
      </c>
      <c r="AG761">
        <v>99.055000000000007</v>
      </c>
      <c r="AH761">
        <v>0.40570000000000001</v>
      </c>
      <c r="AI761" s="2">
        <v>-8.7111000000000005E-8</v>
      </c>
      <c r="AJ761" s="2"/>
      <c r="AK761" s="2"/>
      <c r="AL761" s="2"/>
      <c r="AM761" s="2"/>
      <c r="AN761" s="2"/>
      <c r="AO761" s="2"/>
      <c r="AP761" s="2"/>
      <c r="AQ761"/>
      <c r="AR761"/>
      <c r="AS761"/>
      <c r="AT761"/>
      <c r="AU761"/>
      <c r="AV761"/>
      <c r="AW761" s="2"/>
    </row>
    <row r="762" spans="1:49" x14ac:dyDescent="0.25">
      <c r="A762">
        <v>136</v>
      </c>
      <c r="B762">
        <v>16</v>
      </c>
      <c r="C762">
        <v>30</v>
      </c>
      <c r="D762">
        <v>136</v>
      </c>
      <c r="E762">
        <v>17</v>
      </c>
      <c r="F762">
        <v>0</v>
      </c>
      <c r="G762" s="25">
        <v>100</v>
      </c>
      <c r="H762" s="25">
        <v>100</v>
      </c>
      <c r="I762">
        <v>6.1879999999999997</v>
      </c>
      <c r="J762" s="2">
        <v>-8.7775000000000001E-16</v>
      </c>
      <c r="K762" s="2">
        <v>-6.1107000000000002E-2</v>
      </c>
      <c r="L762">
        <v>289.72000000000003</v>
      </c>
      <c r="M762" s="2">
        <v>1.0206E-2</v>
      </c>
      <c r="N762" s="2">
        <v>8.3873999999999997E-3</v>
      </c>
      <c r="O762" s="2">
        <v>7.1535999999999995E-4</v>
      </c>
      <c r="P762" s="2">
        <v>5.8783999999999996E-4</v>
      </c>
      <c r="Q762">
        <v>1.5988</v>
      </c>
      <c r="R762">
        <v>1.3918999999999999</v>
      </c>
      <c r="S762">
        <v>0.56411</v>
      </c>
      <c r="T762">
        <v>0.34329999999999999</v>
      </c>
      <c r="U762" s="2">
        <v>3.6510999999999998E-4</v>
      </c>
      <c r="V762" s="2">
        <v>3.0881000000000002E-4</v>
      </c>
      <c r="W762" s="2">
        <v>4.3726000000000003E-6</v>
      </c>
      <c r="X762" s="2">
        <v>3.2036999999999999E-6</v>
      </c>
      <c r="Y762" s="2">
        <v>8.0506999999999993E-5</v>
      </c>
      <c r="Z762" s="2">
        <v>6.9775000000000002E-5</v>
      </c>
      <c r="AA762" s="2">
        <v>-7.5476999999999998E-7</v>
      </c>
      <c r="AB762" s="2">
        <v>-3.7160000000000002E-7</v>
      </c>
      <c r="AC762">
        <v>1.2170000000000001</v>
      </c>
      <c r="AD762">
        <v>6.1879999999999997</v>
      </c>
      <c r="AE762">
        <v>19.861000000000001</v>
      </c>
      <c r="AF762">
        <v>37.695</v>
      </c>
      <c r="AG762">
        <v>113.6</v>
      </c>
      <c r="AH762">
        <v>0.48264000000000001</v>
      </c>
      <c r="AI762" s="2">
        <v>-1.3423999999999999E-7</v>
      </c>
      <c r="AJ762" s="2"/>
      <c r="AK762" s="2"/>
      <c r="AL762" s="2"/>
      <c r="AM762" s="2"/>
      <c r="AN762" s="2"/>
      <c r="AO762" s="2"/>
      <c r="AP762" s="2"/>
      <c r="AQ762"/>
      <c r="AR762"/>
      <c r="AS762"/>
      <c r="AT762"/>
      <c r="AU762"/>
      <c r="AV762"/>
      <c r="AW762" s="2"/>
    </row>
    <row r="763" spans="1:49" x14ac:dyDescent="0.25">
      <c r="A763">
        <v>136</v>
      </c>
      <c r="B763">
        <v>17</v>
      </c>
      <c r="C763">
        <v>0</v>
      </c>
      <c r="D763">
        <v>136</v>
      </c>
      <c r="E763">
        <v>17</v>
      </c>
      <c r="F763">
        <v>30</v>
      </c>
      <c r="G763" s="25">
        <v>100</v>
      </c>
      <c r="H763" s="25">
        <v>100</v>
      </c>
      <c r="I763">
        <v>5.1426999999999996</v>
      </c>
      <c r="J763" s="2">
        <v>1.2524999999999999E-15</v>
      </c>
      <c r="K763" s="2">
        <v>-9.5216999999999996E-2</v>
      </c>
      <c r="L763">
        <v>289.17</v>
      </c>
      <c r="M763" s="2">
        <v>9.9206999999999993E-3</v>
      </c>
      <c r="N763" s="2">
        <v>8.1359999999999991E-3</v>
      </c>
      <c r="O763" s="2">
        <v>7.2099000000000002E-4</v>
      </c>
      <c r="P763" s="2">
        <v>5.9128999999999996E-4</v>
      </c>
      <c r="Q763">
        <v>1.4186000000000001</v>
      </c>
      <c r="R763">
        <v>1.1768000000000001</v>
      </c>
      <c r="S763">
        <v>0.47147</v>
      </c>
      <c r="T763">
        <v>0.22606000000000001</v>
      </c>
      <c r="U763" s="2">
        <v>2.9376000000000001E-4</v>
      </c>
      <c r="V763" s="2">
        <v>2.4414E-4</v>
      </c>
      <c r="W763" s="2">
        <v>3.4962999999999999E-6</v>
      </c>
      <c r="X763" s="2">
        <v>2.7781999999999999E-6</v>
      </c>
      <c r="Y763" s="2">
        <v>1.9661E-5</v>
      </c>
      <c r="Z763" s="2">
        <v>1.7584999999999999E-5</v>
      </c>
      <c r="AA763" s="2">
        <v>-1.4551000000000001E-7</v>
      </c>
      <c r="AB763" s="2">
        <v>-1.3167E-8</v>
      </c>
      <c r="AC763">
        <v>1.2194</v>
      </c>
      <c r="AD763">
        <v>5.1426999999999996</v>
      </c>
      <c r="AE763">
        <v>31.698</v>
      </c>
      <c r="AF763">
        <v>30.36</v>
      </c>
      <c r="AG763">
        <v>57.832000000000001</v>
      </c>
      <c r="AH763">
        <v>0.41707</v>
      </c>
      <c r="AI763" s="2">
        <v>-5.5956999999999996E-9</v>
      </c>
      <c r="AJ763" s="2"/>
      <c r="AK763" s="2"/>
      <c r="AL763" s="2"/>
      <c r="AM763" s="2"/>
      <c r="AN763" s="2"/>
      <c r="AO763" s="2"/>
      <c r="AP763" s="2"/>
      <c r="AQ763"/>
      <c r="AR763"/>
      <c r="AS763"/>
      <c r="AT763"/>
      <c r="AU763"/>
      <c r="AV763"/>
      <c r="AW763" s="2"/>
    </row>
    <row r="764" spans="1:49" x14ac:dyDescent="0.25">
      <c r="A764">
        <v>136</v>
      </c>
      <c r="B764">
        <v>17</v>
      </c>
      <c r="C764">
        <v>30</v>
      </c>
      <c r="D764">
        <v>136</v>
      </c>
      <c r="E764">
        <v>18</v>
      </c>
      <c r="F764">
        <v>0</v>
      </c>
      <c r="G764" s="25">
        <v>100</v>
      </c>
      <c r="H764" s="25">
        <v>100</v>
      </c>
      <c r="I764">
        <v>4.7457000000000003</v>
      </c>
      <c r="J764" s="2">
        <v>2.5145999999999999E-15</v>
      </c>
      <c r="K764" s="2">
        <v>-5.1402999999999997E-2</v>
      </c>
      <c r="L764">
        <v>288.08999999999997</v>
      </c>
      <c r="M764" s="2">
        <v>1.0127000000000001E-2</v>
      </c>
      <c r="N764" s="2">
        <v>8.2760999999999998E-3</v>
      </c>
      <c r="O764" s="2">
        <v>7.2913000000000003E-4</v>
      </c>
      <c r="P764" s="2">
        <v>5.9586000000000003E-4</v>
      </c>
      <c r="Q764">
        <v>1.3884000000000001</v>
      </c>
      <c r="R764">
        <v>1.2315</v>
      </c>
      <c r="S764">
        <v>0.46233999999999997</v>
      </c>
      <c r="T764">
        <v>0.31047000000000002</v>
      </c>
      <c r="U764" s="2">
        <v>2.9019000000000001E-4</v>
      </c>
      <c r="V764" s="2">
        <v>2.4248999999999999E-4</v>
      </c>
      <c r="W764" s="2">
        <v>3.5088000000000002E-6</v>
      </c>
      <c r="X764" s="2">
        <v>2.4347000000000002E-6</v>
      </c>
      <c r="Y764" s="2">
        <v>3.68E-5</v>
      </c>
      <c r="Z764" s="2">
        <v>3.2867000000000002E-5</v>
      </c>
      <c r="AA764" s="2">
        <v>-6.7795999999999996E-7</v>
      </c>
      <c r="AB764" s="2">
        <v>-3.5268000000000001E-7</v>
      </c>
      <c r="AC764">
        <v>1.2237</v>
      </c>
      <c r="AD764">
        <v>4.7457000000000003</v>
      </c>
      <c r="AE764">
        <v>21.872</v>
      </c>
      <c r="AF764">
        <v>4.9219999999999997</v>
      </c>
      <c r="AG764">
        <v>61.942</v>
      </c>
      <c r="AH764">
        <v>0.41766999999999999</v>
      </c>
      <c r="AI764" s="2">
        <v>-1.4244E-8</v>
      </c>
      <c r="AJ764" s="2"/>
      <c r="AK764" s="2"/>
      <c r="AL764" s="2"/>
      <c r="AM764" s="2"/>
      <c r="AN764" s="2"/>
      <c r="AO764" s="2"/>
      <c r="AP764" s="2"/>
      <c r="AQ764"/>
      <c r="AR764"/>
      <c r="AS764"/>
      <c r="AT764"/>
      <c r="AU764"/>
      <c r="AV764"/>
      <c r="AW764" s="2"/>
    </row>
    <row r="765" spans="1:49" x14ac:dyDescent="0.25">
      <c r="A765">
        <v>136</v>
      </c>
      <c r="B765">
        <v>18</v>
      </c>
      <c r="C765">
        <v>0</v>
      </c>
      <c r="D765">
        <v>136</v>
      </c>
      <c r="E765">
        <v>18</v>
      </c>
      <c r="F765">
        <v>30</v>
      </c>
      <c r="G765" s="25">
        <v>100</v>
      </c>
      <c r="H765" s="25">
        <v>100</v>
      </c>
      <c r="I765">
        <v>4.5110000000000001</v>
      </c>
      <c r="J765" s="2">
        <v>2.2197999999999999E-15</v>
      </c>
      <c r="K765" s="2">
        <v>-5.8058999999999999E-2</v>
      </c>
      <c r="L765">
        <v>287.14999999999998</v>
      </c>
      <c r="M765" s="2">
        <v>9.9471000000000004E-3</v>
      </c>
      <c r="N765" s="2">
        <v>8.1002000000000001E-3</v>
      </c>
      <c r="O765" s="2">
        <v>7.4021999999999998E-4</v>
      </c>
      <c r="P765" s="2">
        <v>6.0278000000000003E-4</v>
      </c>
      <c r="Q765">
        <v>1.2745</v>
      </c>
      <c r="R765">
        <v>0.95348999999999995</v>
      </c>
      <c r="S765">
        <v>0.41065000000000002</v>
      </c>
      <c r="T765">
        <v>0.13461000000000001</v>
      </c>
      <c r="U765" s="2">
        <v>1.3763999999999999E-4</v>
      </c>
      <c r="V765" s="2">
        <v>1.1147E-4</v>
      </c>
      <c r="W765" s="2">
        <v>1.9574999999999999E-6</v>
      </c>
      <c r="X765" s="2">
        <v>1.5848000000000001E-6</v>
      </c>
      <c r="Y765" s="2">
        <v>-5.6443000000000003E-6</v>
      </c>
      <c r="Z765" s="2">
        <v>-4.1239999999999998E-6</v>
      </c>
      <c r="AA765" s="2">
        <v>-2.9395E-8</v>
      </c>
      <c r="AB765" s="2">
        <v>1.1263E-8</v>
      </c>
      <c r="AC765">
        <v>1.228</v>
      </c>
      <c r="AD765">
        <v>4.5110000000000001</v>
      </c>
      <c r="AE765">
        <v>18.779</v>
      </c>
      <c r="AF765">
        <v>-9.4841999999999995</v>
      </c>
      <c r="AG765">
        <v>39.421999999999997</v>
      </c>
      <c r="AH765">
        <v>0.36525000000000002</v>
      </c>
      <c r="AI765" s="2">
        <v>6.4428E-8</v>
      </c>
      <c r="AJ765" s="2"/>
      <c r="AK765" s="2"/>
      <c r="AL765" s="2"/>
      <c r="AM765" s="2"/>
      <c r="AN765" s="2"/>
      <c r="AO765" s="2"/>
      <c r="AP765" s="2"/>
      <c r="AQ765"/>
      <c r="AR765"/>
      <c r="AS765"/>
      <c r="AT765"/>
      <c r="AU765"/>
      <c r="AV765"/>
      <c r="AW765" s="2"/>
    </row>
    <row r="766" spans="1:49" x14ac:dyDescent="0.25">
      <c r="A766">
        <v>136</v>
      </c>
      <c r="B766">
        <v>18</v>
      </c>
      <c r="C766">
        <v>30</v>
      </c>
      <c r="D766">
        <v>136</v>
      </c>
      <c r="E766">
        <v>19</v>
      </c>
      <c r="F766">
        <v>0</v>
      </c>
      <c r="G766" s="25">
        <v>100</v>
      </c>
      <c r="H766" s="25">
        <v>100</v>
      </c>
      <c r="I766">
        <v>4.6256000000000004</v>
      </c>
      <c r="J766" s="2">
        <v>8.3584999999999994E-17</v>
      </c>
      <c r="K766" s="2">
        <v>-6.2483999999999998E-2</v>
      </c>
      <c r="L766">
        <v>286.67</v>
      </c>
      <c r="M766" s="2">
        <v>9.9857000000000001E-3</v>
      </c>
      <c r="N766" s="2">
        <v>8.1145000000000002E-3</v>
      </c>
      <c r="O766" s="2">
        <v>7.4724000000000004E-4</v>
      </c>
      <c r="P766" s="2">
        <v>6.0720999999999995E-4</v>
      </c>
      <c r="Q766">
        <v>1.2450000000000001</v>
      </c>
      <c r="R766">
        <v>1.0586</v>
      </c>
      <c r="S766">
        <v>0.43364000000000003</v>
      </c>
      <c r="T766">
        <v>0.22298000000000001</v>
      </c>
      <c r="U766" s="2">
        <v>1.7762999999999999E-4</v>
      </c>
      <c r="V766" s="2">
        <v>1.4651000000000001E-4</v>
      </c>
      <c r="W766" s="2">
        <v>3.9690999999999998E-6</v>
      </c>
      <c r="X766" s="2">
        <v>3.0247E-6</v>
      </c>
      <c r="Y766" s="2">
        <v>7.6997000000000002E-6</v>
      </c>
      <c r="Z766" s="2">
        <v>7.6473000000000005E-6</v>
      </c>
      <c r="AA766" s="2">
        <v>-3.7922999999999999E-7</v>
      </c>
      <c r="AB766" s="2">
        <v>-2.0438999999999999E-7</v>
      </c>
      <c r="AC766">
        <v>1.2305999999999999</v>
      </c>
      <c r="AD766">
        <v>4.6256000000000004</v>
      </c>
      <c r="AE766">
        <v>22.059000000000001</v>
      </c>
      <c r="AF766">
        <v>-10.196999999999999</v>
      </c>
      <c r="AG766">
        <v>37.073999999999998</v>
      </c>
      <c r="AH766">
        <v>0.3896</v>
      </c>
      <c r="AI766" s="2">
        <v>1.8874000000000001E-7</v>
      </c>
      <c r="AJ766" s="2"/>
      <c r="AK766" s="2"/>
      <c r="AL766" s="2"/>
      <c r="AM766" s="2"/>
      <c r="AN766" s="2"/>
      <c r="AO766" s="2"/>
      <c r="AP766" s="2"/>
      <c r="AQ766"/>
      <c r="AR766"/>
      <c r="AS766"/>
      <c r="AT766"/>
      <c r="AU766"/>
      <c r="AV766"/>
      <c r="AW766" s="2"/>
    </row>
    <row r="767" spans="1:49" x14ac:dyDescent="0.25">
      <c r="A767">
        <v>136</v>
      </c>
      <c r="B767">
        <v>19</v>
      </c>
      <c r="C767">
        <v>0</v>
      </c>
      <c r="D767">
        <v>136</v>
      </c>
      <c r="E767">
        <v>19</v>
      </c>
      <c r="F767">
        <v>30</v>
      </c>
      <c r="G767" s="25">
        <v>100</v>
      </c>
      <c r="H767" s="25">
        <v>100</v>
      </c>
      <c r="I767">
        <v>4.1246</v>
      </c>
      <c r="J767" s="2">
        <v>3.5432999999999998E-15</v>
      </c>
      <c r="K767" s="2">
        <v>-5.1756999999999997E-2</v>
      </c>
      <c r="L767">
        <v>286</v>
      </c>
      <c r="M767" s="2">
        <v>9.6319999999999999E-3</v>
      </c>
      <c r="N767" s="2">
        <v>7.8062000000000001E-3</v>
      </c>
      <c r="O767" s="2">
        <v>7.5743000000000002E-4</v>
      </c>
      <c r="P767" s="2">
        <v>6.1386000000000003E-4</v>
      </c>
      <c r="Q767">
        <v>1.3344</v>
      </c>
      <c r="R767">
        <v>1.0683</v>
      </c>
      <c r="S767">
        <v>0.41056999999999999</v>
      </c>
      <c r="T767">
        <v>0.13064999999999999</v>
      </c>
      <c r="U767" s="2">
        <v>1.8123999999999999E-4</v>
      </c>
      <c r="V767" s="2">
        <v>1.4663999999999999E-4</v>
      </c>
      <c r="W767" s="2">
        <v>3.5615000000000001E-6</v>
      </c>
      <c r="X767" s="2">
        <v>2.8304E-6</v>
      </c>
      <c r="Y767" s="2">
        <v>-6.2590999999999999E-6</v>
      </c>
      <c r="Z767" s="2">
        <v>-4.6388000000000004E-6</v>
      </c>
      <c r="AA767" s="2">
        <v>-1.0670999999999999E-7</v>
      </c>
      <c r="AB767" s="2">
        <v>-5.2413000000000001E-8</v>
      </c>
      <c r="AC767">
        <v>1.2339</v>
      </c>
      <c r="AD767">
        <v>4.1246</v>
      </c>
      <c r="AE767">
        <v>24.925999999999998</v>
      </c>
      <c r="AF767">
        <v>-10.138</v>
      </c>
      <c r="AG767">
        <v>35.012</v>
      </c>
      <c r="AH767">
        <v>0.34839999999999999</v>
      </c>
      <c r="AI767" s="2">
        <v>1.6147E-7</v>
      </c>
      <c r="AJ767" s="2"/>
      <c r="AK767" s="2"/>
      <c r="AL767" s="2"/>
      <c r="AM767" s="2"/>
      <c r="AN767" s="2"/>
      <c r="AO767" s="2"/>
      <c r="AP767" s="2"/>
      <c r="AQ767"/>
      <c r="AR767"/>
      <c r="AS767"/>
      <c r="AT767"/>
      <c r="AU767"/>
      <c r="AV767"/>
      <c r="AW767" s="2"/>
    </row>
    <row r="768" spans="1:49" x14ac:dyDescent="0.25">
      <c r="A768">
        <v>136</v>
      </c>
      <c r="B768">
        <v>19</v>
      </c>
      <c r="C768">
        <v>30</v>
      </c>
      <c r="D768">
        <v>136</v>
      </c>
      <c r="E768">
        <v>20</v>
      </c>
      <c r="F768">
        <v>0</v>
      </c>
      <c r="G768" s="25">
        <v>100</v>
      </c>
      <c r="H768" s="25">
        <v>100</v>
      </c>
      <c r="I768">
        <v>3.8231999999999999</v>
      </c>
      <c r="J768" s="2">
        <v>1.2682999999999999E-15</v>
      </c>
      <c r="K768" s="2">
        <v>-4.9474999999999998E-2</v>
      </c>
      <c r="L768">
        <v>285.51</v>
      </c>
      <c r="M768" s="2">
        <v>9.5043999999999997E-3</v>
      </c>
      <c r="N768" s="2">
        <v>7.6893999999999999E-3</v>
      </c>
      <c r="O768" s="2">
        <v>7.6413999999999996E-4</v>
      </c>
      <c r="P768" s="2">
        <v>6.1822000000000005E-4</v>
      </c>
      <c r="Q768">
        <v>1.1840999999999999</v>
      </c>
      <c r="R768">
        <v>0.97072000000000003</v>
      </c>
      <c r="S768">
        <v>0.37968000000000002</v>
      </c>
      <c r="T768">
        <v>0.22289</v>
      </c>
      <c r="U768" s="2">
        <v>1.5535000000000001E-4</v>
      </c>
      <c r="V768" s="2">
        <v>1.2389000000000001E-4</v>
      </c>
      <c r="W768" s="2">
        <v>4.1269000000000002E-6</v>
      </c>
      <c r="X768" s="2">
        <v>3.0311999999999999E-6</v>
      </c>
      <c r="Y768" s="2">
        <v>-1.3767999999999999E-5</v>
      </c>
      <c r="Z768" s="2">
        <v>-9.9125000000000004E-6</v>
      </c>
      <c r="AA768" s="2">
        <v>-5.9984E-7</v>
      </c>
      <c r="AB768" s="2">
        <v>-3.8650000000000003E-7</v>
      </c>
      <c r="AC768">
        <v>1.2361</v>
      </c>
      <c r="AD768">
        <v>3.8231999999999999</v>
      </c>
      <c r="AE768">
        <v>23.356000000000002</v>
      </c>
      <c r="AF768">
        <v>-24.859000000000002</v>
      </c>
      <c r="AG768">
        <v>38.109000000000002</v>
      </c>
      <c r="AH768">
        <v>0.35305999999999998</v>
      </c>
      <c r="AI768" s="2">
        <v>2.7987999999999999E-7</v>
      </c>
      <c r="AJ768" s="2"/>
      <c r="AK768" s="2"/>
      <c r="AL768" s="2"/>
      <c r="AM768" s="2"/>
      <c r="AN768" s="2"/>
      <c r="AO768" s="2"/>
      <c r="AP768" s="2"/>
      <c r="AQ768"/>
      <c r="AR768"/>
      <c r="AS768"/>
      <c r="AT768"/>
      <c r="AU768"/>
      <c r="AV768" s="2"/>
      <c r="AW768" s="2"/>
    </row>
    <row r="769" spans="1:49" x14ac:dyDescent="0.25">
      <c r="A769">
        <v>136</v>
      </c>
      <c r="B769">
        <v>20</v>
      </c>
      <c r="C769">
        <v>0</v>
      </c>
      <c r="D769">
        <v>136</v>
      </c>
      <c r="E769">
        <v>20</v>
      </c>
      <c r="F769">
        <v>30</v>
      </c>
      <c r="G769" s="25">
        <v>100</v>
      </c>
      <c r="H769" s="25">
        <v>100</v>
      </c>
      <c r="I769">
        <v>3.9992000000000001</v>
      </c>
      <c r="J769" s="2">
        <v>1.0952E-17</v>
      </c>
      <c r="K769" s="2">
        <v>-3.2419000000000003E-2</v>
      </c>
      <c r="L769">
        <v>284.89</v>
      </c>
      <c r="M769" s="2">
        <v>9.2733999999999994E-3</v>
      </c>
      <c r="N769" s="2">
        <v>7.4860999999999999E-3</v>
      </c>
      <c r="O769" s="2">
        <v>7.6986000000000003E-4</v>
      </c>
      <c r="P769" s="2">
        <v>6.2147999999999999E-4</v>
      </c>
      <c r="Q769">
        <v>1.1477999999999999</v>
      </c>
      <c r="R769">
        <v>0.76848000000000005</v>
      </c>
      <c r="S769">
        <v>0.36021999999999998</v>
      </c>
      <c r="T769">
        <v>0.18593000000000001</v>
      </c>
      <c r="U769" s="2">
        <v>1.0156E-4</v>
      </c>
      <c r="V769" s="2">
        <v>8.0575999999999996E-5</v>
      </c>
      <c r="W769" s="2">
        <v>2.9339E-6</v>
      </c>
      <c r="X769" s="2">
        <v>2.1289999999999999E-6</v>
      </c>
      <c r="Y769" s="2">
        <v>-6.8364999999999997E-6</v>
      </c>
      <c r="Z769" s="2">
        <v>-4.6774000000000003E-6</v>
      </c>
      <c r="AA769" s="2">
        <v>-3.4035E-7</v>
      </c>
      <c r="AB769" s="2">
        <v>-2.0496E-7</v>
      </c>
      <c r="AC769">
        <v>1.2387999999999999</v>
      </c>
      <c r="AD769">
        <v>3.9992000000000001</v>
      </c>
      <c r="AE769">
        <v>17.32</v>
      </c>
      <c r="AF769">
        <v>-21.577000000000002</v>
      </c>
      <c r="AG769">
        <v>29.271999999999998</v>
      </c>
      <c r="AH769">
        <v>0.31587999999999999</v>
      </c>
      <c r="AI769" s="2">
        <v>1.8376E-7</v>
      </c>
      <c r="AJ769" s="2"/>
      <c r="AK769" s="2"/>
      <c r="AL769" s="2"/>
      <c r="AM769" s="2"/>
      <c r="AN769" s="2"/>
      <c r="AO769" s="2"/>
      <c r="AP769" s="2"/>
      <c r="AQ769"/>
      <c r="AR769"/>
      <c r="AS769"/>
      <c r="AT769"/>
      <c r="AU769"/>
      <c r="AV769" s="2"/>
      <c r="AW769" s="2"/>
    </row>
    <row r="770" spans="1:49" x14ac:dyDescent="0.25">
      <c r="A770">
        <v>136</v>
      </c>
      <c r="B770">
        <v>20</v>
      </c>
      <c r="C770">
        <v>30</v>
      </c>
      <c r="D770">
        <v>136</v>
      </c>
      <c r="E770">
        <v>21</v>
      </c>
      <c r="F770">
        <v>0</v>
      </c>
      <c r="G770" s="25">
        <v>100</v>
      </c>
      <c r="H770" s="25">
        <v>100</v>
      </c>
      <c r="I770">
        <v>3.7837000000000001</v>
      </c>
      <c r="J770" s="2">
        <v>9.5923000000000001E-16</v>
      </c>
      <c r="K770" s="2">
        <v>-6.4326999999999995E-2</v>
      </c>
      <c r="L770">
        <v>284.52</v>
      </c>
      <c r="M770" s="2">
        <v>8.6969000000000005E-3</v>
      </c>
      <c r="N770" s="2">
        <v>7.0082E-3</v>
      </c>
      <c r="O770" s="2">
        <v>7.7415000000000003E-4</v>
      </c>
      <c r="P770" s="2">
        <v>6.2383000000000002E-4</v>
      </c>
      <c r="Q770">
        <v>1.0649999999999999</v>
      </c>
      <c r="R770">
        <v>0.9355</v>
      </c>
      <c r="S770">
        <v>0.37840000000000001</v>
      </c>
      <c r="T770">
        <v>0.21</v>
      </c>
      <c r="U770" s="2">
        <v>2.1121000000000001E-4</v>
      </c>
      <c r="V770" s="2">
        <v>1.7068000000000001E-4</v>
      </c>
      <c r="W770" s="2">
        <v>3.2617999999999998E-6</v>
      </c>
      <c r="X770" s="2">
        <v>2.4204000000000002E-6</v>
      </c>
      <c r="Y770" s="2">
        <v>-2.7597E-6</v>
      </c>
      <c r="Z770" s="2">
        <v>-1.1908000000000001E-6</v>
      </c>
      <c r="AA770" s="2">
        <v>-3.2991999999999998E-7</v>
      </c>
      <c r="AB770" s="2">
        <v>-1.7352999999999999E-7</v>
      </c>
      <c r="AC770">
        <v>1.2410000000000001</v>
      </c>
      <c r="AD770">
        <v>3.7837000000000001</v>
      </c>
      <c r="AE770">
        <v>27.263000000000002</v>
      </c>
      <c r="AF770">
        <v>-18.343</v>
      </c>
      <c r="AG770">
        <v>24.501999999999999</v>
      </c>
      <c r="AH770">
        <v>0.28821999999999998</v>
      </c>
      <c r="AI770" s="2">
        <v>1.4723999999999999E-7</v>
      </c>
      <c r="AJ770" s="2"/>
      <c r="AK770" s="2"/>
      <c r="AL770" s="2"/>
      <c r="AM770" s="2"/>
      <c r="AN770" s="2"/>
      <c r="AO770" s="2"/>
      <c r="AP770" s="2"/>
      <c r="AQ770"/>
      <c r="AR770"/>
      <c r="AS770"/>
      <c r="AT770"/>
      <c r="AU770"/>
      <c r="AV770" s="2"/>
      <c r="AW770" s="2"/>
    </row>
    <row r="771" spans="1:49" x14ac:dyDescent="0.25">
      <c r="A771">
        <v>136</v>
      </c>
      <c r="B771">
        <v>21</v>
      </c>
      <c r="C771">
        <v>0</v>
      </c>
      <c r="D771">
        <v>136</v>
      </c>
      <c r="E771">
        <v>21</v>
      </c>
      <c r="F771">
        <v>30</v>
      </c>
      <c r="G771" s="25">
        <v>100</v>
      </c>
      <c r="H771" s="25">
        <v>100</v>
      </c>
      <c r="I771">
        <v>3.9420000000000002</v>
      </c>
      <c r="J771" s="2">
        <v>1.6365000000000001E-15</v>
      </c>
      <c r="K771" s="2">
        <v>-2.3609000000000002E-2</v>
      </c>
      <c r="L771">
        <v>283.93</v>
      </c>
      <c r="M771" s="2">
        <v>8.4562000000000005E-3</v>
      </c>
      <c r="N771" s="2">
        <v>6.7968000000000004E-3</v>
      </c>
      <c r="O771" s="2">
        <v>7.7990000000000004E-4</v>
      </c>
      <c r="P771" s="2">
        <v>6.2684999999999998E-4</v>
      </c>
      <c r="Q771">
        <v>1.0758000000000001</v>
      </c>
      <c r="R771">
        <v>0.78634999999999999</v>
      </c>
      <c r="S771">
        <v>0.3594</v>
      </c>
      <c r="T771">
        <v>0.20150000000000001</v>
      </c>
      <c r="U771" s="2">
        <v>1.0054E-4</v>
      </c>
      <c r="V771" s="2">
        <v>7.9435000000000001E-5</v>
      </c>
      <c r="W771" s="2">
        <v>3.1767E-6</v>
      </c>
      <c r="X771" s="2">
        <v>2.2906000000000001E-6</v>
      </c>
      <c r="Y771" s="2">
        <v>-7.1957999999999998E-6</v>
      </c>
      <c r="Z771" s="2">
        <v>-4.8888999999999999E-6</v>
      </c>
      <c r="AA771" s="2">
        <v>-3.8897000000000002E-7</v>
      </c>
      <c r="AB771" s="2">
        <v>-2.2975E-7</v>
      </c>
      <c r="AC771">
        <v>1.2442</v>
      </c>
      <c r="AD771">
        <v>3.9420000000000002</v>
      </c>
      <c r="AE771">
        <v>17.297000000000001</v>
      </c>
      <c r="AF771">
        <v>-22.655999999999999</v>
      </c>
      <c r="AG771">
        <v>28.864999999999998</v>
      </c>
      <c r="AH771">
        <v>0.27871000000000001</v>
      </c>
      <c r="AI771" s="2">
        <v>1.1386E-7</v>
      </c>
      <c r="AJ771" s="2"/>
      <c r="AK771" s="2"/>
      <c r="AL771" s="2"/>
      <c r="AM771" s="2"/>
      <c r="AN771" s="2"/>
      <c r="AO771" s="2"/>
      <c r="AP771" s="2"/>
      <c r="AQ771"/>
      <c r="AR771"/>
      <c r="AS771"/>
      <c r="AT771"/>
      <c r="AU771"/>
      <c r="AV771" s="2"/>
      <c r="AW771" s="2"/>
    </row>
    <row r="772" spans="1:49" x14ac:dyDescent="0.25">
      <c r="A772">
        <v>136</v>
      </c>
      <c r="B772">
        <v>21</v>
      </c>
      <c r="C772">
        <v>30</v>
      </c>
      <c r="D772">
        <v>136</v>
      </c>
      <c r="E772">
        <v>22</v>
      </c>
      <c r="F772">
        <v>0</v>
      </c>
      <c r="G772" s="25">
        <v>100</v>
      </c>
      <c r="H772" s="25">
        <v>100</v>
      </c>
      <c r="I772">
        <v>4.0652999999999997</v>
      </c>
      <c r="J772" s="2">
        <v>2.0205E-15</v>
      </c>
      <c r="K772" s="2">
        <v>-6.4821000000000002E-3</v>
      </c>
      <c r="L772">
        <v>283.23</v>
      </c>
      <c r="M772" s="2">
        <v>8.2220000000000001E-3</v>
      </c>
      <c r="N772" s="2">
        <v>6.5925000000000003E-3</v>
      </c>
      <c r="O772" s="2">
        <v>7.8854000000000001E-4</v>
      </c>
      <c r="P772" s="2">
        <v>6.3226000000000005E-4</v>
      </c>
      <c r="Q772">
        <v>1.0992999999999999</v>
      </c>
      <c r="R772">
        <v>0.80530000000000002</v>
      </c>
      <c r="S772">
        <v>0.35008</v>
      </c>
      <c r="T772">
        <v>0.23804</v>
      </c>
      <c r="U772" s="2">
        <v>1.4824E-4</v>
      </c>
      <c r="V772" s="2">
        <v>1.2052E-4</v>
      </c>
      <c r="W772" s="2">
        <v>3.1182000000000001E-6</v>
      </c>
      <c r="X772" s="2">
        <v>2.3288E-6</v>
      </c>
      <c r="Y772" s="2">
        <v>6.2480000000000001E-6</v>
      </c>
      <c r="Z772" s="2">
        <v>6.2854E-6</v>
      </c>
      <c r="AA772" s="2">
        <v>-3.1394999999999998E-7</v>
      </c>
      <c r="AB772" s="2">
        <v>-1.2972E-7</v>
      </c>
      <c r="AC772">
        <v>1.2472000000000001</v>
      </c>
      <c r="AD772">
        <v>4.0652999999999997</v>
      </c>
      <c r="AE772">
        <v>13.398999999999999</v>
      </c>
      <c r="AF772">
        <v>-23.33</v>
      </c>
      <c r="AG772">
        <v>26.562000000000001</v>
      </c>
      <c r="AH772">
        <v>0.28139999999999998</v>
      </c>
      <c r="AI772" s="2">
        <v>1.4709E-7</v>
      </c>
      <c r="AJ772" s="2"/>
      <c r="AK772" s="2"/>
      <c r="AL772" s="2"/>
      <c r="AM772" s="2"/>
      <c r="AN772" s="2"/>
      <c r="AO772" s="2"/>
      <c r="AP772" s="2"/>
      <c r="AQ772"/>
      <c r="AR772"/>
      <c r="AS772"/>
      <c r="AT772"/>
      <c r="AU772"/>
      <c r="AV772" s="2"/>
      <c r="AW772" s="2"/>
    </row>
    <row r="773" spans="1:49" x14ac:dyDescent="0.25">
      <c r="A773">
        <v>136</v>
      </c>
      <c r="B773">
        <v>22</v>
      </c>
      <c r="C773">
        <v>0</v>
      </c>
      <c r="D773">
        <v>136</v>
      </c>
      <c r="E773">
        <v>22</v>
      </c>
      <c r="F773">
        <v>30</v>
      </c>
      <c r="G773" s="25">
        <v>100</v>
      </c>
      <c r="H773" s="25">
        <v>100</v>
      </c>
      <c r="I773">
        <v>3.274</v>
      </c>
      <c r="J773" s="2">
        <v>-1.1505999999999999E-16</v>
      </c>
      <c r="K773" s="2">
        <v>8.5339999999999999E-3</v>
      </c>
      <c r="L773">
        <v>282.69</v>
      </c>
      <c r="M773" s="2">
        <v>7.9071999999999996E-3</v>
      </c>
      <c r="N773" s="2">
        <v>6.3267999999999996E-3</v>
      </c>
      <c r="O773" s="2">
        <v>7.9599E-4</v>
      </c>
      <c r="P773" s="2">
        <v>6.3688999999999998E-4</v>
      </c>
      <c r="Q773">
        <v>0.97060999999999997</v>
      </c>
      <c r="R773">
        <v>0.65427000000000002</v>
      </c>
      <c r="S773">
        <v>0.31307000000000001</v>
      </c>
      <c r="T773">
        <v>0.24951000000000001</v>
      </c>
      <c r="U773" s="2">
        <v>7.2297000000000003E-5</v>
      </c>
      <c r="V773" s="2">
        <v>5.6134999999999997E-5</v>
      </c>
      <c r="W773" s="2">
        <v>4.6643000000000004E-6</v>
      </c>
      <c r="X773" s="2">
        <v>3.3289E-6</v>
      </c>
      <c r="Y773" s="2">
        <v>-6.5699000000000004E-6</v>
      </c>
      <c r="Z773" s="2">
        <v>-3.963E-6</v>
      </c>
      <c r="AA773" s="2">
        <v>-8.3149000000000004E-7</v>
      </c>
      <c r="AB773" s="2">
        <v>-5.3481999999999997E-7</v>
      </c>
      <c r="AC773">
        <v>1.2498</v>
      </c>
      <c r="AD773">
        <v>3.274</v>
      </c>
      <c r="AE773">
        <v>11.247</v>
      </c>
      <c r="AF773">
        <v>-24.382000000000001</v>
      </c>
      <c r="AG773">
        <v>17.571000000000002</v>
      </c>
      <c r="AH773">
        <v>0.24135000000000001</v>
      </c>
      <c r="AI773" s="2">
        <v>1.7641999999999999E-7</v>
      </c>
      <c r="AJ773" s="2"/>
      <c r="AK773" s="2"/>
      <c r="AL773" s="2"/>
      <c r="AM773" s="2"/>
      <c r="AN773" s="2"/>
      <c r="AO773" s="2"/>
      <c r="AP773" s="2"/>
      <c r="AQ773"/>
      <c r="AR773"/>
      <c r="AS773"/>
      <c r="AT773"/>
      <c r="AU773"/>
      <c r="AV773" s="2"/>
      <c r="AW773" s="2"/>
    </row>
    <row r="774" spans="1:49" x14ac:dyDescent="0.25">
      <c r="A774">
        <v>136</v>
      </c>
      <c r="B774">
        <v>22</v>
      </c>
      <c r="C774">
        <v>30</v>
      </c>
      <c r="D774">
        <v>136</v>
      </c>
      <c r="E774">
        <v>23</v>
      </c>
      <c r="F774">
        <v>0</v>
      </c>
      <c r="G774" s="25">
        <v>100</v>
      </c>
      <c r="H774" s="25">
        <v>100</v>
      </c>
      <c r="I774">
        <v>3.4679000000000002</v>
      </c>
      <c r="J774" s="2">
        <v>9.0958000000000008E-16</v>
      </c>
      <c r="K774" s="2">
        <v>-1.0692E-2</v>
      </c>
      <c r="L774">
        <v>282.35000000000002</v>
      </c>
      <c r="M774" s="2">
        <v>7.8072000000000003E-3</v>
      </c>
      <c r="N774" s="2">
        <v>6.2408999999999997E-3</v>
      </c>
      <c r="O774" s="2">
        <v>7.9973999999999996E-4</v>
      </c>
      <c r="P774" s="2">
        <v>6.3929000000000004E-4</v>
      </c>
      <c r="Q774">
        <v>0.92200000000000004</v>
      </c>
      <c r="R774">
        <v>0.67659999999999998</v>
      </c>
      <c r="S774">
        <v>0.34218999999999999</v>
      </c>
      <c r="T774">
        <v>0.23469999999999999</v>
      </c>
      <c r="U774" s="2">
        <v>7.1666000000000001E-5</v>
      </c>
      <c r="V774" s="2">
        <v>5.6453000000000003E-5</v>
      </c>
      <c r="W774" s="2">
        <v>3.4578000000000002E-6</v>
      </c>
      <c r="X774" s="2">
        <v>2.3757E-6</v>
      </c>
      <c r="Y774" s="2">
        <v>-3.8865E-6</v>
      </c>
      <c r="Z774" s="2">
        <v>-1.9676E-6</v>
      </c>
      <c r="AA774" s="2">
        <v>-5.8864000000000001E-7</v>
      </c>
      <c r="AB774" s="2">
        <v>-3.5377000000000002E-7</v>
      </c>
      <c r="AC774">
        <v>1.2509999999999999</v>
      </c>
      <c r="AD774">
        <v>3.4679000000000002</v>
      </c>
      <c r="AE774">
        <v>15.333</v>
      </c>
      <c r="AF774">
        <v>-25.074999999999999</v>
      </c>
      <c r="AG774">
        <v>17.731000000000002</v>
      </c>
      <c r="AH774">
        <v>0.2646</v>
      </c>
      <c r="AI774" s="2">
        <v>1.6502E-7</v>
      </c>
      <c r="AJ774" s="2"/>
      <c r="AK774" s="2"/>
      <c r="AL774" s="2"/>
      <c r="AM774" s="2"/>
      <c r="AN774" s="2"/>
      <c r="AO774" s="2"/>
      <c r="AP774" s="2"/>
      <c r="AQ774"/>
      <c r="AR774"/>
      <c r="AS774"/>
      <c r="AT774"/>
      <c r="AU774" s="2"/>
      <c r="AV774" s="2"/>
      <c r="AW774" s="2"/>
    </row>
    <row r="775" spans="1:49" x14ac:dyDescent="0.25">
      <c r="A775">
        <v>136</v>
      </c>
      <c r="B775">
        <v>23</v>
      </c>
      <c r="C775">
        <v>0</v>
      </c>
      <c r="D775">
        <v>136</v>
      </c>
      <c r="E775">
        <v>23</v>
      </c>
      <c r="F775">
        <v>30</v>
      </c>
      <c r="G775" s="25">
        <v>100</v>
      </c>
      <c r="H775" s="25">
        <v>100</v>
      </c>
      <c r="I775">
        <v>4.383</v>
      </c>
      <c r="J775" s="2">
        <v>3.2990000000000002E-15</v>
      </c>
      <c r="K775" s="2">
        <v>-8.2801000000000003E-3</v>
      </c>
      <c r="L775">
        <v>282.13</v>
      </c>
      <c r="M775" s="2">
        <v>7.6988999999999998E-3</v>
      </c>
      <c r="N775" s="2">
        <v>6.1492999999999999E-3</v>
      </c>
      <c r="O775" s="2">
        <v>8.0320999999999995E-4</v>
      </c>
      <c r="P775" s="2">
        <v>6.4154999999999995E-4</v>
      </c>
      <c r="Q775">
        <v>1.1517999999999999</v>
      </c>
      <c r="R775">
        <v>0.79069999999999996</v>
      </c>
      <c r="S775">
        <v>0.35796</v>
      </c>
      <c r="T775">
        <v>0.17585000000000001</v>
      </c>
      <c r="U775" s="2">
        <v>5.8140999999999998E-5</v>
      </c>
      <c r="V775" s="2">
        <v>4.5559000000000002E-5</v>
      </c>
      <c r="W775" s="2">
        <v>2.9011999999999999E-6</v>
      </c>
      <c r="X775" s="2">
        <v>2.0851000000000002E-6</v>
      </c>
      <c r="Y775" s="2">
        <v>-2.9954000000000002E-6</v>
      </c>
      <c r="Z775" s="2">
        <v>-1.7634999999999999E-6</v>
      </c>
      <c r="AA775" s="2">
        <v>-3.0586000000000001E-7</v>
      </c>
      <c r="AB775" s="2">
        <v>-1.7866000000000001E-7</v>
      </c>
      <c r="AC775">
        <v>1.252</v>
      </c>
      <c r="AD775">
        <v>4.383</v>
      </c>
      <c r="AE775">
        <v>11.564</v>
      </c>
      <c r="AF775">
        <v>-22.401</v>
      </c>
      <c r="AG775">
        <v>13.297000000000001</v>
      </c>
      <c r="AH775">
        <v>0.30664999999999998</v>
      </c>
      <c r="AI775" s="2">
        <v>1.7081000000000001E-7</v>
      </c>
      <c r="AJ775" s="2"/>
      <c r="AK775" s="2"/>
      <c r="AL775" s="2"/>
      <c r="AM775" s="2"/>
      <c r="AN775" s="2"/>
      <c r="AO775" s="2"/>
      <c r="AP775" s="2"/>
      <c r="AQ775"/>
      <c r="AR775"/>
      <c r="AS775"/>
      <c r="AT775"/>
      <c r="AU775"/>
      <c r="AV775" s="2"/>
      <c r="AW775" s="2"/>
    </row>
    <row r="776" spans="1:49" x14ac:dyDescent="0.25">
      <c r="A776">
        <v>136</v>
      </c>
      <c r="B776">
        <v>23</v>
      </c>
      <c r="C776">
        <v>30</v>
      </c>
      <c r="D776">
        <v>137</v>
      </c>
      <c r="E776">
        <v>0</v>
      </c>
      <c r="F776">
        <v>0</v>
      </c>
      <c r="G776" s="25">
        <v>99.99722222222222</v>
      </c>
      <c r="H776" s="25">
        <v>99.99722222222222</v>
      </c>
      <c r="I776">
        <v>3.8549000000000002</v>
      </c>
      <c r="J776" s="2">
        <v>2.2022000000000001E-16</v>
      </c>
      <c r="K776" s="2">
        <v>8.7392000000000008E-3</v>
      </c>
      <c r="L776">
        <v>281.76</v>
      </c>
      <c r="M776" s="2">
        <v>7.4354E-3</v>
      </c>
      <c r="N776" s="2">
        <v>5.9306000000000003E-3</v>
      </c>
      <c r="O776" s="2">
        <v>8.1391999999999999E-4</v>
      </c>
      <c r="P776" s="2">
        <v>6.4919000000000001E-4</v>
      </c>
      <c r="Q776">
        <v>1.0334000000000001</v>
      </c>
      <c r="R776">
        <v>0.62960000000000005</v>
      </c>
      <c r="S776">
        <v>0.33398</v>
      </c>
      <c r="T776">
        <v>0.21299000000000001</v>
      </c>
      <c r="U776" s="2">
        <v>9.8439999999999999E-5</v>
      </c>
      <c r="V776" s="2">
        <v>8.0243999999999999E-5</v>
      </c>
      <c r="W776" s="2">
        <v>4.8772999999999999E-6</v>
      </c>
      <c r="X776" s="2">
        <v>3.5093999999999998E-6</v>
      </c>
      <c r="Y776" s="2">
        <v>5.7365E-6</v>
      </c>
      <c r="Z776" s="2">
        <v>5.4953999999999999E-6</v>
      </c>
      <c r="AA776" s="2">
        <v>-7.3974000000000003E-7</v>
      </c>
      <c r="AB776" s="2">
        <v>-4.8932000000000004E-7</v>
      </c>
      <c r="AC776">
        <v>1.2538</v>
      </c>
      <c r="AD776">
        <v>3.8549000000000002</v>
      </c>
      <c r="AE776">
        <v>10.763999999999999</v>
      </c>
      <c r="AF776">
        <v>-22.562000000000001</v>
      </c>
      <c r="AG776">
        <v>9.2665000000000006</v>
      </c>
      <c r="AH776">
        <v>0.26600000000000001</v>
      </c>
      <c r="AI776" s="2">
        <v>1.7772000000000001E-7</v>
      </c>
      <c r="AJ776" s="2"/>
      <c r="AK776" s="2"/>
      <c r="AL776" s="2"/>
      <c r="AM776" s="2"/>
      <c r="AN776" s="2"/>
      <c r="AO776" s="2"/>
      <c r="AP776" s="2"/>
      <c r="AQ776"/>
      <c r="AR776"/>
      <c r="AS776"/>
      <c r="AT776"/>
      <c r="AU776"/>
      <c r="AV776" s="2"/>
      <c r="AW776" s="2"/>
    </row>
    <row r="777" spans="1:49" x14ac:dyDescent="0.25">
      <c r="A777">
        <v>137</v>
      </c>
      <c r="B777">
        <v>0</v>
      </c>
      <c r="C777">
        <v>0</v>
      </c>
      <c r="D777">
        <v>137</v>
      </c>
      <c r="E777">
        <v>0</v>
      </c>
      <c r="F777">
        <v>30</v>
      </c>
      <c r="G777" s="25">
        <v>99.99722222222222</v>
      </c>
      <c r="H777" s="25">
        <v>99.99722222222222</v>
      </c>
      <c r="I777">
        <v>3.9409000000000001</v>
      </c>
      <c r="J777" s="2">
        <v>-2.9211999999999998E-15</v>
      </c>
      <c r="K777" s="2">
        <v>1.8022E-2</v>
      </c>
      <c r="L777">
        <v>281.64</v>
      </c>
      <c r="M777" s="2">
        <v>7.1469999999999997E-3</v>
      </c>
      <c r="N777" s="2">
        <v>5.6975000000000003E-3</v>
      </c>
      <c r="O777" s="2">
        <v>8.1881E-4</v>
      </c>
      <c r="P777" s="2">
        <v>6.5273999999999996E-4</v>
      </c>
      <c r="Q777">
        <v>0.98799000000000003</v>
      </c>
      <c r="R777">
        <v>0.76300000000000001</v>
      </c>
      <c r="S777">
        <v>0.33859</v>
      </c>
      <c r="T777">
        <v>0.20386000000000001</v>
      </c>
      <c r="U777" s="2">
        <v>6.0238999999999997E-5</v>
      </c>
      <c r="V777" s="2">
        <v>4.7231999999999998E-5</v>
      </c>
      <c r="W777" s="2">
        <v>3.4444E-6</v>
      </c>
      <c r="X777" s="2">
        <v>2.4333000000000001E-6</v>
      </c>
      <c r="Y777" s="2">
        <v>-3.1568999999999998E-6</v>
      </c>
      <c r="Z777" s="2">
        <v>-1.7309E-6</v>
      </c>
      <c r="AA777" s="2">
        <v>-4.6501000000000001E-7</v>
      </c>
      <c r="AB777" s="2">
        <v>-2.8066999999999998E-7</v>
      </c>
      <c r="AC777">
        <v>1.2544</v>
      </c>
      <c r="AD777">
        <v>3.9409000000000001</v>
      </c>
      <c r="AE777">
        <v>10.132</v>
      </c>
      <c r="AF777">
        <v>-25.337</v>
      </c>
      <c r="AG777">
        <v>11.35</v>
      </c>
      <c r="AH777">
        <v>0.28339999999999999</v>
      </c>
      <c r="AI777" s="2">
        <v>1.7254999999999999E-7</v>
      </c>
      <c r="AJ777" s="2"/>
      <c r="AK777" s="2"/>
      <c r="AL777" s="2"/>
      <c r="AM777" s="2"/>
      <c r="AN777" s="2"/>
      <c r="AO777" s="2"/>
      <c r="AP777" s="2"/>
      <c r="AQ777"/>
      <c r="AR777"/>
      <c r="AS777"/>
      <c r="AT777"/>
      <c r="AU777"/>
      <c r="AV777" s="2"/>
      <c r="AW777" s="2"/>
    </row>
    <row r="778" spans="1:49" x14ac:dyDescent="0.25">
      <c r="A778">
        <v>137</v>
      </c>
      <c r="B778">
        <v>0</v>
      </c>
      <c r="C778">
        <v>30</v>
      </c>
      <c r="D778">
        <v>137</v>
      </c>
      <c r="E778">
        <v>1</v>
      </c>
      <c r="F778">
        <v>0</v>
      </c>
      <c r="G778" s="25">
        <v>100</v>
      </c>
      <c r="H778" s="25">
        <v>100</v>
      </c>
      <c r="I778">
        <v>3.4529000000000001</v>
      </c>
      <c r="J778" s="2">
        <v>-1.2369E-15</v>
      </c>
      <c r="K778" s="2">
        <v>2.3959999999999999E-2</v>
      </c>
      <c r="L778">
        <v>281.45</v>
      </c>
      <c r="M778" s="2">
        <v>6.8561000000000004E-3</v>
      </c>
      <c r="N778" s="2">
        <v>5.4613999999999999E-3</v>
      </c>
      <c r="O778" s="2">
        <v>8.2726999999999996E-4</v>
      </c>
      <c r="P778" s="2">
        <v>6.5897000000000004E-4</v>
      </c>
      <c r="Q778">
        <v>0.87558999999999998</v>
      </c>
      <c r="R778">
        <v>0.65617000000000003</v>
      </c>
      <c r="S778">
        <v>0.32218999999999998</v>
      </c>
      <c r="T778">
        <v>0.21625</v>
      </c>
      <c r="U778" s="2">
        <v>8.6328000000000004E-5</v>
      </c>
      <c r="V778" s="2">
        <v>6.9039000000000001E-5</v>
      </c>
      <c r="W778" s="2">
        <v>4.0496000000000002E-6</v>
      </c>
      <c r="X778" s="2">
        <v>2.8578E-6</v>
      </c>
      <c r="Y778" s="2">
        <v>-4.2398000000000002E-7</v>
      </c>
      <c r="Z778" s="2">
        <v>5.2009000000000005E-7</v>
      </c>
      <c r="AA778" s="2">
        <v>-6.1129000000000002E-7</v>
      </c>
      <c r="AB778" s="2">
        <v>-3.8342999999999999E-7</v>
      </c>
      <c r="AC778">
        <v>1.2554000000000001</v>
      </c>
      <c r="AD778">
        <v>3.4529000000000001</v>
      </c>
      <c r="AE778">
        <v>10.034000000000001</v>
      </c>
      <c r="AF778">
        <v>-22.722000000000001</v>
      </c>
      <c r="AG778">
        <v>7.1673999999999998</v>
      </c>
      <c r="AH778">
        <v>0.25522</v>
      </c>
      <c r="AI778" s="2">
        <v>1.9289E-7</v>
      </c>
      <c r="AJ778" s="2"/>
      <c r="AK778" s="2"/>
      <c r="AL778" s="2"/>
      <c r="AM778" s="2"/>
      <c r="AN778" s="2"/>
      <c r="AO778" s="2"/>
      <c r="AP778" s="2"/>
      <c r="AQ778"/>
      <c r="AR778"/>
      <c r="AS778"/>
      <c r="AT778"/>
      <c r="AU778"/>
      <c r="AV778"/>
      <c r="AW778" s="2"/>
    </row>
    <row r="779" spans="1:49" x14ac:dyDescent="0.25">
      <c r="A779">
        <v>137</v>
      </c>
      <c r="B779">
        <v>1</v>
      </c>
      <c r="C779">
        <v>0</v>
      </c>
      <c r="D779">
        <v>137</v>
      </c>
      <c r="E779">
        <v>1</v>
      </c>
      <c r="F779">
        <v>30</v>
      </c>
      <c r="G779" s="25">
        <v>100</v>
      </c>
      <c r="H779" s="25">
        <v>100</v>
      </c>
      <c r="I779">
        <v>3.0266000000000002</v>
      </c>
      <c r="J779" s="2">
        <v>5.7839000000000002E-16</v>
      </c>
      <c r="K779" s="2">
        <v>1.0661E-2</v>
      </c>
      <c r="L779">
        <v>281.58999999999997</v>
      </c>
      <c r="M779" s="2">
        <v>6.7444000000000002E-3</v>
      </c>
      <c r="N779" s="2">
        <v>5.3753000000000004E-3</v>
      </c>
      <c r="O779" s="2">
        <v>8.2364999999999999E-4</v>
      </c>
      <c r="P779" s="2">
        <v>6.5645000000000005E-4</v>
      </c>
      <c r="Q779">
        <v>0.83801000000000003</v>
      </c>
      <c r="R779">
        <v>0.59226000000000001</v>
      </c>
      <c r="S779">
        <v>0.28338000000000002</v>
      </c>
      <c r="T779">
        <v>0.14868000000000001</v>
      </c>
      <c r="U779" s="2">
        <v>6.1143999999999996E-5</v>
      </c>
      <c r="V779" s="2">
        <v>4.7718E-5</v>
      </c>
      <c r="W779" s="2">
        <v>3.9771999999999998E-6</v>
      </c>
      <c r="X779" s="2">
        <v>2.9459999999999998E-6</v>
      </c>
      <c r="Y779" s="2">
        <v>-3.7515E-6</v>
      </c>
      <c r="Z779" s="2">
        <v>-2.5988999999999998E-6</v>
      </c>
      <c r="AA779" s="2">
        <v>-3.8426999999999999E-7</v>
      </c>
      <c r="AB779" s="2">
        <v>-2.5839000000000003E-7</v>
      </c>
      <c r="AC779">
        <v>1.2546999999999999</v>
      </c>
      <c r="AD779">
        <v>3.0266000000000002</v>
      </c>
      <c r="AE779">
        <v>10.86</v>
      </c>
      <c r="AF779">
        <v>-13.007</v>
      </c>
      <c r="AG779">
        <v>13.504</v>
      </c>
      <c r="AH779">
        <v>0.21915000000000001</v>
      </c>
      <c r="AI779" s="2">
        <v>1.6196999999999999E-7</v>
      </c>
      <c r="AJ779" s="2"/>
      <c r="AK779" s="2"/>
      <c r="AL779" s="2"/>
      <c r="AM779" s="2"/>
      <c r="AN779" s="2"/>
      <c r="AO779" s="2"/>
      <c r="AP779" s="2"/>
      <c r="AQ779"/>
      <c r="AR779"/>
      <c r="AS779"/>
      <c r="AT779"/>
      <c r="AU779"/>
      <c r="AV779"/>
      <c r="AW779" s="2"/>
    </row>
    <row r="780" spans="1:49" x14ac:dyDescent="0.25">
      <c r="A780">
        <v>137</v>
      </c>
      <c r="B780">
        <v>1</v>
      </c>
      <c r="C780">
        <v>30</v>
      </c>
      <c r="D780">
        <v>137</v>
      </c>
      <c r="E780">
        <v>2</v>
      </c>
      <c r="F780">
        <v>0</v>
      </c>
      <c r="G780" s="25">
        <v>100</v>
      </c>
      <c r="H780" s="25">
        <v>100</v>
      </c>
      <c r="I780">
        <v>3.7233000000000001</v>
      </c>
      <c r="J780" s="2">
        <v>1.2497E-15</v>
      </c>
      <c r="K780" s="2">
        <v>5.5994E-3</v>
      </c>
      <c r="L780">
        <v>281.85000000000002</v>
      </c>
      <c r="M780" s="2">
        <v>6.6562000000000001E-3</v>
      </c>
      <c r="N780" s="2">
        <v>5.3087000000000004E-3</v>
      </c>
      <c r="O780" s="2">
        <v>8.0679999999999999E-4</v>
      </c>
      <c r="P780" s="2">
        <v>6.4347000000000004E-4</v>
      </c>
      <c r="Q780">
        <v>1.0694999999999999</v>
      </c>
      <c r="R780">
        <v>0.7006</v>
      </c>
      <c r="S780">
        <v>0.34062999999999999</v>
      </c>
      <c r="T780">
        <v>0.13164000000000001</v>
      </c>
      <c r="U780" s="2">
        <v>7.4442000000000003E-5</v>
      </c>
      <c r="V780" s="2">
        <v>5.8077E-5</v>
      </c>
      <c r="W780" s="2">
        <v>5.5354000000000004E-6</v>
      </c>
      <c r="X780" s="2">
        <v>4.2243000000000004E-6</v>
      </c>
      <c r="Y780" s="2">
        <v>-5.6331999999999997E-6</v>
      </c>
      <c r="Z780" s="2">
        <v>-4.1961999999999997E-6</v>
      </c>
      <c r="AA780" s="2">
        <v>-4.7642999999999999E-7</v>
      </c>
      <c r="AB780" s="2">
        <v>-3.4401999999999998E-7</v>
      </c>
      <c r="AC780">
        <v>1.2539</v>
      </c>
      <c r="AD780">
        <v>3.7233000000000001</v>
      </c>
      <c r="AE780">
        <v>10.233000000000001</v>
      </c>
      <c r="AF780">
        <v>-12.632</v>
      </c>
      <c r="AG780">
        <v>18.059999999999999</v>
      </c>
      <c r="AH780">
        <v>0.25447999999999998</v>
      </c>
      <c r="AI780" s="2">
        <v>1.9448000000000001E-7</v>
      </c>
      <c r="AJ780" s="2"/>
      <c r="AK780" s="2"/>
      <c r="AL780" s="2"/>
      <c r="AM780" s="2"/>
      <c r="AN780" s="2"/>
      <c r="AO780" s="2"/>
      <c r="AP780" s="2"/>
      <c r="AQ780"/>
      <c r="AR780"/>
      <c r="AS780"/>
      <c r="AT780"/>
      <c r="AU780"/>
      <c r="AV780"/>
      <c r="AW780" s="2"/>
    </row>
    <row r="781" spans="1:49" x14ac:dyDescent="0.25">
      <c r="A781">
        <v>137</v>
      </c>
      <c r="B781">
        <v>2</v>
      </c>
      <c r="C781">
        <v>0</v>
      </c>
      <c r="D781">
        <v>137</v>
      </c>
      <c r="E781">
        <v>2</v>
      </c>
      <c r="F781">
        <v>30</v>
      </c>
      <c r="G781" s="25">
        <v>100</v>
      </c>
      <c r="H781" s="25">
        <v>100</v>
      </c>
      <c r="I781">
        <v>3.5697999999999999</v>
      </c>
      <c r="J781" s="2">
        <v>1.2393E-15</v>
      </c>
      <c r="K781" s="2">
        <v>-8.7151999999999993E-3</v>
      </c>
      <c r="L781">
        <v>281.89999999999998</v>
      </c>
      <c r="M781" s="2">
        <v>6.5223E-3</v>
      </c>
      <c r="N781" s="2">
        <v>5.2023E-3</v>
      </c>
      <c r="O781" s="2">
        <v>8.0343000000000005E-4</v>
      </c>
      <c r="P781" s="2">
        <v>6.4084000000000005E-4</v>
      </c>
      <c r="Q781">
        <v>1.0088999999999999</v>
      </c>
      <c r="R781">
        <v>0.72982999999999998</v>
      </c>
      <c r="S781">
        <v>0.33062000000000002</v>
      </c>
      <c r="T781">
        <v>0.10421</v>
      </c>
      <c r="U781" s="2">
        <v>7.1561000000000001E-5</v>
      </c>
      <c r="V781" s="2">
        <v>5.6425999999999998E-5</v>
      </c>
      <c r="W781" s="2">
        <v>3.7065E-6</v>
      </c>
      <c r="X781" s="2">
        <v>2.8345999999999999E-6</v>
      </c>
      <c r="Y781" s="2">
        <v>-3.1447999999999999E-6</v>
      </c>
      <c r="Z781" s="2">
        <v>-2.3246000000000002E-6</v>
      </c>
      <c r="AA781" s="2">
        <v>-2.0947000000000001E-7</v>
      </c>
      <c r="AB781" s="2">
        <v>-1.4441999999999999E-7</v>
      </c>
      <c r="AC781">
        <v>1.2538</v>
      </c>
      <c r="AD781">
        <v>3.5697999999999999</v>
      </c>
      <c r="AE781">
        <v>12.085000000000001</v>
      </c>
      <c r="AF781">
        <v>-9.2652000000000001</v>
      </c>
      <c r="AG781">
        <v>16.55</v>
      </c>
      <c r="AH781">
        <v>0.25729999999999997</v>
      </c>
      <c r="AI781" s="2">
        <v>1.9282999999999999E-7</v>
      </c>
      <c r="AJ781" s="2"/>
      <c r="AK781" s="2"/>
      <c r="AL781" s="2"/>
      <c r="AM781" s="2"/>
      <c r="AN781" s="2"/>
      <c r="AO781" s="2"/>
      <c r="AP781" s="2"/>
      <c r="AQ781"/>
      <c r="AR781"/>
      <c r="AS781"/>
      <c r="AT781"/>
      <c r="AU781"/>
      <c r="AV781"/>
      <c r="AW781" s="2"/>
    </row>
    <row r="782" spans="1:49" x14ac:dyDescent="0.25">
      <c r="A782">
        <v>137</v>
      </c>
      <c r="B782">
        <v>2</v>
      </c>
      <c r="C782">
        <v>30</v>
      </c>
      <c r="D782">
        <v>137</v>
      </c>
      <c r="E782">
        <v>3</v>
      </c>
      <c r="F782">
        <v>0</v>
      </c>
      <c r="G782" s="25">
        <v>100</v>
      </c>
      <c r="H782" s="25">
        <v>100</v>
      </c>
      <c r="I782">
        <v>3.5590000000000002</v>
      </c>
      <c r="J782" s="2">
        <v>1.7971E-15</v>
      </c>
      <c r="K782" s="2">
        <v>-6.8577000000000004E-3</v>
      </c>
      <c r="L782">
        <v>281.98</v>
      </c>
      <c r="M782" s="2">
        <v>6.3727999999999996E-3</v>
      </c>
      <c r="N782" s="2">
        <v>5.0844000000000002E-3</v>
      </c>
      <c r="O782" s="2">
        <v>7.9936999999999999E-4</v>
      </c>
      <c r="P782" s="2">
        <v>6.3776000000000002E-4</v>
      </c>
      <c r="Q782">
        <v>0.92986999999999997</v>
      </c>
      <c r="R782">
        <v>0.84916000000000003</v>
      </c>
      <c r="S782">
        <v>0.36870000000000003</v>
      </c>
      <c r="T782">
        <v>0.10841000000000001</v>
      </c>
      <c r="U782" s="2">
        <v>9.1644000000000006E-5</v>
      </c>
      <c r="V782" s="2">
        <v>7.2540999999999995E-5</v>
      </c>
      <c r="W782" s="2">
        <v>3.6451999999999998E-6</v>
      </c>
      <c r="X782" s="2">
        <v>2.8181000000000002E-6</v>
      </c>
      <c r="Y782" s="2">
        <v>-3.9504000000000003E-6</v>
      </c>
      <c r="Z782" s="2">
        <v>-2.9579000000000001E-6</v>
      </c>
      <c r="AA782" s="2">
        <v>-1.6913000000000001E-7</v>
      </c>
      <c r="AB782" s="2">
        <v>-1.106E-7</v>
      </c>
      <c r="AC782">
        <v>1.2534000000000001</v>
      </c>
      <c r="AD782">
        <v>3.5590000000000002</v>
      </c>
      <c r="AE782">
        <v>12.97</v>
      </c>
      <c r="AF782">
        <v>-10.199</v>
      </c>
      <c r="AG782">
        <v>25.622</v>
      </c>
      <c r="AH782">
        <v>0.27878999999999998</v>
      </c>
      <c r="AI782" s="2">
        <v>1.9005000000000001E-7</v>
      </c>
      <c r="AJ782" s="2"/>
      <c r="AK782" s="2"/>
      <c r="AL782" s="2"/>
      <c r="AM782" s="2"/>
      <c r="AN782" s="2"/>
      <c r="AO782" s="2"/>
      <c r="AP782" s="2"/>
      <c r="AQ782"/>
      <c r="AR782"/>
      <c r="AS782"/>
      <c r="AT782"/>
      <c r="AU782"/>
      <c r="AV782"/>
      <c r="AW782" s="2"/>
    </row>
    <row r="783" spans="1:49" x14ac:dyDescent="0.25">
      <c r="A783">
        <v>137</v>
      </c>
      <c r="B783">
        <v>3</v>
      </c>
      <c r="C783">
        <v>0</v>
      </c>
      <c r="D783">
        <v>137</v>
      </c>
      <c r="E783">
        <v>3</v>
      </c>
      <c r="F783">
        <v>30</v>
      </c>
      <c r="G783" s="25">
        <v>100</v>
      </c>
      <c r="H783" s="25">
        <v>100</v>
      </c>
      <c r="I783">
        <v>3.7174</v>
      </c>
      <c r="J783" s="2">
        <v>1.2493999999999999E-16</v>
      </c>
      <c r="K783" s="2">
        <v>-1.332E-2</v>
      </c>
      <c r="L783">
        <v>281.95</v>
      </c>
      <c r="M783" s="2">
        <v>6.2379000000000002E-3</v>
      </c>
      <c r="N783" s="2">
        <v>4.9753000000000002E-3</v>
      </c>
      <c r="O783" s="2">
        <v>7.9655000000000004E-4</v>
      </c>
      <c r="P783" s="2">
        <v>6.3531999999999998E-4</v>
      </c>
      <c r="Q783">
        <v>0.98772000000000004</v>
      </c>
      <c r="R783">
        <v>0.68537000000000003</v>
      </c>
      <c r="S783">
        <v>0.33832000000000001</v>
      </c>
      <c r="T783" s="2">
        <v>9.8311999999999997E-2</v>
      </c>
      <c r="U783" s="2">
        <v>7.3986999999999995E-5</v>
      </c>
      <c r="V783" s="2">
        <v>5.8519E-5</v>
      </c>
      <c r="W783" s="2">
        <v>3.2152000000000002E-6</v>
      </c>
      <c r="X783" s="2">
        <v>2.4835E-6</v>
      </c>
      <c r="Y783" s="2">
        <v>-2.7387000000000001E-6</v>
      </c>
      <c r="Z783" s="2">
        <v>-2.0275000000000001E-6</v>
      </c>
      <c r="AA783" s="2">
        <v>-1.3079E-7</v>
      </c>
      <c r="AB783" s="2">
        <v>-8.4266999999999996E-8</v>
      </c>
      <c r="AC783">
        <v>1.2538</v>
      </c>
      <c r="AD783">
        <v>3.7174</v>
      </c>
      <c r="AE783">
        <v>13.907999999999999</v>
      </c>
      <c r="AF783">
        <v>-8.6288</v>
      </c>
      <c r="AG783">
        <v>18.824000000000002</v>
      </c>
      <c r="AH783">
        <v>0.26817999999999997</v>
      </c>
      <c r="AI783" s="2">
        <v>1.8885E-7</v>
      </c>
      <c r="AJ783" s="2"/>
      <c r="AK783" s="2"/>
      <c r="AL783" s="2"/>
      <c r="AM783" s="2"/>
      <c r="AN783" s="2"/>
      <c r="AO783" s="2"/>
      <c r="AP783" s="2"/>
      <c r="AQ783"/>
      <c r="AR783"/>
      <c r="AS783"/>
      <c r="AT783"/>
      <c r="AU783"/>
      <c r="AV783"/>
      <c r="AW783" s="2"/>
    </row>
    <row r="784" spans="1:49" x14ac:dyDescent="0.25">
      <c r="A784">
        <v>137</v>
      </c>
      <c r="B784">
        <v>3</v>
      </c>
      <c r="C784">
        <v>30</v>
      </c>
      <c r="D784">
        <v>137</v>
      </c>
      <c r="E784">
        <v>4</v>
      </c>
      <c r="F784">
        <v>0</v>
      </c>
      <c r="G784" s="25">
        <v>100</v>
      </c>
      <c r="H784" s="25">
        <v>100</v>
      </c>
      <c r="I784">
        <v>3.7587000000000002</v>
      </c>
      <c r="J784" s="2">
        <v>-1.8604E-15</v>
      </c>
      <c r="K784" s="2">
        <v>9.4022000000000002E-5</v>
      </c>
      <c r="L784">
        <v>281.92</v>
      </c>
      <c r="M784" s="2">
        <v>6.1240000000000001E-3</v>
      </c>
      <c r="N784" s="2">
        <v>4.8827000000000002E-3</v>
      </c>
      <c r="O784" s="2">
        <v>7.9524000000000001E-4</v>
      </c>
      <c r="P784" s="2">
        <v>6.3405000000000004E-4</v>
      </c>
      <c r="Q784">
        <v>1.0078</v>
      </c>
      <c r="R784">
        <v>0.82782999999999995</v>
      </c>
      <c r="S784">
        <v>0.36695</v>
      </c>
      <c r="T784" s="2">
        <v>9.7039E-2</v>
      </c>
      <c r="U784" s="2">
        <v>8.2064999999999994E-5</v>
      </c>
      <c r="V784" s="2">
        <v>6.4989999999999999E-5</v>
      </c>
      <c r="W784" s="2">
        <v>3.3114000000000002E-6</v>
      </c>
      <c r="X784" s="2">
        <v>2.5677999999999998E-6</v>
      </c>
      <c r="Y784" s="2">
        <v>-2.9324000000000001E-6</v>
      </c>
      <c r="Z784" s="2">
        <v>-2.1882999999999999E-6</v>
      </c>
      <c r="AA784" s="2">
        <v>-1.286E-7</v>
      </c>
      <c r="AB784" s="2">
        <v>-8.3040999999999996E-8</v>
      </c>
      <c r="AC784">
        <v>1.2542</v>
      </c>
      <c r="AD784">
        <v>3.7587000000000002</v>
      </c>
      <c r="AE784">
        <v>12.558</v>
      </c>
      <c r="AF784">
        <v>-8.8969000000000005</v>
      </c>
      <c r="AG784">
        <v>24.893999999999998</v>
      </c>
      <c r="AH784">
        <v>0.30675000000000002</v>
      </c>
      <c r="AI784" s="2">
        <v>1.8729999999999999E-7</v>
      </c>
      <c r="AJ784" s="2"/>
      <c r="AK784" s="2"/>
      <c r="AL784" s="2"/>
      <c r="AM784" s="2"/>
      <c r="AN784" s="2"/>
      <c r="AO784" s="2"/>
      <c r="AP784" s="2"/>
      <c r="AQ784"/>
      <c r="AR784"/>
      <c r="AS784"/>
      <c r="AT784"/>
      <c r="AU784"/>
      <c r="AV784"/>
      <c r="AW784" s="2"/>
    </row>
    <row r="785" spans="1:49" x14ac:dyDescent="0.25">
      <c r="A785">
        <v>137</v>
      </c>
      <c r="B785">
        <v>4</v>
      </c>
      <c r="C785">
        <v>0</v>
      </c>
      <c r="D785">
        <v>137</v>
      </c>
      <c r="E785">
        <v>4</v>
      </c>
      <c r="F785">
        <v>30</v>
      </c>
      <c r="G785" s="25">
        <v>100</v>
      </c>
      <c r="H785" s="25">
        <v>100</v>
      </c>
      <c r="I785">
        <v>3.6644000000000001</v>
      </c>
      <c r="J785" s="2">
        <v>4.8321000000000002E-16</v>
      </c>
      <c r="K785" s="2">
        <v>-3.8079000000000002E-2</v>
      </c>
      <c r="L785">
        <v>281.91000000000003</v>
      </c>
      <c r="M785" s="2">
        <v>6.0007999999999997E-3</v>
      </c>
      <c r="N785" s="2">
        <v>4.7837000000000001E-3</v>
      </c>
      <c r="O785" s="2">
        <v>7.9334000000000002E-4</v>
      </c>
      <c r="P785" s="2">
        <v>6.3243999999999996E-4</v>
      </c>
      <c r="Q785">
        <v>1.0464</v>
      </c>
      <c r="R785">
        <v>0.85560999999999998</v>
      </c>
      <c r="S785">
        <v>0.37674999999999997</v>
      </c>
      <c r="T785" s="2">
        <v>9.6262E-2</v>
      </c>
      <c r="U785" s="2">
        <v>1.0035E-4</v>
      </c>
      <c r="V785" s="2">
        <v>7.9793E-5</v>
      </c>
      <c r="W785" s="2">
        <v>3.1736E-6</v>
      </c>
      <c r="X785" s="2">
        <v>2.5019999999999999E-6</v>
      </c>
      <c r="Y785" s="2">
        <v>-2.5158000000000001E-6</v>
      </c>
      <c r="Z785" s="2">
        <v>-1.8592999999999999E-6</v>
      </c>
      <c r="AA785" s="2">
        <v>-6.4886000000000003E-8</v>
      </c>
      <c r="AB785" s="2">
        <v>-3.2327000000000002E-8</v>
      </c>
      <c r="AC785">
        <v>1.2544</v>
      </c>
      <c r="AD785">
        <v>3.6644000000000001</v>
      </c>
      <c r="AE785">
        <v>19.084</v>
      </c>
      <c r="AF785">
        <v>-6.9123000000000001</v>
      </c>
      <c r="AG785">
        <v>28.050999999999998</v>
      </c>
      <c r="AH785">
        <v>0.31979999999999997</v>
      </c>
      <c r="AI785" s="2">
        <v>1.9167E-7</v>
      </c>
      <c r="AJ785" s="2"/>
      <c r="AK785" s="2"/>
      <c r="AL785" s="2"/>
      <c r="AM785" s="2"/>
      <c r="AN785" s="2"/>
      <c r="AO785" s="2"/>
      <c r="AP785" s="2"/>
      <c r="AQ785"/>
      <c r="AR785"/>
      <c r="AS785"/>
      <c r="AT785"/>
      <c r="AU785"/>
      <c r="AV785"/>
      <c r="AW785" s="2"/>
    </row>
    <row r="786" spans="1:49" x14ac:dyDescent="0.25">
      <c r="A786">
        <v>137</v>
      </c>
      <c r="B786">
        <v>4</v>
      </c>
      <c r="C786">
        <v>30</v>
      </c>
      <c r="D786">
        <v>137</v>
      </c>
      <c r="E786">
        <v>5</v>
      </c>
      <c r="F786">
        <v>0</v>
      </c>
      <c r="G786" s="25">
        <v>100</v>
      </c>
      <c r="H786" s="25">
        <v>100</v>
      </c>
      <c r="I786">
        <v>4.0364000000000004</v>
      </c>
      <c r="J786" s="2">
        <v>-6.2539999999999997E-16</v>
      </c>
      <c r="K786" s="2">
        <v>-1.3687E-2</v>
      </c>
      <c r="L786">
        <v>281.94</v>
      </c>
      <c r="M786" s="2">
        <v>5.9287999999999997E-3</v>
      </c>
      <c r="N786" s="2">
        <v>4.7266000000000001E-3</v>
      </c>
      <c r="O786" s="2">
        <v>7.9288000000000004E-4</v>
      </c>
      <c r="P786" s="2">
        <v>6.3210999999999996E-4</v>
      </c>
      <c r="Q786">
        <v>1.1294</v>
      </c>
      <c r="R786">
        <v>0.89570000000000005</v>
      </c>
      <c r="S786">
        <v>0.37226999999999999</v>
      </c>
      <c r="T786" s="2">
        <v>9.1275999999999996E-2</v>
      </c>
      <c r="U786" s="2">
        <v>1.1017E-4</v>
      </c>
      <c r="V786" s="2">
        <v>8.7997999999999993E-5</v>
      </c>
      <c r="W786" s="2">
        <v>2.8194000000000001E-6</v>
      </c>
      <c r="X786" s="2">
        <v>2.2798000000000002E-6</v>
      </c>
      <c r="Y786" s="2">
        <v>-5.9874000000000003E-7</v>
      </c>
      <c r="Z786" s="2">
        <v>-3.4271999999999999E-7</v>
      </c>
      <c r="AA786" s="2">
        <v>2.8934E-9</v>
      </c>
      <c r="AB786" s="2">
        <v>2.0412000000000001E-8</v>
      </c>
      <c r="AC786">
        <v>1.2544</v>
      </c>
      <c r="AD786">
        <v>4.0364000000000004</v>
      </c>
      <c r="AE786">
        <v>13.709</v>
      </c>
      <c r="AF786">
        <v>-2.0438000000000001</v>
      </c>
      <c r="AG786">
        <v>27.277999999999999</v>
      </c>
      <c r="AH786">
        <v>0.33139999999999997</v>
      </c>
      <c r="AI786" s="2">
        <v>1.2655999999999999E-7</v>
      </c>
      <c r="AJ786" s="2"/>
      <c r="AK786" s="2"/>
      <c r="AL786" s="2"/>
      <c r="AM786" s="2"/>
      <c r="AN786" s="2"/>
      <c r="AO786" s="2"/>
      <c r="AP786" s="2"/>
      <c r="AQ786"/>
      <c r="AR786"/>
      <c r="AS786"/>
      <c r="AT786"/>
      <c r="AU786"/>
      <c r="AV786"/>
      <c r="AW786" s="2"/>
    </row>
    <row r="787" spans="1:49" x14ac:dyDescent="0.25">
      <c r="A787">
        <v>137</v>
      </c>
      <c r="B787">
        <v>5</v>
      </c>
      <c r="C787">
        <v>0</v>
      </c>
      <c r="D787">
        <v>137</v>
      </c>
      <c r="E787">
        <v>5</v>
      </c>
      <c r="F787">
        <v>30</v>
      </c>
      <c r="G787" s="25">
        <v>100</v>
      </c>
      <c r="H787" s="25">
        <v>100</v>
      </c>
      <c r="I787">
        <v>4.2458</v>
      </c>
      <c r="J787" s="2">
        <v>9.725100000000001E-16</v>
      </c>
      <c r="K787" s="2">
        <v>-1.3398E-2</v>
      </c>
      <c r="L787">
        <v>281.92</v>
      </c>
      <c r="M787" s="2">
        <v>5.8087E-3</v>
      </c>
      <c r="N787" s="2">
        <v>4.6302000000000001E-3</v>
      </c>
      <c r="O787" s="2">
        <v>7.9014000000000005E-4</v>
      </c>
      <c r="P787" s="2">
        <v>6.2982999999999995E-4</v>
      </c>
      <c r="Q787">
        <v>1.1637</v>
      </c>
      <c r="R787">
        <v>0.92561000000000004</v>
      </c>
      <c r="S787">
        <v>0.40272000000000002</v>
      </c>
      <c r="T787">
        <v>0.11307</v>
      </c>
      <c r="U787" s="2">
        <v>9.0613999999999997E-5</v>
      </c>
      <c r="V787" s="2">
        <v>7.3089000000000004E-5</v>
      </c>
      <c r="W787" s="2">
        <v>2.2442999999999998E-6</v>
      </c>
      <c r="X787" s="2">
        <v>1.8994E-6</v>
      </c>
      <c r="Y787" s="2">
        <v>3.2820000000000001E-6</v>
      </c>
      <c r="Z787" s="2">
        <v>2.8221999999999998E-6</v>
      </c>
      <c r="AA787" s="2">
        <v>7.9386999999999995E-8</v>
      </c>
      <c r="AB787" s="2">
        <v>9.1417000000000004E-8</v>
      </c>
      <c r="AC787">
        <v>1.2545999999999999</v>
      </c>
      <c r="AD787">
        <v>4.2458</v>
      </c>
      <c r="AE787">
        <v>13.443</v>
      </c>
      <c r="AF787">
        <v>5.4458000000000002</v>
      </c>
      <c r="AG787">
        <v>20.010999999999999</v>
      </c>
      <c r="AH787">
        <v>0.31028</v>
      </c>
      <c r="AI787" s="2">
        <v>7.3856999999999998E-8</v>
      </c>
      <c r="AJ787" s="2"/>
      <c r="AK787" s="2"/>
      <c r="AL787" s="2"/>
      <c r="AM787" s="2"/>
      <c r="AN787" s="2"/>
      <c r="AO787" s="2"/>
      <c r="AP787" s="2"/>
      <c r="AQ787"/>
      <c r="AR787"/>
      <c r="AS787"/>
      <c r="AT787"/>
      <c r="AU787"/>
      <c r="AV787"/>
      <c r="AW787" s="2"/>
    </row>
    <row r="788" spans="1:49" x14ac:dyDescent="0.25">
      <c r="A788">
        <v>137</v>
      </c>
      <c r="B788">
        <v>5</v>
      </c>
      <c r="C788">
        <v>30</v>
      </c>
      <c r="D788">
        <v>137</v>
      </c>
      <c r="E788">
        <v>6</v>
      </c>
      <c r="F788">
        <v>0</v>
      </c>
      <c r="G788" s="25">
        <v>100</v>
      </c>
      <c r="H788" s="25">
        <v>100</v>
      </c>
      <c r="I788">
        <v>4.4821999999999997</v>
      </c>
      <c r="J788" s="2">
        <v>-3.7125000000000002E-16</v>
      </c>
      <c r="K788" s="2">
        <v>-4.3131000000000003E-2</v>
      </c>
      <c r="L788">
        <v>281.92</v>
      </c>
      <c r="M788" s="2">
        <v>5.6785000000000004E-3</v>
      </c>
      <c r="N788" s="2">
        <v>4.5247000000000004E-3</v>
      </c>
      <c r="O788" s="2">
        <v>7.8664999999999996E-4</v>
      </c>
      <c r="P788" s="2">
        <v>6.2681E-4</v>
      </c>
      <c r="Q788">
        <v>1.2732000000000001</v>
      </c>
      <c r="R788">
        <v>0.99778999999999995</v>
      </c>
      <c r="S788">
        <v>0.43646000000000001</v>
      </c>
      <c r="T788">
        <v>0.15359999999999999</v>
      </c>
      <c r="U788" s="2">
        <v>9.3511999999999995E-5</v>
      </c>
      <c r="V788" s="2">
        <v>7.5764000000000002E-5</v>
      </c>
      <c r="W788" s="2">
        <v>2.2898999999999999E-6</v>
      </c>
      <c r="X788" s="2">
        <v>1.9176999999999999E-6</v>
      </c>
      <c r="Y788" s="2">
        <v>5.5129000000000002E-6</v>
      </c>
      <c r="Z788" s="2">
        <v>4.7628999999999997E-6</v>
      </c>
      <c r="AA788" s="2">
        <v>5.3857999999999998E-8</v>
      </c>
      <c r="AB788" s="2">
        <v>9.4238E-8</v>
      </c>
      <c r="AC788">
        <v>1.2549999999999999</v>
      </c>
      <c r="AD788">
        <v>4.4821999999999997</v>
      </c>
      <c r="AE788">
        <v>17.024999999999999</v>
      </c>
      <c r="AF788">
        <v>15.007999999999999</v>
      </c>
      <c r="AG788">
        <v>24.42</v>
      </c>
      <c r="AH788">
        <v>0.36058000000000001</v>
      </c>
      <c r="AI788" s="2">
        <v>9.5371000000000001E-8</v>
      </c>
      <c r="AJ788" s="2"/>
      <c r="AK788" s="2"/>
      <c r="AL788" s="2"/>
      <c r="AM788" s="2"/>
      <c r="AN788" s="2"/>
      <c r="AO788" s="2"/>
      <c r="AP788" s="2"/>
      <c r="AQ788"/>
      <c r="AR788"/>
      <c r="AS788"/>
      <c r="AT788"/>
      <c r="AU788"/>
      <c r="AV788"/>
      <c r="AW788" s="2"/>
    </row>
    <row r="789" spans="1:49" x14ac:dyDescent="0.25">
      <c r="A789">
        <v>137</v>
      </c>
      <c r="B789">
        <v>6</v>
      </c>
      <c r="C789">
        <v>0</v>
      </c>
      <c r="D789">
        <v>137</v>
      </c>
      <c r="E789">
        <v>6</v>
      </c>
      <c r="F789">
        <v>30</v>
      </c>
      <c r="G789" s="25">
        <v>100</v>
      </c>
      <c r="H789" s="25">
        <v>100</v>
      </c>
      <c r="I789">
        <v>4.4707999999999997</v>
      </c>
      <c r="J789" s="2">
        <v>1.8036E-15</v>
      </c>
      <c r="K789" s="2">
        <v>-3.2983999999999999E-3</v>
      </c>
      <c r="L789">
        <v>282.02</v>
      </c>
      <c r="M789" s="2">
        <v>5.6185000000000002E-3</v>
      </c>
      <c r="N789" s="2">
        <v>4.4784999999999998E-3</v>
      </c>
      <c r="O789" s="2">
        <v>7.8549999999999996E-4</v>
      </c>
      <c r="P789" s="2">
        <v>6.2611999999999998E-4</v>
      </c>
      <c r="Q789">
        <v>1.2697000000000001</v>
      </c>
      <c r="R789">
        <v>0.94357999999999997</v>
      </c>
      <c r="S789">
        <v>0.40567999999999999</v>
      </c>
      <c r="T789">
        <v>0.1812</v>
      </c>
      <c r="U789" s="2">
        <v>9.5334999999999994E-5</v>
      </c>
      <c r="V789" s="2">
        <v>7.8164999999999994E-5</v>
      </c>
      <c r="W789" s="2">
        <v>1.7263000000000001E-6</v>
      </c>
      <c r="X789" s="2">
        <v>1.4548E-6</v>
      </c>
      <c r="Y789" s="2">
        <v>1.0844E-5</v>
      </c>
      <c r="Z789" s="2">
        <v>9.1600000000000004E-6</v>
      </c>
      <c r="AA789" s="2">
        <v>1.2860000000000001E-8</v>
      </c>
      <c r="AB789" s="2">
        <v>8.2409999999999995E-8</v>
      </c>
      <c r="AC789">
        <v>1.2545999999999999</v>
      </c>
      <c r="AD789">
        <v>4.4707999999999997</v>
      </c>
      <c r="AE789">
        <v>11.455</v>
      </c>
      <c r="AF789">
        <v>24.344000000000001</v>
      </c>
      <c r="AG789">
        <v>22.201000000000001</v>
      </c>
      <c r="AH789">
        <v>0.31896000000000002</v>
      </c>
      <c r="AI789" s="2">
        <v>7.6118999999999995E-8</v>
      </c>
      <c r="AJ789" s="2"/>
      <c r="AK789" s="2"/>
      <c r="AL789" s="2"/>
      <c r="AM789" s="2"/>
      <c r="AN789" s="2"/>
      <c r="AO789" s="2"/>
      <c r="AP789" s="2"/>
      <c r="AQ789"/>
      <c r="AR789"/>
      <c r="AS789"/>
      <c r="AT789"/>
      <c r="AU789"/>
      <c r="AV789"/>
      <c r="AW789" s="2"/>
    </row>
    <row r="790" spans="1:49" x14ac:dyDescent="0.25">
      <c r="A790">
        <v>137</v>
      </c>
      <c r="B790">
        <v>6</v>
      </c>
      <c r="C790">
        <v>30</v>
      </c>
      <c r="D790">
        <v>137</v>
      </c>
      <c r="E790">
        <v>7</v>
      </c>
      <c r="F790">
        <v>0</v>
      </c>
      <c r="G790" s="25">
        <v>100</v>
      </c>
      <c r="H790" s="25">
        <v>100</v>
      </c>
      <c r="I790">
        <v>4.5570000000000004</v>
      </c>
      <c r="J790" s="2">
        <v>1.1426000000000001E-15</v>
      </c>
      <c r="K790" s="2">
        <v>1.1690000000000001E-2</v>
      </c>
      <c r="L790">
        <v>282.23</v>
      </c>
      <c r="M790" s="2">
        <v>5.5463999999999999E-3</v>
      </c>
      <c r="N790" s="2">
        <v>4.4229999999999998E-3</v>
      </c>
      <c r="O790" s="2">
        <v>7.8200999999999998E-4</v>
      </c>
      <c r="P790" s="2">
        <v>6.2361000000000003E-4</v>
      </c>
      <c r="Q790">
        <v>1.1901999999999999</v>
      </c>
      <c r="R790">
        <v>0.98709999999999998</v>
      </c>
      <c r="S790">
        <v>0.41343999999999997</v>
      </c>
      <c r="T790">
        <v>0.2341</v>
      </c>
      <c r="U790" s="2">
        <v>1.0644E-4</v>
      </c>
      <c r="V790" s="2">
        <v>8.755E-5</v>
      </c>
      <c r="W790" s="2">
        <v>1.9746999999999999E-6</v>
      </c>
      <c r="X790" s="2">
        <v>1.5251E-6</v>
      </c>
      <c r="Y790" s="2">
        <v>1.5158E-5</v>
      </c>
      <c r="Z790" s="2">
        <v>1.2933E-5</v>
      </c>
      <c r="AA790" s="2">
        <v>-1.0662E-7</v>
      </c>
      <c r="AB790" s="2">
        <v>3.3831E-8</v>
      </c>
      <c r="AC790">
        <v>1.254</v>
      </c>
      <c r="AD790">
        <v>4.5570000000000004</v>
      </c>
      <c r="AE790">
        <v>7.9629000000000003</v>
      </c>
      <c r="AF790">
        <v>35.421999999999997</v>
      </c>
      <c r="AG790">
        <v>26.952000000000002</v>
      </c>
      <c r="AH790">
        <v>0.3458</v>
      </c>
      <c r="AI790" s="2">
        <v>2.8984E-8</v>
      </c>
      <c r="AJ790" s="2"/>
      <c r="AK790" s="2"/>
      <c r="AL790" s="2"/>
      <c r="AM790" s="2"/>
      <c r="AN790" s="2"/>
      <c r="AO790" s="2"/>
      <c r="AP790" s="2"/>
      <c r="AQ790"/>
      <c r="AR790"/>
      <c r="AS790"/>
      <c r="AT790"/>
      <c r="AU790"/>
      <c r="AV790"/>
      <c r="AW790" s="2"/>
    </row>
    <row r="791" spans="1:49" x14ac:dyDescent="0.25">
      <c r="A791">
        <v>137</v>
      </c>
      <c r="B791">
        <v>7</v>
      </c>
      <c r="C791">
        <v>0</v>
      </c>
      <c r="D791">
        <v>137</v>
      </c>
      <c r="E791">
        <v>7</v>
      </c>
      <c r="F791">
        <v>30</v>
      </c>
      <c r="G791" s="25">
        <v>100</v>
      </c>
      <c r="H791" s="25">
        <v>100</v>
      </c>
      <c r="I791">
        <v>4.2171000000000003</v>
      </c>
      <c r="J791" s="2">
        <v>6.0110000000000004E-17</v>
      </c>
      <c r="K791" s="2">
        <v>1.2501E-4</v>
      </c>
      <c r="L791">
        <v>282.58</v>
      </c>
      <c r="M791" s="2">
        <v>5.5617000000000002E-3</v>
      </c>
      <c r="N791" s="2">
        <v>4.4397999999999998E-3</v>
      </c>
      <c r="O791" s="2">
        <v>7.7508999999999998E-4</v>
      </c>
      <c r="P791" s="2">
        <v>6.1872999999999995E-4</v>
      </c>
      <c r="Q791">
        <v>1.1066</v>
      </c>
      <c r="R791">
        <v>0.96584999999999999</v>
      </c>
      <c r="S791">
        <v>0.39811000000000002</v>
      </c>
      <c r="T791">
        <v>0.32690999999999998</v>
      </c>
      <c r="U791" s="2">
        <v>1.2175E-4</v>
      </c>
      <c r="V791" s="2">
        <v>1.0163E-4</v>
      </c>
      <c r="W791" s="2">
        <v>1.9443000000000002E-6</v>
      </c>
      <c r="X791" s="2">
        <v>1.3495E-6</v>
      </c>
      <c r="Y791" s="2">
        <v>2.9558000000000001E-5</v>
      </c>
      <c r="Z791" s="2">
        <v>2.5262999999999999E-5</v>
      </c>
      <c r="AA791" s="2">
        <v>-2.8710000000000002E-7</v>
      </c>
      <c r="AB791" s="2">
        <v>7.5791000000000002E-10</v>
      </c>
      <c r="AC791">
        <v>1.2526999999999999</v>
      </c>
      <c r="AD791">
        <v>4.2171000000000003</v>
      </c>
      <c r="AE791">
        <v>10.651</v>
      </c>
      <c r="AF791">
        <v>49.112000000000002</v>
      </c>
      <c r="AG791">
        <v>34.238999999999997</v>
      </c>
      <c r="AH791">
        <v>0.31768000000000002</v>
      </c>
      <c r="AI791" s="2">
        <v>1.7091000000000001E-8</v>
      </c>
      <c r="AJ791" s="2"/>
      <c r="AK791" s="2"/>
      <c r="AL791" s="2"/>
      <c r="AM791" s="2"/>
      <c r="AN791" s="2"/>
      <c r="AO791" s="2"/>
      <c r="AP791" s="2"/>
      <c r="AQ791"/>
      <c r="AR791"/>
      <c r="AS791"/>
      <c r="AT791"/>
      <c r="AU791"/>
      <c r="AV791"/>
      <c r="AW791" s="2"/>
    </row>
    <row r="792" spans="1:49" x14ac:dyDescent="0.25">
      <c r="A792">
        <v>137</v>
      </c>
      <c r="B792">
        <v>7</v>
      </c>
      <c r="C792">
        <v>30</v>
      </c>
      <c r="D792">
        <v>137</v>
      </c>
      <c r="E792">
        <v>8</v>
      </c>
      <c r="F792">
        <v>0</v>
      </c>
      <c r="G792" s="25">
        <v>100</v>
      </c>
      <c r="H792" s="25">
        <v>100</v>
      </c>
      <c r="I792">
        <v>3.6859999999999999</v>
      </c>
      <c r="J792" s="2">
        <v>-7.0740999999999999E-16</v>
      </c>
      <c r="K792" s="2">
        <v>2.4938999999999999E-2</v>
      </c>
      <c r="L792">
        <v>283.43</v>
      </c>
      <c r="M792" s="2">
        <v>5.8726000000000004E-3</v>
      </c>
      <c r="N792" s="2">
        <v>4.7029999999999997E-3</v>
      </c>
      <c r="O792" s="2">
        <v>7.6141999999999996E-4</v>
      </c>
      <c r="P792" s="2">
        <v>6.0968000000000003E-4</v>
      </c>
      <c r="Q792">
        <v>1.1458999999999999</v>
      </c>
      <c r="R792">
        <v>1.2567999999999999</v>
      </c>
      <c r="S792">
        <v>0.39572000000000002</v>
      </c>
      <c r="T792">
        <v>0.82484000000000002</v>
      </c>
      <c r="U792" s="2">
        <v>2.5076999999999999E-4</v>
      </c>
      <c r="V792" s="2">
        <v>2.1363999999999999E-4</v>
      </c>
      <c r="W792" s="2">
        <v>6.7870000000000004E-6</v>
      </c>
      <c r="X792" s="2">
        <v>4.2123999999999997E-6</v>
      </c>
      <c r="Y792" s="2">
        <v>1.6668E-4</v>
      </c>
      <c r="Z792" s="2">
        <v>1.4488000000000001E-4</v>
      </c>
      <c r="AA792" s="2">
        <v>-3.9445000000000001E-6</v>
      </c>
      <c r="AB792" s="2">
        <v>-1.7294999999999999E-6</v>
      </c>
      <c r="AC792">
        <v>1.2488999999999999</v>
      </c>
      <c r="AD792">
        <v>3.6859999999999999</v>
      </c>
      <c r="AE792">
        <v>6.6304999999999996</v>
      </c>
      <c r="AF792">
        <v>149.91</v>
      </c>
      <c r="AG792">
        <v>85.563999999999993</v>
      </c>
      <c r="AH792">
        <v>0.33362999999999998</v>
      </c>
      <c r="AI792" s="2">
        <v>-2.9315E-7</v>
      </c>
      <c r="AJ792" s="2"/>
      <c r="AK792" s="2"/>
      <c r="AL792" s="2"/>
      <c r="AM792" s="2"/>
      <c r="AN792" s="2"/>
      <c r="AO792" s="2"/>
      <c r="AP792" s="2"/>
      <c r="AQ792"/>
      <c r="AR792"/>
      <c r="AS792"/>
      <c r="AT792"/>
      <c r="AU792"/>
      <c r="AV792"/>
      <c r="AW792" s="2"/>
    </row>
    <row r="793" spans="1:49" x14ac:dyDescent="0.25">
      <c r="A793">
        <v>137</v>
      </c>
      <c r="B793">
        <v>8</v>
      </c>
      <c r="C793">
        <v>0</v>
      </c>
      <c r="D793">
        <v>137</v>
      </c>
      <c r="E793">
        <v>8</v>
      </c>
      <c r="F793">
        <v>30</v>
      </c>
      <c r="G793" s="25">
        <v>100</v>
      </c>
      <c r="H793" s="25">
        <v>100</v>
      </c>
      <c r="I793">
        <v>4.2502000000000004</v>
      </c>
      <c r="J793" s="2">
        <v>-6.1433000000000003E-15</v>
      </c>
      <c r="K793" s="2">
        <v>2.6120999999999998E-2</v>
      </c>
      <c r="L793">
        <v>283.66000000000003</v>
      </c>
      <c r="M793" s="2">
        <v>6.0295000000000001E-3</v>
      </c>
      <c r="N793" s="2">
        <v>4.8329999999999996E-3</v>
      </c>
      <c r="O793" s="2">
        <v>7.5551999999999998E-4</v>
      </c>
      <c r="P793" s="2">
        <v>6.0556E-4</v>
      </c>
      <c r="Q793">
        <v>1.1704000000000001</v>
      </c>
      <c r="R793">
        <v>0.99331999999999998</v>
      </c>
      <c r="S793">
        <v>0.40014</v>
      </c>
      <c r="T793">
        <v>0.64383999999999997</v>
      </c>
      <c r="U793" s="2">
        <v>2.0699999999999999E-4</v>
      </c>
      <c r="V793" s="2">
        <v>1.7567E-4</v>
      </c>
      <c r="W793" s="2">
        <v>4.0049999999999998E-6</v>
      </c>
      <c r="X793" s="2">
        <v>2.3595E-6</v>
      </c>
      <c r="Y793" s="2">
        <v>1.016E-4</v>
      </c>
      <c r="Z793" s="2">
        <v>8.8494999999999999E-5</v>
      </c>
      <c r="AA793" s="2">
        <v>-1.7629000000000001E-6</v>
      </c>
      <c r="AB793" s="2">
        <v>-5.4936000000000004E-7</v>
      </c>
      <c r="AC793">
        <v>1.2477</v>
      </c>
      <c r="AD793">
        <v>4.2502000000000004</v>
      </c>
      <c r="AE793">
        <v>356.82</v>
      </c>
      <c r="AF793">
        <v>111.68</v>
      </c>
      <c r="AG793">
        <v>73.41</v>
      </c>
      <c r="AH793">
        <v>0.33734999999999998</v>
      </c>
      <c r="AI793" s="2">
        <v>-1.6128E-7</v>
      </c>
      <c r="AJ793" s="2"/>
      <c r="AK793" s="2"/>
      <c r="AL793" s="2"/>
      <c r="AM793" s="2"/>
      <c r="AN793" s="2"/>
      <c r="AO793" s="2"/>
      <c r="AP793" s="2"/>
      <c r="AQ793"/>
      <c r="AR793"/>
      <c r="AS793"/>
      <c r="AT793"/>
      <c r="AU793"/>
      <c r="AV793"/>
      <c r="AW793" s="2"/>
    </row>
    <row r="794" spans="1:49" x14ac:dyDescent="0.25">
      <c r="A794">
        <v>137</v>
      </c>
      <c r="B794">
        <v>8</v>
      </c>
      <c r="C794">
        <v>30</v>
      </c>
      <c r="D794">
        <v>137</v>
      </c>
      <c r="E794">
        <v>9</v>
      </c>
      <c r="F794">
        <v>0</v>
      </c>
      <c r="G794" s="25">
        <v>100</v>
      </c>
      <c r="H794" s="25">
        <v>100</v>
      </c>
      <c r="I794">
        <v>4.3231999999999999</v>
      </c>
      <c r="J794" s="2">
        <v>-1.3626000000000001E-15</v>
      </c>
      <c r="K794" s="2">
        <v>3.7322000000000001E-2</v>
      </c>
      <c r="L794">
        <v>284.16000000000003</v>
      </c>
      <c r="M794" s="2">
        <v>6.0213999999999997E-3</v>
      </c>
      <c r="N794" s="2">
        <v>4.8345000000000003E-3</v>
      </c>
      <c r="O794" s="2">
        <v>7.4998999999999997E-4</v>
      </c>
      <c r="P794" s="2">
        <v>6.0210999999999999E-4</v>
      </c>
      <c r="Q794">
        <v>1.1543000000000001</v>
      </c>
      <c r="R794">
        <v>0.95565</v>
      </c>
      <c r="S794">
        <v>0.38344</v>
      </c>
      <c r="T794">
        <v>0.65668000000000004</v>
      </c>
      <c r="U794" s="2">
        <v>2.0665000000000001E-4</v>
      </c>
      <c r="V794" s="2">
        <v>1.7539000000000001E-4</v>
      </c>
      <c r="W794" s="2">
        <v>4.3270999999999996E-6</v>
      </c>
      <c r="X794" s="2">
        <v>2.6066000000000002E-6</v>
      </c>
      <c r="Y794" s="2">
        <v>9.8103999999999994E-5</v>
      </c>
      <c r="Z794" s="2">
        <v>8.6063999999999995E-5</v>
      </c>
      <c r="AA794" s="2">
        <v>-1.9342999999999998E-6</v>
      </c>
      <c r="AB794" s="2">
        <v>-6.6301999999999996E-7</v>
      </c>
      <c r="AC794">
        <v>1.2456</v>
      </c>
      <c r="AD794">
        <v>4.3231999999999999</v>
      </c>
      <c r="AE794">
        <v>356.49</v>
      </c>
      <c r="AF794">
        <v>101.83</v>
      </c>
      <c r="AG794">
        <v>67.584999999999994</v>
      </c>
      <c r="AH794">
        <v>0.30691000000000002</v>
      </c>
      <c r="AI794" s="2">
        <v>-1.0534E-7</v>
      </c>
      <c r="AJ794" s="2"/>
      <c r="AK794" s="2"/>
      <c r="AL794" s="2"/>
      <c r="AM794" s="2"/>
      <c r="AN794" s="2"/>
      <c r="AO794" s="2"/>
      <c r="AP794" s="2"/>
      <c r="AQ794"/>
      <c r="AR794"/>
      <c r="AS794"/>
      <c r="AT794"/>
      <c r="AU794"/>
      <c r="AV794"/>
      <c r="AW794" s="2"/>
    </row>
    <row r="795" spans="1:49" x14ac:dyDescent="0.25">
      <c r="A795">
        <v>137</v>
      </c>
      <c r="B795">
        <v>9</v>
      </c>
      <c r="C795">
        <v>0</v>
      </c>
      <c r="D795">
        <v>137</v>
      </c>
      <c r="E795">
        <v>9</v>
      </c>
      <c r="F795">
        <v>30</v>
      </c>
      <c r="G795" s="25">
        <v>100</v>
      </c>
      <c r="H795" s="25">
        <v>100</v>
      </c>
      <c r="I795">
        <v>4.1936</v>
      </c>
      <c r="J795" s="2">
        <v>6.4777000000000003E-15</v>
      </c>
      <c r="K795" s="2">
        <v>2.7130000000000001E-2</v>
      </c>
      <c r="L795">
        <v>284.89999999999998</v>
      </c>
      <c r="M795" s="2">
        <v>6.2963000000000003E-3</v>
      </c>
      <c r="N795" s="2">
        <v>5.0698999999999996E-3</v>
      </c>
      <c r="O795" s="2">
        <v>7.4206999999999995E-4</v>
      </c>
      <c r="P795" s="2">
        <v>5.9747000000000001E-4</v>
      </c>
      <c r="Q795">
        <v>1.1200000000000001</v>
      </c>
      <c r="R795">
        <v>1.2352000000000001</v>
      </c>
      <c r="S795">
        <v>0.40205000000000002</v>
      </c>
      <c r="T795">
        <v>0.76485000000000003</v>
      </c>
      <c r="U795" s="2">
        <v>2.8841000000000001E-4</v>
      </c>
      <c r="V795" s="2">
        <v>2.4274E-4</v>
      </c>
      <c r="W795" s="2">
        <v>5.0120999999999998E-6</v>
      </c>
      <c r="X795" s="2">
        <v>3.3067999999999998E-6</v>
      </c>
      <c r="Y795" s="2">
        <v>1.4212E-4</v>
      </c>
      <c r="Z795" s="2">
        <v>1.2481999999999999E-4</v>
      </c>
      <c r="AA795" s="2">
        <v>-2.0880000000000002E-6</v>
      </c>
      <c r="AB795" s="2">
        <v>-4.8205000000000001E-7</v>
      </c>
      <c r="AC795">
        <v>1.242</v>
      </c>
      <c r="AD795">
        <v>4.1936</v>
      </c>
      <c r="AE795">
        <v>358.95</v>
      </c>
      <c r="AF795">
        <v>136.85</v>
      </c>
      <c r="AG795">
        <v>85.995000000000005</v>
      </c>
      <c r="AH795">
        <v>0.33335999999999999</v>
      </c>
      <c r="AI795" s="2">
        <v>-9.3089999999999995E-8</v>
      </c>
      <c r="AJ795" s="2"/>
      <c r="AK795" s="2"/>
      <c r="AL795" s="2"/>
      <c r="AM795" s="2"/>
      <c r="AN795" s="2"/>
      <c r="AO795" s="2"/>
      <c r="AP795" s="2"/>
      <c r="AQ795"/>
      <c r="AR795"/>
      <c r="AS795"/>
      <c r="AT795"/>
      <c r="AU795"/>
      <c r="AV795"/>
      <c r="AW795" s="2"/>
    </row>
    <row r="796" spans="1:49" x14ac:dyDescent="0.25">
      <c r="A796">
        <v>137</v>
      </c>
      <c r="B796">
        <v>9</v>
      </c>
      <c r="C796">
        <v>30</v>
      </c>
      <c r="D796">
        <v>137</v>
      </c>
      <c r="E796">
        <v>10</v>
      </c>
      <c r="F796">
        <v>0</v>
      </c>
      <c r="G796" s="25">
        <v>100</v>
      </c>
      <c r="H796" s="25">
        <v>100</v>
      </c>
      <c r="I796">
        <v>4.0294999999999996</v>
      </c>
      <c r="J796" s="2">
        <v>-1.134E-16</v>
      </c>
      <c r="K796" s="2">
        <v>5.2200000000000003E-2</v>
      </c>
      <c r="L796">
        <v>285.39</v>
      </c>
      <c r="M796" s="2">
        <v>6.4859999999999996E-3</v>
      </c>
      <c r="N796" s="2">
        <v>5.2325000000000002E-3</v>
      </c>
      <c r="O796" s="2">
        <v>7.3976000000000001E-4</v>
      </c>
      <c r="P796" s="2">
        <v>5.9670999999999997E-4</v>
      </c>
      <c r="Q796">
        <v>1.2677</v>
      </c>
      <c r="R796">
        <v>1.1237999999999999</v>
      </c>
      <c r="S796">
        <v>0.40436</v>
      </c>
      <c r="T796">
        <v>0.80720999999999998</v>
      </c>
      <c r="U796" s="2">
        <v>2.9253999999999999E-4</v>
      </c>
      <c r="V796" s="2">
        <v>2.4935000000000002E-4</v>
      </c>
      <c r="W796" s="2">
        <v>4.7728999999999997E-6</v>
      </c>
      <c r="X796" s="2">
        <v>2.9235999999999998E-6</v>
      </c>
      <c r="Y796" s="2">
        <v>1.8042000000000001E-4</v>
      </c>
      <c r="Z796" s="2">
        <v>1.5762E-4</v>
      </c>
      <c r="AA796" s="2">
        <v>-2.4439E-6</v>
      </c>
      <c r="AB796" s="2">
        <v>-6.3351999999999997E-7</v>
      </c>
      <c r="AC796">
        <v>1.2397</v>
      </c>
      <c r="AD796">
        <v>4.0294999999999996</v>
      </c>
      <c r="AE796">
        <v>350.34</v>
      </c>
      <c r="AF796">
        <v>150.1</v>
      </c>
      <c r="AG796">
        <v>107.6</v>
      </c>
      <c r="AH796">
        <v>0.31397999999999998</v>
      </c>
      <c r="AI796" s="2">
        <v>-1.9139E-7</v>
      </c>
      <c r="AJ796" s="2"/>
      <c r="AK796" s="2"/>
      <c r="AL796" s="2"/>
      <c r="AM796" s="2"/>
      <c r="AN796" s="2"/>
      <c r="AO796" s="2"/>
      <c r="AP796" s="2"/>
      <c r="AQ796"/>
      <c r="AR796"/>
      <c r="AS796"/>
      <c r="AT796"/>
      <c r="AU796"/>
      <c r="AV796"/>
      <c r="AW796" s="2"/>
    </row>
    <row r="797" spans="1:49" x14ac:dyDescent="0.25">
      <c r="A797">
        <v>137</v>
      </c>
      <c r="B797">
        <v>10</v>
      </c>
      <c r="C797">
        <v>0</v>
      </c>
      <c r="D797">
        <v>137</v>
      </c>
      <c r="E797">
        <v>10</v>
      </c>
      <c r="F797">
        <v>30</v>
      </c>
      <c r="G797" s="25">
        <v>100</v>
      </c>
      <c r="H797" s="25">
        <v>100</v>
      </c>
      <c r="I797">
        <v>3.8119999999999998</v>
      </c>
      <c r="J797" s="2">
        <v>8.7882000000000005E-16</v>
      </c>
      <c r="K797" s="2">
        <v>4.7914999999999999E-2</v>
      </c>
      <c r="L797">
        <v>286.27</v>
      </c>
      <c r="M797" s="2">
        <v>6.7219999999999997E-3</v>
      </c>
      <c r="N797" s="2">
        <v>5.4412000000000002E-3</v>
      </c>
      <c r="O797" s="2">
        <v>7.3510999999999997E-4</v>
      </c>
      <c r="P797" s="2">
        <v>5.9495000000000001E-4</v>
      </c>
      <c r="Q797">
        <v>1.2297</v>
      </c>
      <c r="R797">
        <v>1.1766000000000001</v>
      </c>
      <c r="S797">
        <v>0.43703999999999998</v>
      </c>
      <c r="T797">
        <v>0.85572000000000004</v>
      </c>
      <c r="U797" s="2">
        <v>3.8247999999999998E-4</v>
      </c>
      <c r="V797" s="2">
        <v>3.2327000000000001E-4</v>
      </c>
      <c r="W797" s="2">
        <v>5.9348999999999997E-6</v>
      </c>
      <c r="X797" s="2">
        <v>3.7469999999999999E-6</v>
      </c>
      <c r="Y797" s="2">
        <v>2.3025000000000001E-4</v>
      </c>
      <c r="Z797" s="2">
        <v>2.0045999999999999E-4</v>
      </c>
      <c r="AA797" s="2">
        <v>-3.2123000000000001E-6</v>
      </c>
      <c r="AB797" s="2">
        <v>-1.0937E-6</v>
      </c>
      <c r="AC797">
        <v>1.2356</v>
      </c>
      <c r="AD797">
        <v>3.8119999999999998</v>
      </c>
      <c r="AE797">
        <v>351.41</v>
      </c>
      <c r="AF797">
        <v>178.75</v>
      </c>
      <c r="AG797">
        <v>140.9</v>
      </c>
      <c r="AH797">
        <v>0.31823000000000001</v>
      </c>
      <c r="AI797" s="2">
        <v>-3.3617000000000003E-7</v>
      </c>
      <c r="AJ797" s="2"/>
      <c r="AK797" s="2"/>
      <c r="AL797" s="2"/>
      <c r="AM797" s="2"/>
      <c r="AN797" s="2"/>
      <c r="AO797" s="2"/>
      <c r="AP797" s="2"/>
      <c r="AQ797"/>
      <c r="AR797"/>
      <c r="AS797"/>
      <c r="AT797"/>
      <c r="AU797"/>
      <c r="AV797"/>
      <c r="AW797" s="2"/>
    </row>
    <row r="798" spans="1:49" x14ac:dyDescent="0.25">
      <c r="A798">
        <v>137</v>
      </c>
      <c r="B798">
        <v>10</v>
      </c>
      <c r="C798">
        <v>30</v>
      </c>
      <c r="D798">
        <v>137</v>
      </c>
      <c r="E798">
        <v>11</v>
      </c>
      <c r="F798">
        <v>0</v>
      </c>
      <c r="G798" s="25">
        <v>100</v>
      </c>
      <c r="H798" s="25">
        <v>100</v>
      </c>
      <c r="I798">
        <v>4.3086000000000002</v>
      </c>
      <c r="J798" s="2">
        <v>3.3408999999999999E-15</v>
      </c>
      <c r="K798" s="2">
        <v>6.5711000000000006E-2</v>
      </c>
      <c r="L798">
        <v>286.57</v>
      </c>
      <c r="M798" s="2">
        <v>6.6486000000000002E-3</v>
      </c>
      <c r="N798" s="2">
        <v>5.3873000000000002E-3</v>
      </c>
      <c r="O798" s="2">
        <v>7.4215000000000001E-4</v>
      </c>
      <c r="P798" s="2">
        <v>6.0128000000000004E-4</v>
      </c>
      <c r="Q798">
        <v>1.5358000000000001</v>
      </c>
      <c r="R798">
        <v>1.3181</v>
      </c>
      <c r="S798">
        <v>0.45845000000000002</v>
      </c>
      <c r="T798">
        <v>0.75380000000000003</v>
      </c>
      <c r="U798" s="2">
        <v>4.0680000000000002E-4</v>
      </c>
      <c r="V798" s="2">
        <v>3.4082999999999997E-4</v>
      </c>
      <c r="W798" s="2">
        <v>7.1682000000000002E-6</v>
      </c>
      <c r="X798" s="2">
        <v>4.9489000000000002E-6</v>
      </c>
      <c r="Y798" s="2">
        <v>1.9757999999999999E-4</v>
      </c>
      <c r="Z798" s="2">
        <v>1.7094000000000001E-4</v>
      </c>
      <c r="AA798" s="2">
        <v>-2.9560000000000002E-6</v>
      </c>
      <c r="AB798" s="2">
        <v>-1.2114E-6</v>
      </c>
      <c r="AC798">
        <v>1.2343</v>
      </c>
      <c r="AD798">
        <v>4.3086000000000002</v>
      </c>
      <c r="AE798">
        <v>344.46</v>
      </c>
      <c r="AF798">
        <v>164.71</v>
      </c>
      <c r="AG798">
        <v>138.97</v>
      </c>
      <c r="AH798">
        <v>0.34710000000000002</v>
      </c>
      <c r="AI798" s="2">
        <v>-4.3005999999999997E-7</v>
      </c>
      <c r="AJ798" s="2"/>
      <c r="AK798" s="2"/>
      <c r="AL798" s="2"/>
      <c r="AM798" s="2"/>
      <c r="AN798" s="2"/>
      <c r="AO798" s="2"/>
      <c r="AP798" s="2"/>
      <c r="AQ798"/>
      <c r="AR798"/>
      <c r="AS798"/>
      <c r="AT798"/>
      <c r="AU798"/>
      <c r="AV798"/>
      <c r="AW798" s="2"/>
    </row>
    <row r="799" spans="1:49" x14ac:dyDescent="0.25">
      <c r="A799">
        <v>137</v>
      </c>
      <c r="B799">
        <v>11</v>
      </c>
      <c r="C799">
        <v>0</v>
      </c>
      <c r="D799">
        <v>137</v>
      </c>
      <c r="E799">
        <v>11</v>
      </c>
      <c r="F799">
        <v>30</v>
      </c>
      <c r="G799" s="25">
        <v>100</v>
      </c>
      <c r="H799" s="25">
        <v>100</v>
      </c>
      <c r="I799">
        <v>4.6680000000000001</v>
      </c>
      <c r="J799" s="2">
        <v>-1.9477000000000001E-15</v>
      </c>
      <c r="K799">
        <v>0.12975</v>
      </c>
      <c r="L799">
        <v>287.37</v>
      </c>
      <c r="M799" s="2">
        <v>6.5167000000000003E-3</v>
      </c>
      <c r="N799" s="2">
        <v>5.2957999999999998E-3</v>
      </c>
      <c r="O799" s="2">
        <v>7.4122000000000001E-4</v>
      </c>
      <c r="P799" s="2">
        <v>6.0225000000000003E-4</v>
      </c>
      <c r="Q799">
        <v>1.2991999999999999</v>
      </c>
      <c r="R799">
        <v>1.5335000000000001</v>
      </c>
      <c r="S799">
        <v>0.51295000000000002</v>
      </c>
      <c r="T799">
        <v>0.82499</v>
      </c>
      <c r="U799" s="2">
        <v>4.6047999999999998E-4</v>
      </c>
      <c r="V799" s="2">
        <v>3.8670000000000002E-4</v>
      </c>
      <c r="W799" s="2">
        <v>5.9962000000000003E-6</v>
      </c>
      <c r="X799" s="2">
        <v>3.8345000000000003E-6</v>
      </c>
      <c r="Y799" s="2">
        <v>2.5485999999999998E-4</v>
      </c>
      <c r="Z799" s="2">
        <v>2.1984000000000001E-4</v>
      </c>
      <c r="AA799" s="2">
        <v>-3.0715000000000002E-6</v>
      </c>
      <c r="AB799" s="2">
        <v>-1.0753999999999999E-6</v>
      </c>
      <c r="AC799">
        <v>1.2307999999999999</v>
      </c>
      <c r="AD799">
        <v>4.6680000000000001</v>
      </c>
      <c r="AE799">
        <v>339.38</v>
      </c>
      <c r="AF799">
        <v>177.17</v>
      </c>
      <c r="AG799">
        <v>141.49</v>
      </c>
      <c r="AH799">
        <v>0.39421</v>
      </c>
      <c r="AI799" s="2">
        <v>-2.7128999999999999E-7</v>
      </c>
      <c r="AJ799" s="2"/>
      <c r="AK799" s="2"/>
      <c r="AL799" s="2"/>
      <c r="AM799" s="2"/>
      <c r="AN799" s="2"/>
      <c r="AO799" s="2"/>
      <c r="AP799" s="2"/>
      <c r="AQ799"/>
      <c r="AR799"/>
      <c r="AS799"/>
      <c r="AT799"/>
      <c r="AU799"/>
      <c r="AV799"/>
      <c r="AW799" s="2"/>
    </row>
    <row r="800" spans="1:49" x14ac:dyDescent="0.25">
      <c r="A800">
        <v>137</v>
      </c>
      <c r="B800">
        <v>11</v>
      </c>
      <c r="C800">
        <v>30</v>
      </c>
      <c r="D800">
        <v>137</v>
      </c>
      <c r="E800">
        <v>12</v>
      </c>
      <c r="F800">
        <v>0</v>
      </c>
      <c r="G800" s="25">
        <v>100</v>
      </c>
      <c r="H800" s="25">
        <v>100</v>
      </c>
      <c r="I800">
        <v>4.7542</v>
      </c>
      <c r="J800" s="2">
        <v>2.4532000000000001E-15</v>
      </c>
      <c r="K800" s="2">
        <v>9.5938999999999997E-2</v>
      </c>
      <c r="L800">
        <v>287.5</v>
      </c>
      <c r="M800" s="2">
        <v>6.5501999999999999E-3</v>
      </c>
      <c r="N800" s="2">
        <v>5.3261999999999997E-3</v>
      </c>
      <c r="O800" s="2">
        <v>7.4392000000000002E-4</v>
      </c>
      <c r="P800" s="2">
        <v>6.0479000000000002E-4</v>
      </c>
      <c r="Q800">
        <v>1.6142000000000001</v>
      </c>
      <c r="R800">
        <v>1.4289000000000001</v>
      </c>
      <c r="S800">
        <v>0.50270999999999999</v>
      </c>
      <c r="T800">
        <v>0.88590999999999998</v>
      </c>
      <c r="U800" s="2">
        <v>4.46E-4</v>
      </c>
      <c r="V800" s="2">
        <v>3.7746999999999998E-4</v>
      </c>
      <c r="W800" s="2">
        <v>5.4027E-6</v>
      </c>
      <c r="X800" s="2">
        <v>2.9639000000000001E-6</v>
      </c>
      <c r="Y800" s="2">
        <v>2.9234999999999998E-4</v>
      </c>
      <c r="Z800" s="2">
        <v>2.5256999999999998E-4</v>
      </c>
      <c r="AA800" s="2">
        <v>-3.6461999999999999E-6</v>
      </c>
      <c r="AB800" s="2">
        <v>-1.3239999999999999E-6</v>
      </c>
      <c r="AC800">
        <v>1.2301</v>
      </c>
      <c r="AD800">
        <v>4.7542</v>
      </c>
      <c r="AE800">
        <v>344.68</v>
      </c>
      <c r="AF800">
        <v>195.81</v>
      </c>
      <c r="AG800">
        <v>184.73</v>
      </c>
      <c r="AH800">
        <v>0.39106999999999997</v>
      </c>
      <c r="AI800" s="2">
        <v>-4.2254999999999998E-7</v>
      </c>
      <c r="AJ800" s="2"/>
      <c r="AK800" s="2"/>
      <c r="AL800" s="2"/>
      <c r="AM800" s="2"/>
      <c r="AN800" s="2"/>
      <c r="AO800" s="2"/>
      <c r="AP800" s="2"/>
      <c r="AQ800"/>
      <c r="AR800"/>
      <c r="AS800"/>
      <c r="AT800"/>
      <c r="AU800"/>
      <c r="AV800"/>
      <c r="AW800" s="2"/>
    </row>
    <row r="801" spans="1:49" x14ac:dyDescent="0.25">
      <c r="A801">
        <v>137</v>
      </c>
      <c r="B801">
        <v>12</v>
      </c>
      <c r="C801">
        <v>0</v>
      </c>
      <c r="D801">
        <v>137</v>
      </c>
      <c r="E801">
        <v>12</v>
      </c>
      <c r="F801">
        <v>30</v>
      </c>
      <c r="G801" s="25">
        <v>100</v>
      </c>
      <c r="H801" s="25">
        <v>100</v>
      </c>
      <c r="I801">
        <v>5.3360000000000003</v>
      </c>
      <c r="J801" s="2">
        <v>5.2146999999999997E-16</v>
      </c>
      <c r="K801" s="2">
        <v>8.2780000000000006E-2</v>
      </c>
      <c r="L801">
        <v>287.68</v>
      </c>
      <c r="M801" s="2">
        <v>6.7054000000000002E-3</v>
      </c>
      <c r="N801" s="2">
        <v>5.4568999999999998E-3</v>
      </c>
      <c r="O801" s="2">
        <v>7.4375999999999999E-4</v>
      </c>
      <c r="P801" s="2">
        <v>6.0517999999999998E-4</v>
      </c>
      <c r="Q801">
        <v>1.4275</v>
      </c>
      <c r="R801">
        <v>1.4992000000000001</v>
      </c>
      <c r="S801">
        <v>0.53295999999999999</v>
      </c>
      <c r="T801">
        <v>0.80967999999999996</v>
      </c>
      <c r="U801" s="2">
        <v>3.8850000000000001E-4</v>
      </c>
      <c r="V801" s="2">
        <v>3.3047000000000003E-4</v>
      </c>
      <c r="W801" s="2">
        <v>5.0726000000000004E-6</v>
      </c>
      <c r="X801" s="2">
        <v>2.8223999999999999E-6</v>
      </c>
      <c r="Y801" s="2">
        <v>2.4175999999999999E-4</v>
      </c>
      <c r="Z801" s="2">
        <v>2.0939999999999999E-4</v>
      </c>
      <c r="AA801" s="2">
        <v>-3.1068999999999998E-6</v>
      </c>
      <c r="AB801" s="2">
        <v>-1.1639E-6</v>
      </c>
      <c r="AC801">
        <v>1.2290000000000001</v>
      </c>
      <c r="AD801">
        <v>5.3360000000000003</v>
      </c>
      <c r="AE801">
        <v>343.29</v>
      </c>
      <c r="AF801">
        <v>194.13</v>
      </c>
      <c r="AG801">
        <v>178.2</v>
      </c>
      <c r="AH801">
        <v>0.4551</v>
      </c>
      <c r="AI801" s="2">
        <v>-4.2976E-7</v>
      </c>
      <c r="AJ801" s="2"/>
      <c r="AK801" s="2"/>
      <c r="AL801" s="2"/>
      <c r="AM801" s="2"/>
      <c r="AN801" s="2"/>
      <c r="AO801" s="2"/>
      <c r="AP801" s="2"/>
      <c r="AQ801"/>
      <c r="AR801"/>
      <c r="AS801"/>
      <c r="AT801"/>
      <c r="AU801"/>
      <c r="AV801"/>
      <c r="AW801" s="2"/>
    </row>
    <row r="802" spans="1:49" x14ac:dyDescent="0.25">
      <c r="A802">
        <v>137</v>
      </c>
      <c r="B802">
        <v>12</v>
      </c>
      <c r="C802">
        <v>30</v>
      </c>
      <c r="D802">
        <v>137</v>
      </c>
      <c r="E802">
        <v>13</v>
      </c>
      <c r="F802">
        <v>0</v>
      </c>
      <c r="G802" s="25">
        <v>100</v>
      </c>
      <c r="H802" s="25">
        <v>100</v>
      </c>
      <c r="I802">
        <v>5.0251000000000001</v>
      </c>
      <c r="J802" s="2">
        <v>3.8700000000000002E-15</v>
      </c>
      <c r="K802">
        <v>0.11788999999999999</v>
      </c>
      <c r="L802">
        <v>288</v>
      </c>
      <c r="M802" s="2">
        <v>6.7348E-3</v>
      </c>
      <c r="N802" s="2">
        <v>5.4875999999999996E-3</v>
      </c>
      <c r="O802" s="2">
        <v>7.4239E-4</v>
      </c>
      <c r="P802" s="2">
        <v>6.0482000000000005E-4</v>
      </c>
      <c r="Q802">
        <v>1.5354000000000001</v>
      </c>
      <c r="R802">
        <v>1.601</v>
      </c>
      <c r="S802">
        <v>0.53993999999999998</v>
      </c>
      <c r="T802">
        <v>0.80535999999999996</v>
      </c>
      <c r="U802" s="2">
        <v>3.9727000000000002E-4</v>
      </c>
      <c r="V802" s="2">
        <v>3.3717000000000003E-4</v>
      </c>
      <c r="W802" s="2">
        <v>4.8705999999999996E-6</v>
      </c>
      <c r="X802" s="2">
        <v>2.7530999999999999E-6</v>
      </c>
      <c r="Y802" s="2">
        <v>2.3225000000000001E-4</v>
      </c>
      <c r="Z802" s="2">
        <v>2.0175999999999999E-4</v>
      </c>
      <c r="AA802" s="2">
        <v>-2.8530999999999998E-6</v>
      </c>
      <c r="AB802" s="2">
        <v>-9.753800000000001E-7</v>
      </c>
      <c r="AC802">
        <v>1.2275</v>
      </c>
      <c r="AD802">
        <v>5.0251000000000001</v>
      </c>
      <c r="AE802">
        <v>343.23</v>
      </c>
      <c r="AF802">
        <v>180.47</v>
      </c>
      <c r="AG802">
        <v>159.69</v>
      </c>
      <c r="AH802">
        <v>0.42492000000000002</v>
      </c>
      <c r="AI802" s="2">
        <v>-2.9352E-7</v>
      </c>
      <c r="AJ802" s="2"/>
      <c r="AK802" s="2"/>
      <c r="AL802" s="2"/>
      <c r="AM802" s="2"/>
      <c r="AN802" s="2"/>
      <c r="AO802" s="2"/>
      <c r="AP802" s="2"/>
      <c r="AQ802"/>
      <c r="AR802"/>
      <c r="AS802"/>
      <c r="AT802"/>
      <c r="AU802"/>
      <c r="AV802"/>
      <c r="AW802" s="2"/>
    </row>
    <row r="803" spans="1:49" x14ac:dyDescent="0.25">
      <c r="A803">
        <v>137</v>
      </c>
      <c r="B803">
        <v>13</v>
      </c>
      <c r="C803">
        <v>0</v>
      </c>
      <c r="D803">
        <v>137</v>
      </c>
      <c r="E803">
        <v>13</v>
      </c>
      <c r="F803">
        <v>30</v>
      </c>
      <c r="G803" s="25">
        <v>100</v>
      </c>
      <c r="H803" s="25">
        <v>100</v>
      </c>
      <c r="I803">
        <v>4.9911000000000003</v>
      </c>
      <c r="J803" s="2">
        <v>2.2140999999999998E-15</v>
      </c>
      <c r="K803" s="2">
        <v>9.4236E-2</v>
      </c>
      <c r="L803">
        <v>287.87</v>
      </c>
      <c r="M803" s="2">
        <v>6.8624999999999997E-3</v>
      </c>
      <c r="N803" s="2">
        <v>5.5905E-3</v>
      </c>
      <c r="O803" s="2">
        <v>7.4271000000000005E-4</v>
      </c>
      <c r="P803" s="2">
        <v>6.0497000000000003E-4</v>
      </c>
      <c r="Q803">
        <v>1.5250999999999999</v>
      </c>
      <c r="R803">
        <v>1.3774</v>
      </c>
      <c r="S803">
        <v>0.52146000000000003</v>
      </c>
      <c r="T803">
        <v>0.76875000000000004</v>
      </c>
      <c r="U803" s="2">
        <v>3.4937E-4</v>
      </c>
      <c r="V803" s="2">
        <v>2.9819999999999998E-4</v>
      </c>
      <c r="W803" s="2">
        <v>4.3989999999999997E-6</v>
      </c>
      <c r="X803" s="2">
        <v>2.3599999999999999E-6</v>
      </c>
      <c r="Y803" s="2">
        <v>2.0531E-4</v>
      </c>
      <c r="Z803" s="2">
        <v>1.7877999999999999E-4</v>
      </c>
      <c r="AA803" s="2">
        <v>-2.5782999999999999E-6</v>
      </c>
      <c r="AB803" s="2">
        <v>-8.7151E-7</v>
      </c>
      <c r="AC803">
        <v>1.2277</v>
      </c>
      <c r="AD803">
        <v>4.9911000000000003</v>
      </c>
      <c r="AE803">
        <v>342.01</v>
      </c>
      <c r="AF803">
        <v>167.13</v>
      </c>
      <c r="AG803">
        <v>156.24</v>
      </c>
      <c r="AH803">
        <v>0.41394999999999998</v>
      </c>
      <c r="AI803" s="2">
        <v>-3.2096999999999999E-7</v>
      </c>
      <c r="AJ803" s="2"/>
      <c r="AK803" s="2"/>
      <c r="AL803" s="2"/>
      <c r="AM803" s="2"/>
      <c r="AN803" s="2"/>
      <c r="AO803" s="2"/>
      <c r="AP803" s="2"/>
      <c r="AQ803"/>
      <c r="AR803"/>
      <c r="AS803"/>
      <c r="AT803"/>
      <c r="AU803"/>
      <c r="AV803"/>
      <c r="AW803" s="2"/>
    </row>
    <row r="804" spans="1:49" x14ac:dyDescent="0.25">
      <c r="A804">
        <v>137</v>
      </c>
      <c r="B804">
        <v>13</v>
      </c>
      <c r="C804">
        <v>30</v>
      </c>
      <c r="D804">
        <v>137</v>
      </c>
      <c r="E804">
        <v>14</v>
      </c>
      <c r="F804">
        <v>0</v>
      </c>
      <c r="G804" s="25">
        <v>100</v>
      </c>
      <c r="H804" s="25">
        <v>100</v>
      </c>
      <c r="I804">
        <v>5.5953999999999997</v>
      </c>
      <c r="J804" s="2">
        <v>1.3991E-15</v>
      </c>
      <c r="K804" s="2">
        <v>9.1599E-2</v>
      </c>
      <c r="L804">
        <v>287.88</v>
      </c>
      <c r="M804" s="2">
        <v>6.9915000000000003E-3</v>
      </c>
      <c r="N804" s="2">
        <v>5.6979999999999999E-3</v>
      </c>
      <c r="O804" s="2">
        <v>7.4233000000000003E-4</v>
      </c>
      <c r="P804" s="2">
        <v>6.0492E-4</v>
      </c>
      <c r="Q804">
        <v>1.4157999999999999</v>
      </c>
      <c r="R804">
        <v>1.4073</v>
      </c>
      <c r="S804">
        <v>0.55057999999999996</v>
      </c>
      <c r="T804">
        <v>0.72214</v>
      </c>
      <c r="U804" s="2">
        <v>3.1671999999999999E-4</v>
      </c>
      <c r="V804" s="2">
        <v>2.7097999999999998E-4</v>
      </c>
      <c r="W804" s="2">
        <v>4.0822999999999999E-6</v>
      </c>
      <c r="X804" s="2">
        <v>2.1903999999999998E-6</v>
      </c>
      <c r="Y804" s="2">
        <v>1.7278000000000001E-4</v>
      </c>
      <c r="Z804" s="2">
        <v>1.5113E-4</v>
      </c>
      <c r="AA804" s="2">
        <v>-2.2365999999999999E-6</v>
      </c>
      <c r="AB804" s="2">
        <v>-7.4489999999999995E-7</v>
      </c>
      <c r="AC804">
        <v>1.2272000000000001</v>
      </c>
      <c r="AD804">
        <v>5.5953999999999997</v>
      </c>
      <c r="AE804">
        <v>342.14</v>
      </c>
      <c r="AF804">
        <v>168.83</v>
      </c>
      <c r="AG804">
        <v>160.72999999999999</v>
      </c>
      <c r="AH804">
        <v>0.44547999999999999</v>
      </c>
      <c r="AI804" s="2">
        <v>-2.5236000000000002E-7</v>
      </c>
      <c r="AJ804" s="2"/>
      <c r="AK804" s="2"/>
      <c r="AL804" s="2"/>
      <c r="AM804" s="2"/>
      <c r="AN804" s="2"/>
      <c r="AO804" s="2"/>
      <c r="AP804" s="2"/>
      <c r="AQ804"/>
      <c r="AR804"/>
      <c r="AS804"/>
      <c r="AT804"/>
      <c r="AU804"/>
      <c r="AV804"/>
      <c r="AW804" s="2"/>
    </row>
    <row r="805" spans="1:49" x14ac:dyDescent="0.25">
      <c r="A805">
        <v>137</v>
      </c>
      <c r="B805">
        <v>14</v>
      </c>
      <c r="C805">
        <v>0</v>
      </c>
      <c r="D805">
        <v>137</v>
      </c>
      <c r="E805">
        <v>14</v>
      </c>
      <c r="F805">
        <v>30</v>
      </c>
      <c r="G805" s="25">
        <v>100</v>
      </c>
      <c r="H805" s="25">
        <v>100</v>
      </c>
      <c r="I805">
        <v>5.3468999999999998</v>
      </c>
      <c r="J805" s="2">
        <v>4.1085E-17</v>
      </c>
      <c r="K805" s="2">
        <v>7.6498999999999998E-2</v>
      </c>
      <c r="L805">
        <v>287.7</v>
      </c>
      <c r="M805" s="2">
        <v>6.8884999999999997E-3</v>
      </c>
      <c r="N805" s="2">
        <v>5.6122999999999998E-3</v>
      </c>
      <c r="O805" s="2">
        <v>7.4452000000000003E-4</v>
      </c>
      <c r="P805" s="2">
        <v>6.0652999999999998E-4</v>
      </c>
      <c r="Q805">
        <v>1.4274</v>
      </c>
      <c r="R805">
        <v>1.454</v>
      </c>
      <c r="S805">
        <v>0.50312999999999997</v>
      </c>
      <c r="T805">
        <v>0.67422000000000004</v>
      </c>
      <c r="U805" s="2">
        <v>3.0224000000000001E-4</v>
      </c>
      <c r="V805" s="2">
        <v>2.5773000000000001E-4</v>
      </c>
      <c r="W805" s="2">
        <v>3.873E-6</v>
      </c>
      <c r="X805" s="2">
        <v>2.1235999999999999E-6</v>
      </c>
      <c r="Y805" s="2">
        <v>1.4792000000000001E-4</v>
      </c>
      <c r="Z805" s="2">
        <v>1.2941E-4</v>
      </c>
      <c r="AA805" s="2">
        <v>-1.9427999999999998E-6</v>
      </c>
      <c r="AB805" s="2">
        <v>-6.3972999999999997E-7</v>
      </c>
      <c r="AC805">
        <v>1.2275</v>
      </c>
      <c r="AD805">
        <v>5.3468999999999998</v>
      </c>
      <c r="AE805">
        <v>348.67</v>
      </c>
      <c r="AF805">
        <v>140.43</v>
      </c>
      <c r="AG805">
        <v>127.26</v>
      </c>
      <c r="AH805">
        <v>0.40845999999999999</v>
      </c>
      <c r="AI805" s="2">
        <v>-1.6406E-7</v>
      </c>
      <c r="AJ805" s="2"/>
      <c r="AK805" s="2"/>
      <c r="AL805" s="2"/>
      <c r="AM805" s="2"/>
      <c r="AN805" s="2"/>
      <c r="AO805" s="2"/>
      <c r="AP805" s="2"/>
      <c r="AQ805"/>
      <c r="AR805"/>
      <c r="AS805"/>
      <c r="AT805"/>
      <c r="AU805"/>
      <c r="AV805"/>
      <c r="AW805" s="2"/>
    </row>
    <row r="806" spans="1:49" x14ac:dyDescent="0.25">
      <c r="A806">
        <v>137</v>
      </c>
      <c r="B806">
        <v>14</v>
      </c>
      <c r="C806">
        <v>30</v>
      </c>
      <c r="D806">
        <v>137</v>
      </c>
      <c r="E806">
        <v>15</v>
      </c>
      <c r="F806">
        <v>0</v>
      </c>
      <c r="G806" s="25">
        <v>100</v>
      </c>
      <c r="H806" s="25">
        <v>100</v>
      </c>
      <c r="I806">
        <v>5.1993999999999998</v>
      </c>
      <c r="J806" s="2">
        <v>1.9144999999999999E-15</v>
      </c>
      <c r="K806">
        <v>0.12662000000000001</v>
      </c>
      <c r="L806">
        <v>287.73</v>
      </c>
      <c r="M806" s="2">
        <v>6.9882E-3</v>
      </c>
      <c r="N806" s="2">
        <v>5.6940999999999997E-3</v>
      </c>
      <c r="O806" s="2">
        <v>7.4403999999999996E-4</v>
      </c>
      <c r="P806" s="2">
        <v>6.0619999999999999E-4</v>
      </c>
      <c r="Q806">
        <v>1.4467000000000001</v>
      </c>
      <c r="R806">
        <v>1.3367</v>
      </c>
      <c r="S806">
        <v>0.54249999999999998</v>
      </c>
      <c r="T806">
        <v>0.63288999999999995</v>
      </c>
      <c r="U806" s="2">
        <v>2.9182999999999998E-4</v>
      </c>
      <c r="V806" s="2">
        <v>2.4872000000000002E-4</v>
      </c>
      <c r="W806" s="2">
        <v>3.7171E-6</v>
      </c>
      <c r="X806" s="2">
        <v>2.0196000000000001E-6</v>
      </c>
      <c r="Y806" s="2">
        <v>1.3556000000000001E-4</v>
      </c>
      <c r="Z806" s="2">
        <v>1.1838E-4</v>
      </c>
      <c r="AA806" s="2">
        <v>-1.7896E-6</v>
      </c>
      <c r="AB806" s="2">
        <v>-6.2473000000000001E-7</v>
      </c>
      <c r="AC806">
        <v>1.2274</v>
      </c>
      <c r="AD806">
        <v>5.1993999999999998</v>
      </c>
      <c r="AE806">
        <v>341.9</v>
      </c>
      <c r="AF806">
        <v>139.75</v>
      </c>
      <c r="AG806">
        <v>130.61000000000001</v>
      </c>
      <c r="AH806">
        <v>0.45750000000000002</v>
      </c>
      <c r="AI806" s="2">
        <v>-2.2917000000000001E-7</v>
      </c>
      <c r="AJ806" s="2"/>
      <c r="AK806" s="2"/>
      <c r="AL806" s="2"/>
      <c r="AM806" s="2"/>
      <c r="AN806" s="2"/>
      <c r="AO806" s="2"/>
      <c r="AP806" s="2"/>
      <c r="AQ806"/>
      <c r="AR806"/>
      <c r="AS806"/>
      <c r="AT806"/>
      <c r="AU806"/>
      <c r="AV806"/>
      <c r="AW806" s="2"/>
    </row>
    <row r="807" spans="1:49" x14ac:dyDescent="0.25">
      <c r="A807">
        <v>137</v>
      </c>
      <c r="B807">
        <v>15</v>
      </c>
      <c r="C807">
        <v>0</v>
      </c>
      <c r="D807">
        <v>137</v>
      </c>
      <c r="E807">
        <v>15</v>
      </c>
      <c r="F807">
        <v>30</v>
      </c>
      <c r="G807" s="25">
        <v>100</v>
      </c>
      <c r="H807" s="25">
        <v>100</v>
      </c>
      <c r="I807">
        <v>5.2392000000000003</v>
      </c>
      <c r="J807" s="2">
        <v>-3.7205999999999998E-16</v>
      </c>
      <c r="K807" s="2">
        <v>8.7533E-2</v>
      </c>
      <c r="L807">
        <v>287.35000000000002</v>
      </c>
      <c r="M807" s="2">
        <v>6.8903000000000002E-3</v>
      </c>
      <c r="N807" s="2">
        <v>5.6059999999999999E-3</v>
      </c>
      <c r="O807" s="2">
        <v>7.4823999999999995E-4</v>
      </c>
      <c r="P807" s="2">
        <v>6.0873000000000003E-4</v>
      </c>
      <c r="Q807">
        <v>1.3303</v>
      </c>
      <c r="R807">
        <v>1.5448</v>
      </c>
      <c r="S807">
        <v>0.52842</v>
      </c>
      <c r="T807">
        <v>0.56918000000000002</v>
      </c>
      <c r="U807" s="2">
        <v>2.5214999999999998E-4</v>
      </c>
      <c r="V807" s="2">
        <v>2.1489999999999999E-4</v>
      </c>
      <c r="W807" s="2">
        <v>3.5445000000000001E-6</v>
      </c>
      <c r="X807" s="2">
        <v>2.0412E-6</v>
      </c>
      <c r="Y807" s="2">
        <v>1.0677E-4</v>
      </c>
      <c r="Z807" s="2">
        <v>9.3150000000000001E-5</v>
      </c>
      <c r="AA807" s="2">
        <v>-1.4478999999999999E-6</v>
      </c>
      <c r="AB807" s="2">
        <v>-5.0113000000000004E-7</v>
      </c>
      <c r="AC807">
        <v>1.2292000000000001</v>
      </c>
      <c r="AD807">
        <v>5.2392000000000003</v>
      </c>
      <c r="AE807">
        <v>346.9</v>
      </c>
      <c r="AF807">
        <v>125.3</v>
      </c>
      <c r="AG807">
        <v>110.95</v>
      </c>
      <c r="AH807">
        <v>0.42626999999999998</v>
      </c>
      <c r="AI807" s="2">
        <v>-1.8922E-7</v>
      </c>
      <c r="AJ807" s="2"/>
      <c r="AK807" s="2"/>
      <c r="AL807" s="2"/>
      <c r="AM807" s="2"/>
      <c r="AN807" s="2"/>
      <c r="AO807" s="2"/>
      <c r="AP807" s="2"/>
      <c r="AQ807"/>
      <c r="AR807"/>
      <c r="AS807"/>
      <c r="AT807"/>
      <c r="AU807"/>
      <c r="AV807"/>
      <c r="AW807" s="2"/>
    </row>
    <row r="808" spans="1:49" x14ac:dyDescent="0.25">
      <c r="A808">
        <v>137</v>
      </c>
      <c r="B808">
        <v>15</v>
      </c>
      <c r="C808">
        <v>30</v>
      </c>
      <c r="D808">
        <v>137</v>
      </c>
      <c r="E808">
        <v>16</v>
      </c>
      <c r="F808">
        <v>0</v>
      </c>
      <c r="G808" s="25">
        <v>100</v>
      </c>
      <c r="H808" s="25">
        <v>100</v>
      </c>
      <c r="I808">
        <v>5.3567</v>
      </c>
      <c r="J808" s="2">
        <v>-5.6447999999999995E-16</v>
      </c>
      <c r="K808" s="2">
        <v>7.5207999999999997E-2</v>
      </c>
      <c r="L808">
        <v>286.95999999999998</v>
      </c>
      <c r="M808" s="2">
        <v>6.8310999999999997E-3</v>
      </c>
      <c r="N808" s="2">
        <v>5.5506000000000002E-3</v>
      </c>
      <c r="O808" s="2">
        <v>7.5255999999999999E-4</v>
      </c>
      <c r="P808" s="2">
        <v>6.1145999999999998E-4</v>
      </c>
      <c r="Q808">
        <v>1.1637</v>
      </c>
      <c r="R808">
        <v>1.2536</v>
      </c>
      <c r="S808">
        <v>0.51105999999999996</v>
      </c>
      <c r="T808">
        <v>0.46722000000000002</v>
      </c>
      <c r="U808" s="2">
        <v>2.3044999999999999E-4</v>
      </c>
      <c r="V808" s="2">
        <v>1.9390999999999999E-4</v>
      </c>
      <c r="W808" s="2">
        <v>4.1085999999999999E-6</v>
      </c>
      <c r="X808" s="2">
        <v>2.8522E-6</v>
      </c>
      <c r="Y808" s="2">
        <v>6.5049999999999996E-5</v>
      </c>
      <c r="Z808" s="2">
        <v>5.7034999999999999E-5</v>
      </c>
      <c r="AA808" s="2">
        <v>-1.0087E-6</v>
      </c>
      <c r="AB808" s="2">
        <v>-3.6300000000000001E-7</v>
      </c>
      <c r="AC808">
        <v>1.2307999999999999</v>
      </c>
      <c r="AD808">
        <v>5.3567</v>
      </c>
      <c r="AE808">
        <v>342.25</v>
      </c>
      <c r="AF808">
        <v>94.168000000000006</v>
      </c>
      <c r="AG808">
        <v>77.978999999999999</v>
      </c>
      <c r="AH808">
        <v>0.39834999999999998</v>
      </c>
      <c r="AI808" s="2">
        <v>-1.6703999999999999E-7</v>
      </c>
      <c r="AJ808" s="2"/>
      <c r="AK808" s="2"/>
      <c r="AL808" s="2"/>
      <c r="AM808" s="2"/>
      <c r="AN808" s="2"/>
      <c r="AO808" s="2"/>
      <c r="AP808" s="2"/>
      <c r="AQ808"/>
      <c r="AR808"/>
      <c r="AS808"/>
      <c r="AT808"/>
      <c r="AU808"/>
      <c r="AV808"/>
      <c r="AW808" s="2"/>
    </row>
    <row r="809" spans="1:49" x14ac:dyDescent="0.25">
      <c r="A809">
        <v>137</v>
      </c>
      <c r="B809">
        <v>16</v>
      </c>
      <c r="C809">
        <v>0</v>
      </c>
      <c r="D809">
        <v>137</v>
      </c>
      <c r="E809">
        <v>16</v>
      </c>
      <c r="F809">
        <v>30</v>
      </c>
      <c r="G809" s="25">
        <v>100</v>
      </c>
      <c r="H809" s="25">
        <v>100</v>
      </c>
      <c r="I809">
        <v>5.4042000000000003</v>
      </c>
      <c r="J809" s="2">
        <v>-3.9297999999999998E-16</v>
      </c>
      <c r="K809" s="2">
        <v>4.8164999999999999E-2</v>
      </c>
      <c r="L809">
        <v>286.60000000000002</v>
      </c>
      <c r="M809" s="2">
        <v>6.9357999999999998E-3</v>
      </c>
      <c r="N809" s="2">
        <v>5.6297999999999999E-3</v>
      </c>
      <c r="O809" s="2">
        <v>7.5285E-4</v>
      </c>
      <c r="P809" s="2">
        <v>6.1105999999999997E-4</v>
      </c>
      <c r="Q809">
        <v>1.2835000000000001</v>
      </c>
      <c r="R809">
        <v>1.1422000000000001</v>
      </c>
      <c r="S809">
        <v>0.50358000000000003</v>
      </c>
      <c r="T809">
        <v>0.41044000000000003</v>
      </c>
      <c r="U809" s="2">
        <v>2.0859000000000001E-4</v>
      </c>
      <c r="V809" s="2">
        <v>1.7595999999999999E-4</v>
      </c>
      <c r="W809" s="2">
        <v>3.2687999999999999E-6</v>
      </c>
      <c r="X809" s="2">
        <v>2.1185000000000001E-6</v>
      </c>
      <c r="Y809" s="2">
        <v>5.8239999999999998E-5</v>
      </c>
      <c r="Z809" s="2">
        <v>5.0575999999999998E-5</v>
      </c>
      <c r="AA809" s="2">
        <v>-8.3659999999999996E-7</v>
      </c>
      <c r="AB809" s="2">
        <v>-3.2441999999999999E-7</v>
      </c>
      <c r="AC809">
        <v>1.2321</v>
      </c>
      <c r="AD809">
        <v>5.4042000000000003</v>
      </c>
      <c r="AE809">
        <v>347.19</v>
      </c>
      <c r="AF809">
        <v>82.058000000000007</v>
      </c>
      <c r="AG809">
        <v>66.995999999999995</v>
      </c>
      <c r="AH809">
        <v>0.40694000000000002</v>
      </c>
      <c r="AI809" s="2">
        <v>-1.5223000000000001E-7</v>
      </c>
      <c r="AJ809" s="2"/>
      <c r="AK809" s="2"/>
      <c r="AL809" s="2"/>
      <c r="AM809" s="2"/>
      <c r="AN809" s="2"/>
      <c r="AO809" s="2"/>
      <c r="AP809" s="2"/>
      <c r="AQ809"/>
      <c r="AR809"/>
      <c r="AS809"/>
      <c r="AT809"/>
      <c r="AU809"/>
      <c r="AV809"/>
      <c r="AW809" s="2"/>
    </row>
    <row r="810" spans="1:49" x14ac:dyDescent="0.25">
      <c r="A810">
        <v>137</v>
      </c>
      <c r="B810">
        <v>16</v>
      </c>
      <c r="C810">
        <v>30</v>
      </c>
      <c r="D810">
        <v>137</v>
      </c>
      <c r="E810">
        <v>17</v>
      </c>
      <c r="F810">
        <v>0</v>
      </c>
      <c r="G810" s="25">
        <v>100</v>
      </c>
      <c r="H810" s="25">
        <v>100</v>
      </c>
      <c r="I810">
        <v>5.1745999999999999</v>
      </c>
      <c r="J810" s="2">
        <v>4.3156999999999998E-16</v>
      </c>
      <c r="K810" s="2">
        <v>7.3398000000000005E-2</v>
      </c>
      <c r="L810">
        <v>286.17</v>
      </c>
      <c r="M810" s="2">
        <v>6.8697999999999997E-3</v>
      </c>
      <c r="N810" s="2">
        <v>5.5665999999999997E-3</v>
      </c>
      <c r="O810" s="2">
        <v>7.5677999999999997E-4</v>
      </c>
      <c r="P810" s="2">
        <v>6.1320999999999999E-4</v>
      </c>
      <c r="Q810">
        <v>1.3376999999999999</v>
      </c>
      <c r="R810">
        <v>1.2622</v>
      </c>
      <c r="S810">
        <v>0.50409999999999999</v>
      </c>
      <c r="T810">
        <v>0.38414999999999999</v>
      </c>
      <c r="U810" s="2">
        <v>1.7683E-4</v>
      </c>
      <c r="V810" s="2">
        <v>1.4977999999999999E-4</v>
      </c>
      <c r="W810" s="2">
        <v>2.8805000000000002E-6</v>
      </c>
      <c r="X810" s="2">
        <v>1.7165E-6</v>
      </c>
      <c r="Y810" s="2">
        <v>4.9707999999999999E-5</v>
      </c>
      <c r="Z810" s="2">
        <v>4.3140999999999999E-5</v>
      </c>
      <c r="AA810" s="2">
        <v>-8.1409999999999996E-7</v>
      </c>
      <c r="AB810" s="2">
        <v>-3.4774999999999997E-7</v>
      </c>
      <c r="AC810">
        <v>1.2342</v>
      </c>
      <c r="AD810">
        <v>5.1745999999999999</v>
      </c>
      <c r="AE810">
        <v>346.76</v>
      </c>
      <c r="AF810">
        <v>63.862000000000002</v>
      </c>
      <c r="AG810">
        <v>42.735999999999997</v>
      </c>
      <c r="AH810">
        <v>0.40772000000000003</v>
      </c>
      <c r="AI810" s="2">
        <v>-5.6102000000000002E-8</v>
      </c>
      <c r="AJ810" s="2"/>
      <c r="AK810" s="2"/>
      <c r="AL810" s="2"/>
      <c r="AM810" s="2"/>
      <c r="AN810" s="2"/>
      <c r="AO810" s="2"/>
      <c r="AP810" s="2"/>
      <c r="AQ810"/>
      <c r="AR810"/>
      <c r="AS810"/>
      <c r="AT810"/>
      <c r="AU810"/>
      <c r="AV810"/>
      <c r="AW810" s="2"/>
    </row>
    <row r="811" spans="1:49" x14ac:dyDescent="0.25">
      <c r="A811">
        <v>137</v>
      </c>
      <c r="B811">
        <v>17</v>
      </c>
      <c r="C811">
        <v>0</v>
      </c>
      <c r="D811">
        <v>137</v>
      </c>
      <c r="E811">
        <v>17</v>
      </c>
      <c r="F811">
        <v>30</v>
      </c>
      <c r="G811" s="25">
        <v>100</v>
      </c>
      <c r="H811" s="25">
        <v>100</v>
      </c>
      <c r="I811">
        <v>5.4082999999999997</v>
      </c>
      <c r="J811" s="2">
        <v>-6.2232999999999998E-18</v>
      </c>
      <c r="K811" s="2">
        <v>3.6795000000000001E-2</v>
      </c>
      <c r="L811">
        <v>285.55</v>
      </c>
      <c r="M811" s="2">
        <v>6.7527999999999998E-3</v>
      </c>
      <c r="N811" s="2">
        <v>5.4597999999999999E-3</v>
      </c>
      <c r="O811" s="2">
        <v>7.6243999999999997E-4</v>
      </c>
      <c r="P811" s="2">
        <v>6.1644E-4</v>
      </c>
      <c r="Q811">
        <v>1.1657999999999999</v>
      </c>
      <c r="R811">
        <v>1.1533</v>
      </c>
      <c r="S811">
        <v>0.46105000000000002</v>
      </c>
      <c r="T811">
        <v>0.23504</v>
      </c>
      <c r="U811" s="2">
        <v>1.3899E-4</v>
      </c>
      <c r="V811" s="2">
        <v>1.1567E-4</v>
      </c>
      <c r="W811" s="2">
        <v>1.8805E-6</v>
      </c>
      <c r="X811" s="2">
        <v>1.2339E-6</v>
      </c>
      <c r="Y811" s="2">
        <v>1.9242E-5</v>
      </c>
      <c r="Z811" s="2">
        <v>1.6606999999999999E-5</v>
      </c>
      <c r="AA811" s="2">
        <v>-2.5937999999999998E-7</v>
      </c>
      <c r="AB811" s="2">
        <v>-9.1754000000000002E-8</v>
      </c>
      <c r="AC811">
        <v>1.2369000000000001</v>
      </c>
      <c r="AD811">
        <v>5.4082999999999997</v>
      </c>
      <c r="AE811">
        <v>350.78</v>
      </c>
      <c r="AF811">
        <v>43.069000000000003</v>
      </c>
      <c r="AG811">
        <v>60.042000000000002</v>
      </c>
      <c r="AH811">
        <v>0.39404</v>
      </c>
      <c r="AI811" s="2">
        <v>-1.2403999999999999E-7</v>
      </c>
      <c r="AJ811" s="2"/>
      <c r="AK811" s="2"/>
      <c r="AL811" s="2"/>
      <c r="AM811" s="2"/>
      <c r="AN811" s="2"/>
      <c r="AO811" s="2"/>
      <c r="AP811" s="2"/>
      <c r="AQ811"/>
      <c r="AR811"/>
      <c r="AS811"/>
      <c r="AT811"/>
      <c r="AU811"/>
      <c r="AV811"/>
      <c r="AW811" s="2"/>
    </row>
    <row r="812" spans="1:49" x14ac:dyDescent="0.25">
      <c r="A812">
        <v>137</v>
      </c>
      <c r="B812">
        <v>17</v>
      </c>
      <c r="C812">
        <v>30</v>
      </c>
      <c r="D812">
        <v>137</v>
      </c>
      <c r="E812">
        <v>18</v>
      </c>
      <c r="F812">
        <v>0</v>
      </c>
      <c r="G812" s="25">
        <v>100</v>
      </c>
      <c r="H812" s="25">
        <v>100</v>
      </c>
      <c r="I812">
        <v>4.8901000000000003</v>
      </c>
      <c r="J812" s="2">
        <v>-1.2966E-15</v>
      </c>
      <c r="K812" s="2">
        <v>9.4062999999999994E-2</v>
      </c>
      <c r="L812">
        <v>284.92</v>
      </c>
      <c r="M812" s="2">
        <v>6.7456E-3</v>
      </c>
      <c r="N812" s="2">
        <v>5.4428999999999996E-3</v>
      </c>
      <c r="O812" s="2">
        <v>7.6712000000000004E-4</v>
      </c>
      <c r="P812" s="2">
        <v>6.1896E-4</v>
      </c>
      <c r="Q812">
        <v>1.1780999999999999</v>
      </c>
      <c r="R812">
        <v>1.1347</v>
      </c>
      <c r="S812">
        <v>0.48046</v>
      </c>
      <c r="T812">
        <v>0.28016000000000002</v>
      </c>
      <c r="U812" s="2">
        <v>1.7823000000000001E-4</v>
      </c>
      <c r="V812" s="2">
        <v>1.4765000000000001E-4</v>
      </c>
      <c r="W812" s="2">
        <v>2.7947000000000001E-6</v>
      </c>
      <c r="X812" s="2">
        <v>1.7737000000000001E-6</v>
      </c>
      <c r="Y812" s="2">
        <v>2.8371E-5</v>
      </c>
      <c r="Z812" s="2">
        <v>2.44E-5</v>
      </c>
      <c r="AA812" s="2">
        <v>-5.7426999999999997E-7</v>
      </c>
      <c r="AB812" s="2">
        <v>-2.9410999999999998E-7</v>
      </c>
      <c r="AC812">
        <v>1.2394000000000001</v>
      </c>
      <c r="AD812">
        <v>4.8901000000000003</v>
      </c>
      <c r="AE812">
        <v>343.71</v>
      </c>
      <c r="AF812">
        <v>17.931999999999999</v>
      </c>
      <c r="AG812">
        <v>67.105999999999995</v>
      </c>
      <c r="AH812">
        <v>0.37906000000000001</v>
      </c>
      <c r="AI812" s="2">
        <v>-1.7207E-7</v>
      </c>
      <c r="AJ812" s="2"/>
      <c r="AK812" s="2"/>
      <c r="AL812" s="2"/>
      <c r="AM812" s="2"/>
      <c r="AN812" s="2"/>
      <c r="AO812" s="2"/>
      <c r="AP812" s="2"/>
      <c r="AQ812"/>
      <c r="AR812"/>
      <c r="AS812"/>
      <c r="AT812"/>
      <c r="AU812"/>
      <c r="AV812"/>
      <c r="AW812" s="2"/>
    </row>
    <row r="813" spans="1:49" x14ac:dyDescent="0.25">
      <c r="A813">
        <v>137</v>
      </c>
      <c r="B813">
        <v>18</v>
      </c>
      <c r="C813">
        <v>0</v>
      </c>
      <c r="D813">
        <v>137</v>
      </c>
      <c r="E813">
        <v>18</v>
      </c>
      <c r="F813">
        <v>30</v>
      </c>
      <c r="G813" s="25">
        <v>100</v>
      </c>
      <c r="H813" s="25">
        <v>100</v>
      </c>
      <c r="I813">
        <v>4.1898999999999997</v>
      </c>
      <c r="J813" s="2">
        <v>-9.1070999999999996E-16</v>
      </c>
      <c r="K813" s="2">
        <v>4.9050999999999997E-2</v>
      </c>
      <c r="L813">
        <v>284.33999999999997</v>
      </c>
      <c r="M813" s="2">
        <v>6.6828E-3</v>
      </c>
      <c r="N813" s="2">
        <v>5.3797999999999997E-3</v>
      </c>
      <c r="O813" s="2">
        <v>7.7035999999999999E-4</v>
      </c>
      <c r="P813" s="2">
        <v>6.2014999999999998E-4</v>
      </c>
      <c r="Q813">
        <v>1.0608</v>
      </c>
      <c r="R813">
        <v>0.82396000000000003</v>
      </c>
      <c r="S813">
        <v>0.39146999999999998</v>
      </c>
      <c r="T813" s="2">
        <v>9.8966999999999999E-2</v>
      </c>
      <c r="U813" s="2">
        <v>1.2609000000000001E-4</v>
      </c>
      <c r="V813" s="2">
        <v>1.0254E-4</v>
      </c>
      <c r="W813" s="2">
        <v>1.3905000000000001E-6</v>
      </c>
      <c r="X813" s="2">
        <v>1.0764E-6</v>
      </c>
      <c r="Y813" s="2">
        <v>4.2705E-6</v>
      </c>
      <c r="Z813" s="2">
        <v>3.6272000000000002E-6</v>
      </c>
      <c r="AA813" s="2">
        <v>-3.0093999999999998E-8</v>
      </c>
      <c r="AB813" s="2">
        <v>-2.3924000000000001E-9</v>
      </c>
      <c r="AC813">
        <v>1.2422</v>
      </c>
      <c r="AD813">
        <v>4.1898999999999997</v>
      </c>
      <c r="AE813">
        <v>357.22</v>
      </c>
      <c r="AF813">
        <v>4.2202000000000002</v>
      </c>
      <c r="AG813">
        <v>49.786000000000001</v>
      </c>
      <c r="AH813">
        <v>0.28140999999999999</v>
      </c>
      <c r="AI813" s="2">
        <v>-7.9782999999999994E-8</v>
      </c>
      <c r="AJ813" s="2"/>
      <c r="AK813" s="2"/>
      <c r="AL813" s="2"/>
      <c r="AM813" s="2"/>
      <c r="AN813" s="2"/>
      <c r="AO813" s="2"/>
      <c r="AP813" s="2"/>
      <c r="AQ813"/>
      <c r="AR813"/>
      <c r="AS813"/>
      <c r="AT813"/>
      <c r="AU813"/>
      <c r="AV813"/>
      <c r="AW813" s="2"/>
    </row>
    <row r="814" spans="1:49" x14ac:dyDescent="0.25">
      <c r="A814">
        <v>137</v>
      </c>
      <c r="B814">
        <v>18</v>
      </c>
      <c r="C814">
        <v>30</v>
      </c>
      <c r="D814">
        <v>137</v>
      </c>
      <c r="E814">
        <v>19</v>
      </c>
      <c r="F814">
        <v>0</v>
      </c>
      <c r="G814" s="25">
        <v>100</v>
      </c>
      <c r="H814" s="25">
        <v>100</v>
      </c>
      <c r="I814">
        <v>4.1120000000000001</v>
      </c>
      <c r="J814" s="2">
        <v>-3.2285000000000001E-16</v>
      </c>
      <c r="K814" s="2">
        <v>3.2528000000000001E-2</v>
      </c>
      <c r="L814">
        <v>283.77999999999997</v>
      </c>
      <c r="M814" s="2">
        <v>6.6075999999999999E-3</v>
      </c>
      <c r="N814" s="2">
        <v>5.3061999999999996E-3</v>
      </c>
      <c r="O814" s="2">
        <v>7.7459999999999996E-4</v>
      </c>
      <c r="P814" s="2">
        <v>6.2204999999999997E-4</v>
      </c>
      <c r="Q814">
        <v>1.1418999999999999</v>
      </c>
      <c r="R814">
        <v>0.89925999999999995</v>
      </c>
      <c r="S814">
        <v>0.36442000000000002</v>
      </c>
      <c r="T814">
        <v>0.18947</v>
      </c>
      <c r="U814" s="2">
        <v>9.1811999999999994E-5</v>
      </c>
      <c r="V814" s="2">
        <v>7.4604000000000006E-5</v>
      </c>
      <c r="W814" s="2">
        <v>1.8486E-6</v>
      </c>
      <c r="X814" s="2">
        <v>1.468E-6</v>
      </c>
      <c r="Y814" s="2">
        <v>2.5333E-6</v>
      </c>
      <c r="Z814" s="2">
        <v>2.6865999999999998E-6</v>
      </c>
      <c r="AA814" s="2">
        <v>-6.0859000000000003E-8</v>
      </c>
      <c r="AB814" s="2">
        <v>2.7654999999999998E-8</v>
      </c>
      <c r="AC814">
        <v>1.2453000000000001</v>
      </c>
      <c r="AD814">
        <v>4.1120000000000001</v>
      </c>
      <c r="AE814">
        <v>354.55</v>
      </c>
      <c r="AF814">
        <v>-3.6204999999999998</v>
      </c>
      <c r="AG814">
        <v>38.558999999999997</v>
      </c>
      <c r="AH814">
        <v>0.28985</v>
      </c>
      <c r="AI814" s="2">
        <v>-1.2123E-8</v>
      </c>
      <c r="AJ814" s="2"/>
      <c r="AK814" s="2"/>
      <c r="AL814" s="2"/>
      <c r="AM814" s="2"/>
      <c r="AN814" s="2"/>
      <c r="AO814" s="2"/>
      <c r="AP814" s="2"/>
      <c r="AQ814"/>
      <c r="AR814"/>
      <c r="AS814"/>
      <c r="AT814"/>
      <c r="AU814"/>
      <c r="AV814"/>
      <c r="AW814" s="2"/>
    </row>
    <row r="815" spans="1:49" x14ac:dyDescent="0.25">
      <c r="A815">
        <v>137</v>
      </c>
      <c r="B815">
        <v>19</v>
      </c>
      <c r="C815">
        <v>0</v>
      </c>
      <c r="D815">
        <v>137</v>
      </c>
      <c r="E815">
        <v>19</v>
      </c>
      <c r="F815">
        <v>30</v>
      </c>
      <c r="G815" s="25">
        <v>100</v>
      </c>
      <c r="H815" s="25">
        <v>100</v>
      </c>
      <c r="I815">
        <v>4.0256999999999996</v>
      </c>
      <c r="J815" s="2">
        <v>2.0569E-15</v>
      </c>
      <c r="K815" s="2">
        <v>7.2408E-2</v>
      </c>
      <c r="L815">
        <v>283.36</v>
      </c>
      <c r="M815" s="2">
        <v>6.4638999999999999E-3</v>
      </c>
      <c r="N815" s="2">
        <v>5.1821000000000002E-3</v>
      </c>
      <c r="O815" s="2">
        <v>7.7828000000000001E-4</v>
      </c>
      <c r="P815" s="2">
        <v>6.2394000000000002E-4</v>
      </c>
      <c r="Q815">
        <v>1.1061000000000001</v>
      </c>
      <c r="R815">
        <v>0.87444999999999995</v>
      </c>
      <c r="S815">
        <v>0.41125</v>
      </c>
      <c r="T815" s="2">
        <v>6.5021999999999996E-2</v>
      </c>
      <c r="U815" s="2">
        <v>8.9252999999999994E-5</v>
      </c>
      <c r="V815" s="2">
        <v>7.1730999999999995E-5</v>
      </c>
      <c r="W815" s="2">
        <v>2.6520000000000002E-6</v>
      </c>
      <c r="X815" s="2">
        <v>2.1797999999999999E-6</v>
      </c>
      <c r="Y815" s="2">
        <v>-2.4147E-7</v>
      </c>
      <c r="Z815" s="2">
        <v>-1.1901E-7</v>
      </c>
      <c r="AA815" s="2">
        <v>5.5438000000000003E-8</v>
      </c>
      <c r="AB815" s="2">
        <v>5.3378999999999998E-8</v>
      </c>
      <c r="AC815">
        <v>1.2474000000000001</v>
      </c>
      <c r="AD815">
        <v>4.0256999999999996</v>
      </c>
      <c r="AE815">
        <v>345.86</v>
      </c>
      <c r="AF815">
        <v>-0.57911999999999997</v>
      </c>
      <c r="AG815">
        <v>47.627000000000002</v>
      </c>
      <c r="AH815">
        <v>0.31074000000000002</v>
      </c>
      <c r="AI815" s="2">
        <v>3.5311999999999999E-8</v>
      </c>
      <c r="AJ815" s="2"/>
      <c r="AK815" s="2"/>
      <c r="AL815" s="2"/>
      <c r="AM815" s="2"/>
      <c r="AN815" s="2"/>
      <c r="AO815" s="2"/>
      <c r="AP815" s="2"/>
      <c r="AQ815"/>
      <c r="AR815"/>
      <c r="AS815"/>
      <c r="AT815"/>
      <c r="AU815"/>
      <c r="AV815" s="2"/>
      <c r="AW815" s="2"/>
    </row>
    <row r="816" spans="1:49" x14ac:dyDescent="0.25">
      <c r="A816">
        <v>137</v>
      </c>
      <c r="B816">
        <v>19</v>
      </c>
      <c r="C816">
        <v>30</v>
      </c>
      <c r="D816">
        <v>137</v>
      </c>
      <c r="E816">
        <v>20</v>
      </c>
      <c r="F816">
        <v>0</v>
      </c>
      <c r="G816" s="25">
        <v>100</v>
      </c>
      <c r="H816" s="25">
        <v>100</v>
      </c>
      <c r="I816">
        <v>3.7496</v>
      </c>
      <c r="J816" s="2">
        <v>-1.8793E-15</v>
      </c>
      <c r="K816" s="2">
        <v>3.7400999999999997E-2</v>
      </c>
      <c r="L816">
        <v>283.12</v>
      </c>
      <c r="M816" s="2">
        <v>6.2601999999999996E-3</v>
      </c>
      <c r="N816" s="2">
        <v>5.0141999999999999E-3</v>
      </c>
      <c r="O816" s="2">
        <v>7.8072999999999999E-4</v>
      </c>
      <c r="P816" s="2">
        <v>6.2534000000000005E-4</v>
      </c>
      <c r="Q816">
        <v>0.93847000000000003</v>
      </c>
      <c r="R816">
        <v>0.73475999999999997</v>
      </c>
      <c r="S816">
        <v>0.35597000000000001</v>
      </c>
      <c r="T816" s="2">
        <v>5.3426000000000001E-2</v>
      </c>
      <c r="U816" s="2">
        <v>9.8182000000000003E-5</v>
      </c>
      <c r="V816" s="2">
        <v>7.8745999999999994E-5</v>
      </c>
      <c r="W816" s="2">
        <v>3.1501000000000001E-6</v>
      </c>
      <c r="X816" s="2">
        <v>2.5391E-6</v>
      </c>
      <c r="Y816" s="2">
        <v>-7.2984000000000003E-7</v>
      </c>
      <c r="Z816" s="2">
        <v>-5.3631999999999997E-7</v>
      </c>
      <c r="AA816" s="2">
        <v>2.7627E-8</v>
      </c>
      <c r="AB816" s="2">
        <v>2.8142999999999999E-8</v>
      </c>
      <c r="AC816">
        <v>1.2484999999999999</v>
      </c>
      <c r="AD816">
        <v>3.7496</v>
      </c>
      <c r="AE816">
        <v>345.82</v>
      </c>
      <c r="AF816">
        <v>-1.4439</v>
      </c>
      <c r="AG816">
        <v>37.226999999999997</v>
      </c>
      <c r="AH816">
        <v>0.25785999999999998</v>
      </c>
      <c r="AI816" s="2">
        <v>9.2337000000000002E-8</v>
      </c>
      <c r="AJ816" s="2"/>
      <c r="AK816" s="2"/>
      <c r="AL816" s="2"/>
      <c r="AM816" s="2"/>
      <c r="AN816" s="2"/>
      <c r="AO816" s="2"/>
      <c r="AP816" s="2"/>
      <c r="AQ816"/>
      <c r="AR816"/>
      <c r="AS816"/>
      <c r="AT816"/>
      <c r="AU816" s="2"/>
      <c r="AV816" s="2"/>
      <c r="AW816" s="2"/>
    </row>
    <row r="817" spans="1:49" x14ac:dyDescent="0.25">
      <c r="A817">
        <v>137</v>
      </c>
      <c r="B817">
        <v>20</v>
      </c>
      <c r="C817">
        <v>0</v>
      </c>
      <c r="D817">
        <v>137</v>
      </c>
      <c r="E817">
        <v>20</v>
      </c>
      <c r="F817">
        <v>30</v>
      </c>
      <c r="G817" s="25">
        <v>100</v>
      </c>
      <c r="H817" s="25">
        <v>100</v>
      </c>
      <c r="I817">
        <v>3.7313000000000001</v>
      </c>
      <c r="J817" s="2">
        <v>1.4381E-15</v>
      </c>
      <c r="K817" s="2">
        <v>-2.9708999999999999E-2</v>
      </c>
      <c r="L817">
        <v>282.95</v>
      </c>
      <c r="M817" s="2">
        <v>6.2015999999999998E-3</v>
      </c>
      <c r="N817" s="2">
        <v>4.9645999999999996E-3</v>
      </c>
      <c r="O817" s="2">
        <v>7.7974999999999995E-4</v>
      </c>
      <c r="P817" s="2">
        <v>6.2423000000000003E-4</v>
      </c>
      <c r="Q817">
        <v>1.0105</v>
      </c>
      <c r="R817">
        <v>0.75266999999999995</v>
      </c>
      <c r="S817">
        <v>0.35165000000000002</v>
      </c>
      <c r="T817" s="2">
        <v>9.7625000000000003E-2</v>
      </c>
      <c r="U817" s="2">
        <v>1.1417E-4</v>
      </c>
      <c r="V817" s="2">
        <v>9.1289E-5</v>
      </c>
      <c r="W817" s="2">
        <v>3.4384E-6</v>
      </c>
      <c r="X817" s="2">
        <v>2.7872000000000002E-6</v>
      </c>
      <c r="Y817" s="2">
        <v>-2.5958000000000002E-6</v>
      </c>
      <c r="Z817" s="2">
        <v>-1.9211999999999999E-6</v>
      </c>
      <c r="AA817" s="2">
        <v>6.0429000000000005E-8</v>
      </c>
      <c r="AB817" s="2">
        <v>6.8198E-8</v>
      </c>
      <c r="AC817">
        <v>1.2492000000000001</v>
      </c>
      <c r="AD817">
        <v>3.7313000000000001</v>
      </c>
      <c r="AE817">
        <v>14.942</v>
      </c>
      <c r="AF817">
        <v>-2.4489000000000001</v>
      </c>
      <c r="AG817">
        <v>32.643000000000001</v>
      </c>
      <c r="AH817">
        <v>0.30003000000000002</v>
      </c>
      <c r="AI817" s="2">
        <v>6.6781999999999995E-8</v>
      </c>
      <c r="AJ817" s="2"/>
      <c r="AK817" s="2"/>
      <c r="AL817" s="2"/>
      <c r="AM817" s="2"/>
      <c r="AN817" s="2"/>
      <c r="AO817" s="2"/>
      <c r="AP817" s="2"/>
      <c r="AQ817"/>
      <c r="AR817"/>
      <c r="AS817"/>
      <c r="AT817"/>
      <c r="AU817" s="2"/>
      <c r="AV817" s="2"/>
      <c r="AW817" s="2"/>
    </row>
    <row r="818" spans="1:49" x14ac:dyDescent="0.25">
      <c r="A818">
        <v>137</v>
      </c>
      <c r="B818">
        <v>20</v>
      </c>
      <c r="C818">
        <v>30</v>
      </c>
      <c r="D818">
        <v>137</v>
      </c>
      <c r="E818">
        <v>21</v>
      </c>
      <c r="F818">
        <v>0</v>
      </c>
      <c r="G818" s="25">
        <v>100</v>
      </c>
      <c r="H818" s="25">
        <v>100</v>
      </c>
      <c r="I818">
        <v>4.1905000000000001</v>
      </c>
      <c r="J818" s="2">
        <v>1.2551E-15</v>
      </c>
      <c r="K818" s="2">
        <v>-5.6052000000000003E-3</v>
      </c>
      <c r="L818">
        <v>282.58999999999997</v>
      </c>
      <c r="M818" s="2">
        <v>6.0809999999999996E-3</v>
      </c>
      <c r="N818" s="2">
        <v>4.8606999999999999E-3</v>
      </c>
      <c r="O818" s="2">
        <v>7.7917999999999998E-4</v>
      </c>
      <c r="P818" s="2">
        <v>6.2281999999999995E-4</v>
      </c>
      <c r="Q818">
        <v>1.1795</v>
      </c>
      <c r="R818">
        <v>0.83004</v>
      </c>
      <c r="S818">
        <v>0.35676000000000002</v>
      </c>
      <c r="T818">
        <v>0.11933000000000001</v>
      </c>
      <c r="U818" s="2">
        <v>1.1069E-4</v>
      </c>
      <c r="V818" s="2">
        <v>8.8828999999999999E-5</v>
      </c>
      <c r="W818" s="2">
        <v>3.1545999999999998E-6</v>
      </c>
      <c r="X818" s="2">
        <v>2.5388000000000002E-6</v>
      </c>
      <c r="Y818" s="2">
        <v>4.0526000000000002E-7</v>
      </c>
      <c r="Z818" s="2">
        <v>5.6194000000000001E-7</v>
      </c>
      <c r="AA818" s="2">
        <v>2.3752E-8</v>
      </c>
      <c r="AB818" s="2">
        <v>4.9497000000000003E-8</v>
      </c>
      <c r="AC818">
        <v>1.2511000000000001</v>
      </c>
      <c r="AD818">
        <v>4.1905000000000001</v>
      </c>
      <c r="AE818">
        <v>8.9382000000000001</v>
      </c>
      <c r="AF818">
        <v>-4.2271999999999998</v>
      </c>
      <c r="AG818">
        <v>36.637999999999998</v>
      </c>
      <c r="AH818">
        <v>0.30756</v>
      </c>
      <c r="AI818" s="2">
        <v>2.8261000000000001E-8</v>
      </c>
      <c r="AJ818" s="2"/>
      <c r="AK818" s="2"/>
      <c r="AL818" s="2"/>
      <c r="AM818" s="2"/>
      <c r="AN818" s="2"/>
      <c r="AO818" s="2"/>
      <c r="AP818" s="2"/>
      <c r="AQ818"/>
      <c r="AR818"/>
      <c r="AS818"/>
      <c r="AT818"/>
      <c r="AU818"/>
      <c r="AV818" s="2"/>
      <c r="AW818" s="2"/>
    </row>
    <row r="819" spans="1:49" x14ac:dyDescent="0.25">
      <c r="A819">
        <v>137</v>
      </c>
      <c r="B819">
        <v>21</v>
      </c>
      <c r="C819">
        <v>0</v>
      </c>
      <c r="D819">
        <v>137</v>
      </c>
      <c r="E819">
        <v>21</v>
      </c>
      <c r="F819">
        <v>30</v>
      </c>
      <c r="G819" s="25">
        <v>100</v>
      </c>
      <c r="H819" s="25">
        <v>100</v>
      </c>
      <c r="I819">
        <v>4.1090999999999998</v>
      </c>
      <c r="J819" s="2">
        <v>4.2745999999999997E-15</v>
      </c>
      <c r="K819" s="2">
        <v>9.7598000000000008E-3</v>
      </c>
      <c r="L819">
        <v>282.29000000000002</v>
      </c>
      <c r="M819" s="2">
        <v>5.8380000000000003E-3</v>
      </c>
      <c r="N819" s="2">
        <v>4.6592999999999999E-3</v>
      </c>
      <c r="O819" s="2">
        <v>7.8109000000000002E-4</v>
      </c>
      <c r="P819" s="2">
        <v>6.2339000000000003E-4</v>
      </c>
      <c r="Q819">
        <v>1.1672</v>
      </c>
      <c r="R819">
        <v>0.79718</v>
      </c>
      <c r="S819">
        <v>0.34294000000000002</v>
      </c>
      <c r="T819" s="2">
        <v>7.4923000000000003E-2</v>
      </c>
      <c r="U819" s="2">
        <v>1.1021E-4</v>
      </c>
      <c r="V819" s="2">
        <v>8.7898000000000004E-5</v>
      </c>
      <c r="W819" s="2">
        <v>4.6667999999999999E-6</v>
      </c>
      <c r="X819" s="2">
        <v>3.7409E-6</v>
      </c>
      <c r="Y819" s="2">
        <v>-2.0211999999999998E-6</v>
      </c>
      <c r="Z819" s="2">
        <v>-1.5255E-6</v>
      </c>
      <c r="AA819" s="2">
        <v>6.7809999999999996E-8</v>
      </c>
      <c r="AB819" s="2">
        <v>6.5720999999999997E-8</v>
      </c>
      <c r="AC819">
        <v>1.2529999999999999</v>
      </c>
      <c r="AD819">
        <v>4.1090999999999998</v>
      </c>
      <c r="AE819">
        <v>4.7392000000000003</v>
      </c>
      <c r="AF819">
        <v>-2.4975000000000001</v>
      </c>
      <c r="AG819">
        <v>28.852</v>
      </c>
      <c r="AH819">
        <v>0.2944</v>
      </c>
      <c r="AI819" s="2">
        <v>1.4314E-7</v>
      </c>
      <c r="AJ819" s="2"/>
      <c r="AK819" s="2"/>
      <c r="AL819" s="2"/>
      <c r="AM819" s="2"/>
      <c r="AN819" s="2"/>
      <c r="AO819" s="2"/>
      <c r="AP819" s="2"/>
      <c r="AQ819"/>
      <c r="AR819"/>
      <c r="AS819"/>
      <c r="AT819"/>
      <c r="AU819"/>
      <c r="AV819" s="2"/>
      <c r="AW819" s="2"/>
    </row>
    <row r="820" spans="1:49" x14ac:dyDescent="0.25">
      <c r="A820">
        <v>137</v>
      </c>
      <c r="B820">
        <v>21</v>
      </c>
      <c r="C820">
        <v>30</v>
      </c>
      <c r="D820">
        <v>137</v>
      </c>
      <c r="E820">
        <v>22</v>
      </c>
      <c r="F820">
        <v>0</v>
      </c>
      <c r="G820" s="25">
        <v>100</v>
      </c>
      <c r="H820" s="25">
        <v>100</v>
      </c>
      <c r="I820">
        <v>3.7625000000000002</v>
      </c>
      <c r="J820" s="2">
        <v>4.9267999999999995E-16</v>
      </c>
      <c r="K820" s="2">
        <v>5.2294E-2</v>
      </c>
      <c r="L820">
        <v>282.22000000000003</v>
      </c>
      <c r="M820" s="2">
        <v>5.5548999999999998E-3</v>
      </c>
      <c r="N820" s="2">
        <v>4.4323000000000001E-3</v>
      </c>
      <c r="O820" s="2">
        <v>7.8801000000000001E-4</v>
      </c>
      <c r="P820" s="2">
        <v>6.2876000000000002E-4</v>
      </c>
      <c r="Q820">
        <v>0.95311000000000001</v>
      </c>
      <c r="R820">
        <v>0.71087999999999996</v>
      </c>
      <c r="S820">
        <v>0.35781000000000002</v>
      </c>
      <c r="T820" s="2">
        <v>5.1264999999999998E-2</v>
      </c>
      <c r="U820" s="2">
        <v>1.4564999999999999E-4</v>
      </c>
      <c r="V820" s="2">
        <v>1.1653E-4</v>
      </c>
      <c r="W820" s="2">
        <v>7.1216999999999999E-6</v>
      </c>
      <c r="X820" s="2">
        <v>5.6578000000000003E-6</v>
      </c>
      <c r="Y820" s="2">
        <v>-1.0031E-7</v>
      </c>
      <c r="Z820" s="2">
        <v>-3.6376000000000001E-8</v>
      </c>
      <c r="AA820" s="2">
        <v>1.5507999999999999E-8</v>
      </c>
      <c r="AB820" s="2">
        <v>1.8509000000000001E-8</v>
      </c>
      <c r="AC820">
        <v>1.2533000000000001</v>
      </c>
      <c r="AD820">
        <v>3.7625000000000002</v>
      </c>
      <c r="AE820">
        <v>353.73</v>
      </c>
      <c r="AF820">
        <v>-2.8435999999999999</v>
      </c>
      <c r="AG820">
        <v>32.140999999999998</v>
      </c>
      <c r="AH820">
        <v>0.28470000000000001</v>
      </c>
      <c r="AI820" s="2">
        <v>1.7459999999999999E-7</v>
      </c>
      <c r="AJ820" s="2"/>
      <c r="AK820" s="2"/>
      <c r="AL820" s="2"/>
      <c r="AM820" s="2"/>
      <c r="AN820" s="2"/>
      <c r="AO820" s="2"/>
      <c r="AP820" s="2"/>
      <c r="AQ820"/>
      <c r="AR820"/>
      <c r="AS820"/>
      <c r="AT820"/>
      <c r="AU820" s="2"/>
      <c r="AV820" s="2"/>
      <c r="AW820" s="2"/>
    </row>
    <row r="821" spans="1:49" x14ac:dyDescent="0.25">
      <c r="A821">
        <v>137</v>
      </c>
      <c r="B821">
        <v>22</v>
      </c>
      <c r="C821">
        <v>0</v>
      </c>
      <c r="D821">
        <v>137</v>
      </c>
      <c r="E821">
        <v>22</v>
      </c>
      <c r="F821">
        <v>30</v>
      </c>
      <c r="G821" s="25">
        <v>100</v>
      </c>
      <c r="H821" s="25">
        <v>100</v>
      </c>
      <c r="I821">
        <v>3.1928000000000001</v>
      </c>
      <c r="J821" s="2">
        <v>-1.6051999999999999E-15</v>
      </c>
      <c r="K821" s="2">
        <v>3.1593999999999997E-2</v>
      </c>
      <c r="L821">
        <v>282.12</v>
      </c>
      <c r="M821" s="2">
        <v>5.6179999999999997E-3</v>
      </c>
      <c r="N821" s="2">
        <v>4.4811E-3</v>
      </c>
      <c r="O821" s="2">
        <v>7.8076999999999997E-4</v>
      </c>
      <c r="P821" s="2">
        <v>6.2277000000000003E-4</v>
      </c>
      <c r="Q821">
        <v>0.79808000000000001</v>
      </c>
      <c r="R821">
        <v>0.57981000000000005</v>
      </c>
      <c r="S821">
        <v>0.29487999999999998</v>
      </c>
      <c r="T821" s="2">
        <v>4.1232999999999999E-2</v>
      </c>
      <c r="U821" s="2">
        <v>1.3331000000000001E-4</v>
      </c>
      <c r="V821" s="2">
        <v>1.063E-4</v>
      </c>
      <c r="W821" s="2">
        <v>6.7410999999999997E-6</v>
      </c>
      <c r="X821" s="2">
        <v>5.3797999999999997E-6</v>
      </c>
      <c r="Y821" s="2">
        <v>-2.6396000000000001E-6</v>
      </c>
      <c r="Z821" s="2">
        <v>-2.0818999999999999E-6</v>
      </c>
      <c r="AA821" s="2">
        <v>9.2072000000000005E-8</v>
      </c>
      <c r="AB821" s="2">
        <v>7.6746000000000004E-8</v>
      </c>
      <c r="AC821">
        <v>1.2537</v>
      </c>
      <c r="AD821">
        <v>3.1928000000000001</v>
      </c>
      <c r="AE821">
        <v>353.29</v>
      </c>
      <c r="AF821">
        <v>-2.5379999999999998</v>
      </c>
      <c r="AG821">
        <v>19.547999999999998</v>
      </c>
      <c r="AH821">
        <v>0.24106</v>
      </c>
      <c r="AI821" s="2">
        <v>1.9174E-7</v>
      </c>
      <c r="AJ821" s="2"/>
      <c r="AK821" s="2"/>
      <c r="AL821" s="2"/>
      <c r="AM821" s="2"/>
      <c r="AN821" s="2"/>
      <c r="AO821" s="2"/>
      <c r="AP821" s="2"/>
      <c r="AQ821"/>
      <c r="AR821"/>
      <c r="AS821"/>
      <c r="AT821"/>
      <c r="AU821" s="2"/>
      <c r="AV821" s="2"/>
      <c r="AW821" s="2"/>
    </row>
    <row r="822" spans="1:49" x14ac:dyDescent="0.25">
      <c r="A822">
        <v>137</v>
      </c>
      <c r="B822">
        <v>22</v>
      </c>
      <c r="C822">
        <v>30</v>
      </c>
      <c r="D822">
        <v>137</v>
      </c>
      <c r="E822">
        <v>23</v>
      </c>
      <c r="F822">
        <v>0</v>
      </c>
      <c r="G822" s="25">
        <v>100</v>
      </c>
      <c r="H822" s="25">
        <v>100</v>
      </c>
      <c r="I822">
        <v>2.7069999999999999</v>
      </c>
      <c r="J822" s="2">
        <v>-4.5167999999999998E-16</v>
      </c>
      <c r="K822" s="2">
        <v>2.734E-2</v>
      </c>
      <c r="L822">
        <v>282</v>
      </c>
      <c r="M822" s="2">
        <v>5.6030000000000003E-3</v>
      </c>
      <c r="N822" s="2">
        <v>4.4685000000000002E-3</v>
      </c>
      <c r="O822" s="2">
        <v>7.8237999999999995E-4</v>
      </c>
      <c r="P822" s="2">
        <v>6.2396999999999995E-4</v>
      </c>
      <c r="Q822">
        <v>0.86019999999999996</v>
      </c>
      <c r="R822">
        <v>0.58608000000000005</v>
      </c>
      <c r="S822">
        <v>0.25030999999999998</v>
      </c>
      <c r="T822" s="2">
        <v>4.9636E-2</v>
      </c>
      <c r="U822" s="2">
        <v>1.4069000000000001E-4</v>
      </c>
      <c r="V822" s="2">
        <v>1.1226E-4</v>
      </c>
      <c r="W822" s="2">
        <v>6.7563E-6</v>
      </c>
      <c r="X822" s="2">
        <v>5.3662000000000004E-6</v>
      </c>
      <c r="Y822" s="2">
        <v>-2.1544000000000001E-6</v>
      </c>
      <c r="Z822" s="2">
        <v>-1.6813999999999999E-6</v>
      </c>
      <c r="AA822" s="2">
        <v>2.2951999999999999E-8</v>
      </c>
      <c r="AB822" s="2">
        <v>2.3435999999999999E-8</v>
      </c>
      <c r="AC822">
        <v>1.2539</v>
      </c>
      <c r="AD822">
        <v>2.7069999999999999</v>
      </c>
      <c r="AE822">
        <v>357.84</v>
      </c>
      <c r="AF822">
        <v>-2.7010000000000001</v>
      </c>
      <c r="AG822">
        <v>13.096</v>
      </c>
      <c r="AH822">
        <v>0.19248000000000001</v>
      </c>
      <c r="AI822" s="2">
        <v>2.149E-7</v>
      </c>
      <c r="AJ822" s="2"/>
      <c r="AK822" s="2"/>
      <c r="AL822" s="2"/>
      <c r="AM822" s="2"/>
      <c r="AN822" s="2"/>
      <c r="AO822" s="2"/>
      <c r="AP822" s="2"/>
      <c r="AQ822"/>
      <c r="AR822"/>
      <c r="AS822"/>
      <c r="AT822" s="2"/>
      <c r="AU822"/>
      <c r="AV822" s="2"/>
      <c r="AW822" s="2"/>
    </row>
    <row r="823" spans="1:49" x14ac:dyDescent="0.25">
      <c r="A823">
        <v>137</v>
      </c>
      <c r="B823">
        <v>23</v>
      </c>
      <c r="C823">
        <v>0</v>
      </c>
      <c r="D823">
        <v>137</v>
      </c>
      <c r="E823">
        <v>23</v>
      </c>
      <c r="F823">
        <v>30</v>
      </c>
      <c r="G823" s="25">
        <v>100</v>
      </c>
      <c r="H823" s="25">
        <v>100</v>
      </c>
      <c r="I823">
        <v>2.7704</v>
      </c>
      <c r="J823" s="2">
        <v>1.1529000000000001E-15</v>
      </c>
      <c r="K823" s="2">
        <v>-1.4198000000000001E-2</v>
      </c>
      <c r="L823">
        <v>281.86</v>
      </c>
      <c r="M823" s="2">
        <v>5.6403E-3</v>
      </c>
      <c r="N823" s="2">
        <v>4.4961999999999997E-3</v>
      </c>
      <c r="O823" s="2">
        <v>7.7972999999999996E-4</v>
      </c>
      <c r="P823" s="2">
        <v>6.2157E-4</v>
      </c>
      <c r="Q823">
        <v>0.83416000000000001</v>
      </c>
      <c r="R823">
        <v>0.84260999999999997</v>
      </c>
      <c r="S823">
        <v>0.26740000000000003</v>
      </c>
      <c r="T823" s="2">
        <v>7.2289999999999993E-2</v>
      </c>
      <c r="U823" s="2">
        <v>1.1648E-4</v>
      </c>
      <c r="V823" s="2">
        <v>9.2620000000000004E-5</v>
      </c>
      <c r="W823" s="2">
        <v>4.4040999999999999E-6</v>
      </c>
      <c r="X823" s="2">
        <v>3.5406E-6</v>
      </c>
      <c r="Y823" s="2">
        <v>-3.4769000000000001E-6</v>
      </c>
      <c r="Z823" s="2">
        <v>-2.6964000000000001E-6</v>
      </c>
      <c r="AA823" s="2">
        <v>9.1169000000000001E-8</v>
      </c>
      <c r="AB823" s="2">
        <v>8.3065999999999997E-8</v>
      </c>
      <c r="AC823">
        <v>1.2544999999999999</v>
      </c>
      <c r="AD823">
        <v>2.7704</v>
      </c>
      <c r="AE823">
        <v>10.888</v>
      </c>
      <c r="AF823">
        <v>-1.9336</v>
      </c>
      <c r="AG823">
        <v>15.832000000000001</v>
      </c>
      <c r="AH823">
        <v>0.20957000000000001</v>
      </c>
      <c r="AI823" s="2">
        <v>1.5671999999999999E-7</v>
      </c>
      <c r="AJ823" s="2"/>
      <c r="AK823" s="2"/>
      <c r="AL823" s="2"/>
      <c r="AM823" s="2"/>
      <c r="AN823" s="2"/>
      <c r="AO823" s="2"/>
      <c r="AP823" s="2"/>
      <c r="AQ823"/>
      <c r="AR823"/>
      <c r="AS823"/>
      <c r="AT823"/>
      <c r="AU823"/>
      <c r="AV823" s="2"/>
      <c r="AW823" s="2"/>
    </row>
    <row r="824" spans="1:49" x14ac:dyDescent="0.25">
      <c r="A824">
        <v>137</v>
      </c>
      <c r="B824">
        <v>23</v>
      </c>
      <c r="C824">
        <v>30</v>
      </c>
      <c r="D824">
        <v>138</v>
      </c>
      <c r="E824">
        <v>0</v>
      </c>
      <c r="F824">
        <v>0</v>
      </c>
      <c r="G824" s="25">
        <v>99.99722222222222</v>
      </c>
      <c r="H824" s="25">
        <v>99.99722222222222</v>
      </c>
      <c r="I824">
        <v>2.9375</v>
      </c>
      <c r="J824" s="2">
        <v>-8.2965999999999996E-16</v>
      </c>
      <c r="K824" s="2">
        <v>9.8204E-3</v>
      </c>
      <c r="L824">
        <v>281.82</v>
      </c>
      <c r="M824" s="2">
        <v>5.6242000000000002E-3</v>
      </c>
      <c r="N824" s="2">
        <v>4.483E-3</v>
      </c>
      <c r="O824" s="2">
        <v>7.7996999999999995E-4</v>
      </c>
      <c r="P824" s="2">
        <v>6.2171000000000004E-4</v>
      </c>
      <c r="Q824">
        <v>0.66798999999999997</v>
      </c>
      <c r="R824">
        <v>0.54208999999999996</v>
      </c>
      <c r="S824">
        <v>0.24998000000000001</v>
      </c>
      <c r="T824" s="2">
        <v>4.6668000000000001E-2</v>
      </c>
      <c r="U824" s="2">
        <v>9.3817E-5</v>
      </c>
      <c r="V824" s="2">
        <v>7.4756000000000001E-5</v>
      </c>
      <c r="W824" s="2">
        <v>3.3824999999999998E-6</v>
      </c>
      <c r="X824" s="2">
        <v>2.6628000000000002E-6</v>
      </c>
      <c r="Y824" s="2">
        <v>-1.2968E-6</v>
      </c>
      <c r="Z824" s="2">
        <v>-1.0016000000000001E-6</v>
      </c>
      <c r="AA824" s="2">
        <v>-3.4376000000000003E-8</v>
      </c>
      <c r="AB824" s="2">
        <v>-2.2954000000000002E-8</v>
      </c>
      <c r="AC824">
        <v>1.2545999999999999</v>
      </c>
      <c r="AD824">
        <v>2.9375</v>
      </c>
      <c r="AE824">
        <v>354.78</v>
      </c>
      <c r="AF824">
        <v>-4.2576999999999998</v>
      </c>
      <c r="AG824">
        <v>18.152999999999999</v>
      </c>
      <c r="AH824">
        <v>0.19045000000000001</v>
      </c>
      <c r="AI824" s="2">
        <v>1.3895000000000001E-7</v>
      </c>
      <c r="AJ824" s="2"/>
      <c r="AK824" s="2"/>
      <c r="AL824" s="2"/>
      <c r="AM824" s="2"/>
      <c r="AN824" s="2"/>
      <c r="AO824" s="2"/>
      <c r="AP824" s="2"/>
      <c r="AQ824"/>
      <c r="AR824"/>
      <c r="AS824"/>
      <c r="AT824" s="2"/>
      <c r="AU824"/>
      <c r="AV824" s="2"/>
      <c r="AW824" s="2"/>
    </row>
    <row r="825" spans="1:49" x14ac:dyDescent="0.25">
      <c r="A825">
        <v>138</v>
      </c>
      <c r="B825">
        <v>0</v>
      </c>
      <c r="C825">
        <v>0</v>
      </c>
      <c r="D825">
        <v>138</v>
      </c>
      <c r="E825">
        <v>0</v>
      </c>
      <c r="F825">
        <v>30</v>
      </c>
      <c r="G825" s="25">
        <v>99.99722222222222</v>
      </c>
      <c r="H825" s="25">
        <v>99.99722222222222</v>
      </c>
      <c r="I825">
        <v>3.2010999999999998</v>
      </c>
      <c r="J825" s="2">
        <v>-4.6462000000000004E-16</v>
      </c>
      <c r="K825" s="2">
        <v>1.7496000000000001E-2</v>
      </c>
      <c r="L825">
        <v>281.68</v>
      </c>
      <c r="M825" s="2">
        <v>5.6858999999999998E-3</v>
      </c>
      <c r="N825" s="2">
        <v>4.5300999999999996E-3</v>
      </c>
      <c r="O825" s="2">
        <v>7.7946999999999999E-4</v>
      </c>
      <c r="P825" s="2">
        <v>6.2102000000000001E-4</v>
      </c>
      <c r="Q825">
        <v>0.78034000000000003</v>
      </c>
      <c r="R825">
        <v>0.71233000000000002</v>
      </c>
      <c r="S825">
        <v>0.30353000000000002</v>
      </c>
      <c r="T825" s="2">
        <v>6.5073000000000006E-2</v>
      </c>
      <c r="U825" s="2">
        <v>8.2026000000000004E-5</v>
      </c>
      <c r="V825" s="2">
        <v>6.5129000000000006E-5</v>
      </c>
      <c r="W825" s="2">
        <v>2.2092E-6</v>
      </c>
      <c r="X825" s="2">
        <v>1.7139E-6</v>
      </c>
      <c r="Y825" s="2">
        <v>-2.0007000000000002E-6</v>
      </c>
      <c r="Z825" s="2">
        <v>-1.5321999999999999E-6</v>
      </c>
      <c r="AA825" s="2">
        <v>-4.9090999999999999E-8</v>
      </c>
      <c r="AB825" s="2">
        <v>-3.0633E-8</v>
      </c>
      <c r="AC825">
        <v>1.2552000000000001</v>
      </c>
      <c r="AD825">
        <v>3.2010999999999998</v>
      </c>
      <c r="AE825">
        <v>358.16</v>
      </c>
      <c r="AF825">
        <v>-7.0357000000000003</v>
      </c>
      <c r="AG825">
        <v>24.396000000000001</v>
      </c>
      <c r="AH825">
        <v>0.22402</v>
      </c>
      <c r="AI825" s="2">
        <v>1.0446E-7</v>
      </c>
      <c r="AJ825" s="2"/>
      <c r="AK825" s="2"/>
      <c r="AL825" s="2"/>
      <c r="AM825" s="2"/>
      <c r="AN825" s="2"/>
      <c r="AO825" s="2"/>
      <c r="AP825" s="2"/>
      <c r="AQ825"/>
      <c r="AR825"/>
      <c r="AS825"/>
      <c r="AT825"/>
      <c r="AU825"/>
      <c r="AV825" s="2"/>
      <c r="AW825" s="2"/>
    </row>
    <row r="826" spans="1:49" x14ac:dyDescent="0.25">
      <c r="A826">
        <v>138</v>
      </c>
      <c r="B826">
        <v>0</v>
      </c>
      <c r="C826">
        <v>30</v>
      </c>
      <c r="D826">
        <v>138</v>
      </c>
      <c r="E826">
        <v>1</v>
      </c>
      <c r="F826">
        <v>0</v>
      </c>
      <c r="G826" s="25">
        <v>100</v>
      </c>
      <c r="H826" s="25">
        <v>100</v>
      </c>
      <c r="I826">
        <v>2.98</v>
      </c>
      <c r="J826" s="2">
        <v>1.7249000000000001E-15</v>
      </c>
      <c r="K826" s="2">
        <v>2.6048999999999999E-2</v>
      </c>
      <c r="L826">
        <v>281.55</v>
      </c>
      <c r="M826" s="2">
        <v>5.4466000000000002E-3</v>
      </c>
      <c r="N826" s="2">
        <v>4.3372000000000003E-3</v>
      </c>
      <c r="O826" s="2">
        <v>7.85E-4</v>
      </c>
      <c r="P826" s="2">
        <v>6.2511000000000001E-4</v>
      </c>
      <c r="Q826">
        <v>0.72660999999999998</v>
      </c>
      <c r="R826">
        <v>0.64541999999999999</v>
      </c>
      <c r="S826">
        <v>0.26441999999999999</v>
      </c>
      <c r="T826" s="2">
        <v>7.7559000000000003E-2</v>
      </c>
      <c r="U826" s="2">
        <v>1.8924999999999999E-4</v>
      </c>
      <c r="V826" s="2">
        <v>1.5139999999999999E-4</v>
      </c>
      <c r="W826" s="2">
        <v>6.2362999999999999E-6</v>
      </c>
      <c r="X826" s="2">
        <v>4.8641999999999999E-6</v>
      </c>
      <c r="Y826" s="2">
        <v>3.2843E-6</v>
      </c>
      <c r="Z826" s="2">
        <v>2.7167000000000002E-6</v>
      </c>
      <c r="AA826" s="2">
        <v>-1.6145000000000001E-7</v>
      </c>
      <c r="AB826" s="2">
        <v>-1.1407E-7</v>
      </c>
      <c r="AC826">
        <v>1.2558</v>
      </c>
      <c r="AD826">
        <v>2.98</v>
      </c>
      <c r="AE826">
        <v>356.15</v>
      </c>
      <c r="AF826">
        <v>-6.6919000000000004</v>
      </c>
      <c r="AG826">
        <v>16.907</v>
      </c>
      <c r="AH826">
        <v>0.21393999999999999</v>
      </c>
      <c r="AI826" s="2">
        <v>1.8085000000000001E-7</v>
      </c>
      <c r="AJ826" s="2"/>
      <c r="AK826" s="2"/>
      <c r="AL826" s="2"/>
      <c r="AM826" s="2"/>
      <c r="AN826" s="2"/>
      <c r="AO826" s="2"/>
      <c r="AP826" s="2"/>
      <c r="AQ826"/>
      <c r="AR826"/>
      <c r="AS826"/>
      <c r="AT826"/>
      <c r="AU826"/>
      <c r="AV826" s="2"/>
      <c r="AW826" s="2"/>
    </row>
    <row r="827" spans="1:49" x14ac:dyDescent="0.25">
      <c r="A827">
        <v>138</v>
      </c>
      <c r="B827">
        <v>1</v>
      </c>
      <c r="C827">
        <v>0</v>
      </c>
      <c r="D827">
        <v>138</v>
      </c>
      <c r="E827">
        <v>1</v>
      </c>
      <c r="F827">
        <v>30</v>
      </c>
      <c r="G827" s="25">
        <v>100</v>
      </c>
      <c r="H827" s="25">
        <v>100</v>
      </c>
      <c r="I827">
        <v>3.1282999999999999</v>
      </c>
      <c r="J827" s="2">
        <v>5.3577000000000003E-16</v>
      </c>
      <c r="K827" s="2">
        <v>1.282E-2</v>
      </c>
      <c r="L827">
        <v>281.29000000000002</v>
      </c>
      <c r="M827" s="2">
        <v>5.0460000000000001E-3</v>
      </c>
      <c r="N827" s="2">
        <v>4.0141999999999999E-3</v>
      </c>
      <c r="O827" s="2">
        <v>7.9679000000000002E-4</v>
      </c>
      <c r="P827" s="2">
        <v>6.3385000000000004E-4</v>
      </c>
      <c r="Q827">
        <v>0.75505</v>
      </c>
      <c r="R827">
        <v>0.53654999999999997</v>
      </c>
      <c r="S827">
        <v>0.27139000000000002</v>
      </c>
      <c r="T827" s="2">
        <v>9.6673999999999996E-2</v>
      </c>
      <c r="U827" s="2">
        <v>1.8316E-4</v>
      </c>
      <c r="V827" s="2">
        <v>1.4579999999999999E-4</v>
      </c>
      <c r="W827" s="2">
        <v>8.5887999999999998E-6</v>
      </c>
      <c r="X827" s="2">
        <v>6.7314999999999998E-6</v>
      </c>
      <c r="Y827" s="2">
        <v>-2.9677E-6</v>
      </c>
      <c r="Z827" s="2">
        <v>-2.2363000000000001E-6</v>
      </c>
      <c r="AA827" s="2">
        <v>-2.005E-7</v>
      </c>
      <c r="AB827" s="2">
        <v>-1.3937000000000001E-7</v>
      </c>
      <c r="AC827">
        <v>1.2571000000000001</v>
      </c>
      <c r="AD827">
        <v>3.1282999999999999</v>
      </c>
      <c r="AE827">
        <v>354.08</v>
      </c>
      <c r="AF827">
        <v>-11.179</v>
      </c>
      <c r="AG827">
        <v>21.411000000000001</v>
      </c>
      <c r="AH827">
        <v>0.20379</v>
      </c>
      <c r="AI827" s="2">
        <v>1.6278000000000001E-7</v>
      </c>
      <c r="AJ827" s="2"/>
      <c r="AK827" s="2"/>
      <c r="AL827" s="2"/>
      <c r="AM827" s="2"/>
      <c r="AN827" s="2"/>
      <c r="AO827" s="2"/>
      <c r="AP827" s="2"/>
      <c r="AQ827"/>
      <c r="AR827"/>
      <c r="AS827"/>
      <c r="AT827"/>
      <c r="AU827"/>
      <c r="AV827" s="2"/>
      <c r="AW827" s="2"/>
    </row>
    <row r="828" spans="1:49" x14ac:dyDescent="0.25">
      <c r="A828">
        <v>138</v>
      </c>
      <c r="B828">
        <v>1</v>
      </c>
      <c r="C828">
        <v>30</v>
      </c>
      <c r="D828">
        <v>138</v>
      </c>
      <c r="E828">
        <v>2</v>
      </c>
      <c r="F828">
        <v>0</v>
      </c>
      <c r="G828" s="25">
        <v>100</v>
      </c>
      <c r="H828" s="25">
        <v>100</v>
      </c>
      <c r="I828">
        <v>2.6711999999999998</v>
      </c>
      <c r="J828" s="2">
        <v>7.7371E-16</v>
      </c>
      <c r="K828" s="2">
        <v>1.4286E-2</v>
      </c>
      <c r="L828">
        <v>281.16000000000003</v>
      </c>
      <c r="M828" s="2">
        <v>4.5266999999999998E-3</v>
      </c>
      <c r="N828" s="2">
        <v>3.5977000000000001E-3</v>
      </c>
      <c r="O828" s="2">
        <v>8.1530999999999997E-4</v>
      </c>
      <c r="P828" s="2">
        <v>6.4798999999999998E-4</v>
      </c>
      <c r="Q828">
        <v>0.66142000000000001</v>
      </c>
      <c r="R828">
        <v>0.56889000000000001</v>
      </c>
      <c r="S828">
        <v>0.23835000000000001</v>
      </c>
      <c r="T828">
        <v>0.11278000000000001</v>
      </c>
      <c r="U828" s="2">
        <v>1.3689999999999999E-4</v>
      </c>
      <c r="V828" s="2">
        <v>1.0841E-4</v>
      </c>
      <c r="W828" s="2">
        <v>9.8277000000000008E-6</v>
      </c>
      <c r="X828" s="2">
        <v>7.7485000000000004E-6</v>
      </c>
      <c r="Y828" s="2">
        <v>-6.4960000000000001E-6</v>
      </c>
      <c r="Z828" s="2">
        <v>-5.0169000000000002E-6</v>
      </c>
      <c r="AA828" s="2">
        <v>-1.6507000000000001E-7</v>
      </c>
      <c r="AB828" s="2">
        <v>-1.0495E-7</v>
      </c>
      <c r="AC828">
        <v>1.2582</v>
      </c>
      <c r="AD828">
        <v>2.6711999999999998</v>
      </c>
      <c r="AE828">
        <v>7.3973000000000004</v>
      </c>
      <c r="AF828">
        <v>-10.423</v>
      </c>
      <c r="AG828">
        <v>23.832000000000001</v>
      </c>
      <c r="AH828">
        <v>0.19789999999999999</v>
      </c>
      <c r="AI828" s="2">
        <v>1.2737999999999999E-7</v>
      </c>
      <c r="AJ828" s="2"/>
      <c r="AK828" s="2"/>
      <c r="AL828" s="2"/>
      <c r="AM828" s="2"/>
      <c r="AN828" s="2"/>
      <c r="AO828" s="2"/>
      <c r="AP828" s="2"/>
      <c r="AQ828"/>
      <c r="AR828"/>
      <c r="AS828"/>
      <c r="AT828"/>
      <c r="AU828" s="2"/>
      <c r="AV828" s="2"/>
      <c r="AW828" s="2"/>
    </row>
    <row r="829" spans="1:49" x14ac:dyDescent="0.25">
      <c r="A829">
        <v>138</v>
      </c>
      <c r="B829">
        <v>2</v>
      </c>
      <c r="C829">
        <v>0</v>
      </c>
      <c r="D829">
        <v>138</v>
      </c>
      <c r="E829">
        <v>2</v>
      </c>
      <c r="F829">
        <v>30</v>
      </c>
      <c r="G829" s="25">
        <v>100</v>
      </c>
      <c r="H829" s="25">
        <v>100</v>
      </c>
      <c r="I829">
        <v>2.4398</v>
      </c>
      <c r="J829" s="2">
        <v>2.0381000000000001E-15</v>
      </c>
      <c r="K829" s="2">
        <v>1.3499000000000001E-2</v>
      </c>
      <c r="L829">
        <v>281.14999999999998</v>
      </c>
      <c r="M829" s="2">
        <v>4.1951999999999996E-3</v>
      </c>
      <c r="N829" s="2">
        <v>3.3335000000000001E-3</v>
      </c>
      <c r="O829" s="2">
        <v>8.3215000000000003E-4</v>
      </c>
      <c r="P829" s="2">
        <v>6.6122000000000002E-4</v>
      </c>
      <c r="Q829">
        <v>0.72055999999999998</v>
      </c>
      <c r="R829">
        <v>0.52359</v>
      </c>
      <c r="S829">
        <v>0.23177</v>
      </c>
      <c r="T829">
        <v>0.12606999999999999</v>
      </c>
      <c r="U829" s="2">
        <v>7.1524000000000002E-5</v>
      </c>
      <c r="V829" s="2">
        <v>5.596E-5</v>
      </c>
      <c r="W829" s="2">
        <v>5.1185000000000002E-6</v>
      </c>
      <c r="X829" s="2">
        <v>3.8670999999999998E-6</v>
      </c>
      <c r="Y829" s="2">
        <v>-5.6772999999999998E-6</v>
      </c>
      <c r="Z829" s="2">
        <v>-4.3416000000000001E-6</v>
      </c>
      <c r="AA829" s="2">
        <v>-4.4479E-7</v>
      </c>
      <c r="AB829" s="2">
        <v>-3.1976E-7</v>
      </c>
      <c r="AC829">
        <v>1.2585</v>
      </c>
      <c r="AD829">
        <v>2.4398</v>
      </c>
      <c r="AE829">
        <v>3.7778</v>
      </c>
      <c r="AF829">
        <v>-10.949</v>
      </c>
      <c r="AG829">
        <v>19.896999999999998</v>
      </c>
      <c r="AH829">
        <v>0.18129999999999999</v>
      </c>
      <c r="AI829" s="2">
        <v>1.9367000000000001E-7</v>
      </c>
      <c r="AJ829" s="2"/>
      <c r="AK829" s="2"/>
      <c r="AL829" s="2"/>
      <c r="AM829" s="2"/>
      <c r="AN829" s="2"/>
      <c r="AO829" s="2"/>
      <c r="AP829" s="2"/>
      <c r="AQ829"/>
      <c r="AR829"/>
      <c r="AS829"/>
      <c r="AT829"/>
      <c r="AU829"/>
      <c r="AV829" s="2"/>
      <c r="AW829" s="2"/>
    </row>
    <row r="830" spans="1:49" x14ac:dyDescent="0.25">
      <c r="A830">
        <v>138</v>
      </c>
      <c r="B830">
        <v>2</v>
      </c>
      <c r="C830">
        <v>30</v>
      </c>
      <c r="D830">
        <v>138</v>
      </c>
      <c r="E830">
        <v>3</v>
      </c>
      <c r="F830">
        <v>0</v>
      </c>
      <c r="G830" s="25">
        <v>100</v>
      </c>
      <c r="H830" s="25">
        <v>100</v>
      </c>
      <c r="I830">
        <v>2.5367000000000002</v>
      </c>
      <c r="J830" s="2">
        <v>2.1163999999999998E-15</v>
      </c>
      <c r="K830" s="2">
        <v>1.2149999999999999E-2</v>
      </c>
      <c r="L830">
        <v>280.95</v>
      </c>
      <c r="M830" s="2">
        <v>4.0337999999999997E-3</v>
      </c>
      <c r="N830" s="2">
        <v>3.2028999999999998E-3</v>
      </c>
      <c r="O830" s="2">
        <v>8.3376000000000001E-4</v>
      </c>
      <c r="P830" s="2">
        <v>6.6200999999999999E-4</v>
      </c>
      <c r="Q830">
        <v>0.84077999999999997</v>
      </c>
      <c r="R830">
        <v>0.48535</v>
      </c>
      <c r="S830">
        <v>0.21990999999999999</v>
      </c>
      <c r="T830">
        <v>0.21543000000000001</v>
      </c>
      <c r="U830" s="2">
        <v>9.3488999999999999E-5</v>
      </c>
      <c r="V830" s="2">
        <v>7.4119E-5</v>
      </c>
      <c r="W830" s="2">
        <v>7.3046000000000003E-6</v>
      </c>
      <c r="X830" s="2">
        <v>5.3788000000000001E-6</v>
      </c>
      <c r="Y830" s="2">
        <v>-2.4121000000000002E-6</v>
      </c>
      <c r="Z830" s="2">
        <v>-1.4190000000000001E-6</v>
      </c>
      <c r="AA830" s="2">
        <v>-1.2427E-6</v>
      </c>
      <c r="AB830" s="2">
        <v>-8.8415000000000004E-7</v>
      </c>
      <c r="AC830">
        <v>1.2595000000000001</v>
      </c>
      <c r="AD830">
        <v>2.5367000000000002</v>
      </c>
      <c r="AE830">
        <v>3.8776999999999999</v>
      </c>
      <c r="AF830">
        <v>-12.997</v>
      </c>
      <c r="AG830">
        <v>16.565000000000001</v>
      </c>
      <c r="AH830">
        <v>0.17374999999999999</v>
      </c>
      <c r="AI830" s="2">
        <v>8.6643000000000004E-8</v>
      </c>
      <c r="AJ830" s="2"/>
      <c r="AK830" s="2"/>
      <c r="AL830" s="2"/>
      <c r="AM830" s="2"/>
      <c r="AN830" s="2"/>
      <c r="AO830" s="2"/>
      <c r="AP830" s="2"/>
      <c r="AQ830"/>
      <c r="AR830"/>
      <c r="AS830"/>
      <c r="AT830"/>
      <c r="AU830"/>
      <c r="AV830" s="2"/>
      <c r="AW830" s="2"/>
    </row>
    <row r="831" spans="1:49" x14ac:dyDescent="0.25">
      <c r="A831">
        <v>138</v>
      </c>
      <c r="B831">
        <v>3</v>
      </c>
      <c r="C831">
        <v>0</v>
      </c>
      <c r="D831">
        <v>138</v>
      </c>
      <c r="E831">
        <v>3</v>
      </c>
      <c r="F831">
        <v>30</v>
      </c>
      <c r="G831" s="25">
        <v>100</v>
      </c>
      <c r="H831" s="25">
        <v>100</v>
      </c>
      <c r="I831">
        <v>2.0283000000000002</v>
      </c>
      <c r="J831" s="2">
        <v>2.8164999999999999E-14</v>
      </c>
      <c r="K831" s="2">
        <v>1.2596E-2</v>
      </c>
      <c r="L831">
        <v>280.81</v>
      </c>
      <c r="M831" s="2">
        <v>3.9147000000000001E-3</v>
      </c>
      <c r="N831" s="2">
        <v>3.1061999999999999E-3</v>
      </c>
      <c r="O831" s="2">
        <v>8.4172000000000001E-4</v>
      </c>
      <c r="P831" s="2">
        <v>6.6786999999999999E-4</v>
      </c>
      <c r="Q831">
        <v>0.57625000000000004</v>
      </c>
      <c r="R831">
        <v>0.44751999999999997</v>
      </c>
      <c r="S831">
        <v>0.18697</v>
      </c>
      <c r="T831">
        <v>0.17680999999999999</v>
      </c>
      <c r="U831" s="2">
        <v>6.3256000000000006E-5</v>
      </c>
      <c r="V831" s="2">
        <v>4.8999999999999998E-5</v>
      </c>
      <c r="W831" s="2">
        <v>5.8401999999999996E-6</v>
      </c>
      <c r="X831" s="2">
        <v>4.3834999999999996E-6</v>
      </c>
      <c r="Y831" s="2">
        <v>-6.9638000000000001E-6</v>
      </c>
      <c r="Z831" s="2">
        <v>-5.2120999999999996E-6</v>
      </c>
      <c r="AA831" s="2">
        <v>-6.2801999999999998E-7</v>
      </c>
      <c r="AB831" s="2">
        <v>-4.3080999999999998E-7</v>
      </c>
      <c r="AC831">
        <v>1.2603</v>
      </c>
      <c r="AD831">
        <v>2.0283000000000002</v>
      </c>
      <c r="AE831">
        <v>0.11996999999999999</v>
      </c>
      <c r="AF831">
        <v>-11.019</v>
      </c>
      <c r="AG831">
        <v>11.54</v>
      </c>
      <c r="AH831">
        <v>0.13258</v>
      </c>
      <c r="AI831" s="2">
        <v>1.0391999999999999E-7</v>
      </c>
      <c r="AJ831" s="2"/>
      <c r="AK831" s="2"/>
      <c r="AL831" s="2"/>
      <c r="AM831" s="2"/>
      <c r="AN831" s="2"/>
      <c r="AO831" s="2"/>
      <c r="AP831" s="2"/>
      <c r="AQ831"/>
      <c r="AR831"/>
      <c r="AS831"/>
      <c r="AT831"/>
      <c r="AU831"/>
      <c r="AV831" s="2"/>
      <c r="AW831" s="2"/>
    </row>
    <row r="832" spans="1:49" x14ac:dyDescent="0.25">
      <c r="A832">
        <v>138</v>
      </c>
      <c r="B832">
        <v>3</v>
      </c>
      <c r="C832">
        <v>30</v>
      </c>
      <c r="D832">
        <v>138</v>
      </c>
      <c r="E832">
        <v>4</v>
      </c>
      <c r="F832">
        <v>0</v>
      </c>
      <c r="G832" s="25">
        <v>100</v>
      </c>
      <c r="H832" s="25">
        <v>100</v>
      </c>
      <c r="I832">
        <v>2.1025999999999998</v>
      </c>
      <c r="J832" s="2">
        <v>1.3184000000000001E-15</v>
      </c>
      <c r="K832" s="2">
        <v>1.9608E-2</v>
      </c>
      <c r="L832">
        <v>280.81</v>
      </c>
      <c r="M832" s="2">
        <v>3.8671999999999999E-3</v>
      </c>
      <c r="N832" s="2">
        <v>3.0677999999999999E-3</v>
      </c>
      <c r="O832" s="2">
        <v>8.3882E-4</v>
      </c>
      <c r="P832" s="2">
        <v>6.6542000000000001E-4</v>
      </c>
      <c r="Q832">
        <v>0.63612999999999997</v>
      </c>
      <c r="R832">
        <v>0.41693000000000002</v>
      </c>
      <c r="S832">
        <v>0.19181000000000001</v>
      </c>
      <c r="T832">
        <v>0.19556000000000001</v>
      </c>
      <c r="U832" s="2">
        <v>6.7868999999999997E-5</v>
      </c>
      <c r="V832" s="2">
        <v>5.2601E-5</v>
      </c>
      <c r="W832" s="2">
        <v>5.7527E-6</v>
      </c>
      <c r="X832" s="2">
        <v>4.2168E-6</v>
      </c>
      <c r="Y832" s="2">
        <v>-7.8614999999999992E-6</v>
      </c>
      <c r="Z832" s="2">
        <v>-5.8571999999999996E-6</v>
      </c>
      <c r="AA832" s="2">
        <v>-8.2684000000000001E-7</v>
      </c>
      <c r="AB832" s="2">
        <v>-5.7360999999999996E-7</v>
      </c>
      <c r="AC832">
        <v>1.2605999999999999</v>
      </c>
      <c r="AD832">
        <v>2.1025999999999998</v>
      </c>
      <c r="AE832">
        <v>357.64</v>
      </c>
      <c r="AF832">
        <v>-13.278</v>
      </c>
      <c r="AG832">
        <v>12.865</v>
      </c>
      <c r="AH832">
        <v>0.13456000000000001</v>
      </c>
      <c r="AI832" s="2">
        <v>1.078E-7</v>
      </c>
      <c r="AJ832" s="2"/>
      <c r="AK832" s="2"/>
      <c r="AL832" s="2"/>
      <c r="AM832" s="2"/>
      <c r="AN832" s="2"/>
      <c r="AO832" s="2"/>
      <c r="AP832" s="2"/>
      <c r="AQ832"/>
      <c r="AR832"/>
      <c r="AS832"/>
      <c r="AT832"/>
      <c r="AU832"/>
      <c r="AV832" s="2"/>
      <c r="AW832" s="2"/>
    </row>
    <row r="833" spans="1:49" x14ac:dyDescent="0.25">
      <c r="A833">
        <v>138</v>
      </c>
      <c r="B833">
        <v>4</v>
      </c>
      <c r="C833">
        <v>0</v>
      </c>
      <c r="D833">
        <v>138</v>
      </c>
      <c r="E833">
        <v>4</v>
      </c>
      <c r="F833">
        <v>30</v>
      </c>
      <c r="G833" s="25">
        <v>100</v>
      </c>
      <c r="H833" s="25">
        <v>100</v>
      </c>
      <c r="I833">
        <v>1.8609</v>
      </c>
      <c r="J833" s="2">
        <v>-7.3094000000000003E-17</v>
      </c>
      <c r="K833" s="2">
        <v>2.2668000000000001E-2</v>
      </c>
      <c r="L833">
        <v>280.67</v>
      </c>
      <c r="M833" s="2">
        <v>3.8252E-3</v>
      </c>
      <c r="N833" s="2">
        <v>3.0328E-3</v>
      </c>
      <c r="O833" s="2">
        <v>8.4676E-4</v>
      </c>
      <c r="P833" s="2">
        <v>6.7133999999999998E-4</v>
      </c>
      <c r="Q833">
        <v>0.45657999999999999</v>
      </c>
      <c r="R833">
        <v>0.32252999999999998</v>
      </c>
      <c r="S833">
        <v>0.16567999999999999</v>
      </c>
      <c r="T833">
        <v>0.24415999999999999</v>
      </c>
      <c r="U833" s="2">
        <v>6.1694999999999998E-5</v>
      </c>
      <c r="V833" s="2">
        <v>4.7604E-5</v>
      </c>
      <c r="W833" s="2">
        <v>4.9390999999999999E-6</v>
      </c>
      <c r="X833" s="2">
        <v>3.4616999999999998E-6</v>
      </c>
      <c r="Y833" s="2">
        <v>-7.7113000000000002E-6</v>
      </c>
      <c r="Z833" s="2">
        <v>-5.5249999999999996E-6</v>
      </c>
      <c r="AA833" s="2">
        <v>-9.1406999999999998E-7</v>
      </c>
      <c r="AB833" s="2">
        <v>-5.9419999999999996E-7</v>
      </c>
      <c r="AC833">
        <v>1.2613000000000001</v>
      </c>
      <c r="AD833">
        <v>1.8609</v>
      </c>
      <c r="AE833">
        <v>354.07</v>
      </c>
      <c r="AF833">
        <v>-12.435</v>
      </c>
      <c r="AG833">
        <v>9.9219000000000008</v>
      </c>
      <c r="AH833">
        <v>0.12206</v>
      </c>
      <c r="AI833" s="2">
        <v>7.1064999999999995E-8</v>
      </c>
      <c r="AJ833" s="2"/>
      <c r="AK833" s="2"/>
      <c r="AL833" s="2"/>
      <c r="AM833" s="2"/>
      <c r="AN833" s="2"/>
      <c r="AO833" s="2"/>
      <c r="AP833" s="2"/>
      <c r="AQ833"/>
      <c r="AR833"/>
      <c r="AS833"/>
      <c r="AT833"/>
      <c r="AU833"/>
      <c r="AV833" s="2"/>
      <c r="AW833" s="2"/>
    </row>
    <row r="834" spans="1:49" x14ac:dyDescent="0.25">
      <c r="A834">
        <v>138</v>
      </c>
      <c r="B834">
        <v>4</v>
      </c>
      <c r="C834">
        <v>30</v>
      </c>
      <c r="D834">
        <v>138</v>
      </c>
      <c r="E834">
        <v>5</v>
      </c>
      <c r="F834">
        <v>0</v>
      </c>
      <c r="G834" s="25">
        <v>100</v>
      </c>
      <c r="H834" s="25">
        <v>100</v>
      </c>
      <c r="I834">
        <v>2.0478000000000001</v>
      </c>
      <c r="J834" s="2">
        <v>-2.6765000000000002E-16</v>
      </c>
      <c r="K834" s="2">
        <v>1.6879999999999999E-2</v>
      </c>
      <c r="L834">
        <v>281.13</v>
      </c>
      <c r="M834" s="2">
        <v>3.8779999999999999E-3</v>
      </c>
      <c r="N834" s="2">
        <v>3.0796999999999999E-3</v>
      </c>
      <c r="O834" s="2">
        <v>8.2843999999999995E-4</v>
      </c>
      <c r="P834" s="2">
        <v>6.5788999999999995E-4</v>
      </c>
      <c r="Q834">
        <v>0.56638999999999995</v>
      </c>
      <c r="R834">
        <v>0.47876000000000002</v>
      </c>
      <c r="S834">
        <v>0.19589999999999999</v>
      </c>
      <c r="T834" s="2">
        <v>8.8095999999999994E-2</v>
      </c>
      <c r="U834" s="2">
        <v>8.9019999999999998E-5</v>
      </c>
      <c r="V834" s="2">
        <v>7.0760999999999996E-5</v>
      </c>
      <c r="W834" s="2">
        <v>5.2770999999999998E-6</v>
      </c>
      <c r="X834" s="2">
        <v>4.0397999999999998E-6</v>
      </c>
      <c r="Y834" s="2">
        <v>-5.9525000000000004E-7</v>
      </c>
      <c r="Z834" s="2">
        <v>-3.8993E-7</v>
      </c>
      <c r="AA834" s="2">
        <v>-3.4336000000000003E-7</v>
      </c>
      <c r="AB834" s="2">
        <v>-2.5506000000000001E-7</v>
      </c>
      <c r="AC834">
        <v>1.2593000000000001</v>
      </c>
      <c r="AD834">
        <v>2.0478000000000001</v>
      </c>
      <c r="AE834">
        <v>350.77</v>
      </c>
      <c r="AF834">
        <v>-2.3243</v>
      </c>
      <c r="AG834">
        <v>19.518999999999998</v>
      </c>
      <c r="AH834">
        <v>0.16039</v>
      </c>
      <c r="AI834" s="2">
        <v>7.0834999999999999E-8</v>
      </c>
      <c r="AJ834" s="2"/>
      <c r="AK834" s="2"/>
      <c r="AL834" s="2"/>
      <c r="AM834" s="2"/>
      <c r="AN834" s="2"/>
      <c r="AO834" s="2"/>
      <c r="AP834" s="2"/>
      <c r="AQ834"/>
      <c r="AR834"/>
      <c r="AS834"/>
      <c r="AT834"/>
      <c r="AU834"/>
      <c r="AV834" s="2"/>
      <c r="AW834" s="2"/>
    </row>
    <row r="835" spans="1:49" x14ac:dyDescent="0.25">
      <c r="A835">
        <v>138</v>
      </c>
      <c r="B835">
        <v>5</v>
      </c>
      <c r="C835">
        <v>0</v>
      </c>
      <c r="D835">
        <v>138</v>
      </c>
      <c r="E835">
        <v>5</v>
      </c>
      <c r="F835">
        <v>30</v>
      </c>
      <c r="G835" s="25">
        <v>100</v>
      </c>
      <c r="H835" s="25">
        <v>100</v>
      </c>
      <c r="I835">
        <v>2.4559000000000002</v>
      </c>
      <c r="J835" s="2">
        <v>-1.5969E-15</v>
      </c>
      <c r="K835" s="2">
        <v>2.385E-2</v>
      </c>
      <c r="L835">
        <v>281.32</v>
      </c>
      <c r="M835" s="2">
        <v>3.9125000000000002E-3</v>
      </c>
      <c r="N835" s="2">
        <v>3.1091000000000001E-3</v>
      </c>
      <c r="O835" s="2">
        <v>8.1269999999999997E-4</v>
      </c>
      <c r="P835" s="2">
        <v>6.4581999999999997E-4</v>
      </c>
      <c r="Q835">
        <v>0.68815999999999999</v>
      </c>
      <c r="R835">
        <v>0.52715000000000001</v>
      </c>
      <c r="S835">
        <v>0.23610999999999999</v>
      </c>
      <c r="T835" s="2">
        <v>6.6047999999999996E-2</v>
      </c>
      <c r="U835" s="2">
        <v>1.0003E-4</v>
      </c>
      <c r="V835" s="2">
        <v>8.0074000000000006E-5</v>
      </c>
      <c r="W835" s="2">
        <v>4.3930000000000001E-6</v>
      </c>
      <c r="X835" s="2">
        <v>3.5738E-6</v>
      </c>
      <c r="Y835" s="2">
        <v>3.6803000000000002E-6</v>
      </c>
      <c r="Z835" s="2">
        <v>2.9774000000000001E-6</v>
      </c>
      <c r="AA835" s="2">
        <v>1.165E-7</v>
      </c>
      <c r="AB835" s="2">
        <v>1.0341E-7</v>
      </c>
      <c r="AC835">
        <v>1.2584</v>
      </c>
      <c r="AD835">
        <v>2.4559000000000002</v>
      </c>
      <c r="AE835">
        <v>351</v>
      </c>
      <c r="AF835">
        <v>3.4331</v>
      </c>
      <c r="AG835">
        <v>27.327999999999999</v>
      </c>
      <c r="AH835">
        <v>0.1923</v>
      </c>
      <c r="AI835" s="2">
        <v>4.5882E-8</v>
      </c>
      <c r="AJ835" s="2"/>
      <c r="AK835" s="2"/>
      <c r="AL835" s="2"/>
      <c r="AM835" s="2"/>
      <c r="AN835" s="2"/>
      <c r="AO835" s="2"/>
      <c r="AP835" s="2"/>
      <c r="AQ835"/>
      <c r="AR835"/>
      <c r="AS835"/>
      <c r="AT835"/>
      <c r="AU835"/>
      <c r="AV835"/>
      <c r="AW835" s="2"/>
    </row>
    <row r="836" spans="1:49" x14ac:dyDescent="0.25">
      <c r="A836">
        <v>138</v>
      </c>
      <c r="B836">
        <v>5</v>
      </c>
      <c r="C836">
        <v>30</v>
      </c>
      <c r="D836">
        <v>138</v>
      </c>
      <c r="E836">
        <v>6</v>
      </c>
      <c r="F836">
        <v>0</v>
      </c>
      <c r="G836" s="25">
        <v>100</v>
      </c>
      <c r="H836" s="25">
        <v>100</v>
      </c>
      <c r="I836">
        <v>2.9573</v>
      </c>
      <c r="J836" s="2">
        <v>-2.0643E-15</v>
      </c>
      <c r="K836" s="2">
        <v>9.7947999999999993E-3</v>
      </c>
      <c r="L836">
        <v>281.41000000000003</v>
      </c>
      <c r="M836" s="2">
        <v>3.9115E-3</v>
      </c>
      <c r="N836" s="2">
        <v>3.1083999999999999E-3</v>
      </c>
      <c r="O836" s="2">
        <v>7.9929999999999997E-4</v>
      </c>
      <c r="P836" s="2">
        <v>6.3519E-4</v>
      </c>
      <c r="Q836">
        <v>0.84428000000000003</v>
      </c>
      <c r="R836">
        <v>0.78788999999999998</v>
      </c>
      <c r="S836">
        <v>0.28532999999999997</v>
      </c>
      <c r="T836">
        <v>0.13214000000000001</v>
      </c>
      <c r="U836" s="2">
        <v>1.1069E-4</v>
      </c>
      <c r="V836" s="2">
        <v>8.9128000000000005E-5</v>
      </c>
      <c r="W836" s="2">
        <v>4.4356999999999997E-6</v>
      </c>
      <c r="X836" s="2">
        <v>3.6159E-6</v>
      </c>
      <c r="Y836" s="2">
        <v>9.3167000000000001E-6</v>
      </c>
      <c r="Z836" s="2">
        <v>7.6029999999999999E-6</v>
      </c>
      <c r="AA836" s="2">
        <v>1.2833000000000001E-7</v>
      </c>
      <c r="AB836" s="2">
        <v>1.4245000000000001E-7</v>
      </c>
      <c r="AC836">
        <v>1.2584</v>
      </c>
      <c r="AD836">
        <v>2.9573</v>
      </c>
      <c r="AE836">
        <v>5.0502000000000002</v>
      </c>
      <c r="AF836">
        <v>13.103</v>
      </c>
      <c r="AG836">
        <v>37.847999999999999</v>
      </c>
      <c r="AH836">
        <v>0.22151000000000001</v>
      </c>
      <c r="AI836" s="2">
        <v>9.3983000000000002E-8</v>
      </c>
      <c r="AJ836" s="2"/>
      <c r="AK836" s="2"/>
      <c r="AL836" s="2"/>
      <c r="AM836" s="2"/>
      <c r="AN836" s="2"/>
      <c r="AO836" s="2"/>
      <c r="AP836" s="2"/>
      <c r="AQ836"/>
      <c r="AR836"/>
      <c r="AS836"/>
      <c r="AT836"/>
      <c r="AU836"/>
      <c r="AV836"/>
      <c r="AW836" s="2"/>
    </row>
    <row r="837" spans="1:49" x14ac:dyDescent="0.25">
      <c r="A837">
        <v>138</v>
      </c>
      <c r="B837">
        <v>6</v>
      </c>
      <c r="C837">
        <v>0</v>
      </c>
      <c r="D837">
        <v>138</v>
      </c>
      <c r="E837">
        <v>6</v>
      </c>
      <c r="F837">
        <v>30</v>
      </c>
      <c r="G837" s="25">
        <v>100</v>
      </c>
      <c r="H837" s="25">
        <v>100</v>
      </c>
      <c r="I837">
        <v>3.0169000000000001</v>
      </c>
      <c r="J837" s="2">
        <v>1.0243999999999999E-16</v>
      </c>
      <c r="K837" s="2">
        <v>1.1211E-2</v>
      </c>
      <c r="L837">
        <v>281.63</v>
      </c>
      <c r="M837" s="2">
        <v>3.9949E-3</v>
      </c>
      <c r="N837" s="2">
        <v>3.1775000000000002E-3</v>
      </c>
      <c r="O837" s="2">
        <v>7.8934999999999997E-4</v>
      </c>
      <c r="P837" s="2">
        <v>6.2783000000000001E-4</v>
      </c>
      <c r="Q837">
        <v>0.85057000000000005</v>
      </c>
      <c r="R837">
        <v>0.72050000000000003</v>
      </c>
      <c r="S837">
        <v>0.30242999999999998</v>
      </c>
      <c r="T837">
        <v>0.21340000000000001</v>
      </c>
      <c r="U837" s="2">
        <v>1.1996E-4</v>
      </c>
      <c r="V837" s="2">
        <v>9.7406999999999998E-5</v>
      </c>
      <c r="W837" s="2">
        <v>3.1729999999999999E-6</v>
      </c>
      <c r="X837" s="2">
        <v>2.7514999999999998E-6</v>
      </c>
      <c r="Y837" s="2">
        <v>1.7779999999999999E-5</v>
      </c>
      <c r="Z837" s="2">
        <v>1.4664999999999999E-5</v>
      </c>
      <c r="AA837" s="2">
        <v>2.4643999999999998E-7</v>
      </c>
      <c r="AB837" s="2">
        <v>2.9812999999999998E-7</v>
      </c>
      <c r="AC837">
        <v>1.2573000000000001</v>
      </c>
      <c r="AD837">
        <v>3.0169000000000001</v>
      </c>
      <c r="AE837">
        <v>6.1580000000000004</v>
      </c>
      <c r="AF837">
        <v>26.553000000000001</v>
      </c>
      <c r="AG837">
        <v>46.811999999999998</v>
      </c>
      <c r="AH837">
        <v>0.24228</v>
      </c>
      <c r="AI837" s="2">
        <v>3.8374999999999998E-8</v>
      </c>
      <c r="AJ837" s="2"/>
      <c r="AK837" s="2"/>
      <c r="AL837" s="2"/>
      <c r="AM837" s="2"/>
      <c r="AN837" s="2"/>
      <c r="AO837" s="2"/>
      <c r="AP837" s="2"/>
      <c r="AQ837"/>
      <c r="AR837"/>
      <c r="AS837"/>
      <c r="AT837"/>
      <c r="AU837"/>
      <c r="AV837"/>
      <c r="AW837" s="2"/>
    </row>
    <row r="838" spans="1:49" x14ac:dyDescent="0.25">
      <c r="A838">
        <v>138</v>
      </c>
      <c r="B838">
        <v>6</v>
      </c>
      <c r="C838">
        <v>30</v>
      </c>
      <c r="D838">
        <v>138</v>
      </c>
      <c r="E838">
        <v>7</v>
      </c>
      <c r="F838">
        <v>0</v>
      </c>
      <c r="G838" s="25">
        <v>100</v>
      </c>
      <c r="H838" s="25">
        <v>100</v>
      </c>
      <c r="I838">
        <v>3.3393000000000002</v>
      </c>
      <c r="J838" s="2">
        <v>-8.9032000000000004E-16</v>
      </c>
      <c r="K838" s="2">
        <v>1.436E-2</v>
      </c>
      <c r="L838">
        <v>281.86</v>
      </c>
      <c r="M838" s="2">
        <v>4.0585999999999999E-3</v>
      </c>
      <c r="N838" s="2">
        <v>3.2299999999999998E-3</v>
      </c>
      <c r="O838" s="2">
        <v>7.8067999999999996E-4</v>
      </c>
      <c r="P838" s="2">
        <v>6.2127000000000005E-4</v>
      </c>
      <c r="Q838">
        <v>0.82108999999999999</v>
      </c>
      <c r="R838">
        <v>0.74931000000000003</v>
      </c>
      <c r="S838">
        <v>0.30839</v>
      </c>
      <c r="T838">
        <v>0.23616999999999999</v>
      </c>
      <c r="U838" s="2">
        <v>1.1612000000000001E-4</v>
      </c>
      <c r="V838" s="2">
        <v>9.4475000000000006E-5</v>
      </c>
      <c r="W838" s="2">
        <v>4.1826999999999998E-6</v>
      </c>
      <c r="X838" s="2">
        <v>3.3357000000000001E-6</v>
      </c>
      <c r="Y838" s="2">
        <v>1.7640000000000001E-5</v>
      </c>
      <c r="Z838" s="2">
        <v>1.4674999999999999E-5</v>
      </c>
      <c r="AA838" s="2">
        <v>-5.9019000000000001E-8</v>
      </c>
      <c r="AB838" s="2">
        <v>7.5090999999999994E-8</v>
      </c>
      <c r="AC838">
        <v>1.2565999999999999</v>
      </c>
      <c r="AD838">
        <v>3.3393000000000002</v>
      </c>
      <c r="AE838">
        <v>4.9645000000000001</v>
      </c>
      <c r="AF838">
        <v>26.545000000000002</v>
      </c>
      <c r="AG838">
        <v>44.284999999999997</v>
      </c>
      <c r="AH838">
        <v>0.25613999999999998</v>
      </c>
      <c r="AI838" s="2">
        <v>5.7455000000000001E-8</v>
      </c>
      <c r="AJ838" s="2"/>
      <c r="AK838" s="2"/>
      <c r="AL838" s="2"/>
      <c r="AM838" s="2"/>
      <c r="AN838" s="2"/>
      <c r="AO838" s="2"/>
      <c r="AP838" s="2"/>
      <c r="AQ838"/>
      <c r="AR838"/>
      <c r="AS838"/>
      <c r="AT838"/>
      <c r="AU838"/>
      <c r="AV838"/>
      <c r="AW838" s="2"/>
    </row>
    <row r="839" spans="1:49" x14ac:dyDescent="0.25">
      <c r="A839">
        <v>138</v>
      </c>
      <c r="B839">
        <v>7</v>
      </c>
      <c r="C839">
        <v>0</v>
      </c>
      <c r="D839">
        <v>138</v>
      </c>
      <c r="E839">
        <v>7</v>
      </c>
      <c r="F839">
        <v>30</v>
      </c>
      <c r="G839" s="25">
        <v>100</v>
      </c>
      <c r="H839" s="25">
        <v>100</v>
      </c>
      <c r="I839">
        <v>2.9897</v>
      </c>
      <c r="J839" s="2">
        <v>-2.184E-15</v>
      </c>
      <c r="K839" s="2">
        <v>2.2676000000000002E-2</v>
      </c>
      <c r="L839">
        <v>282.20999999999998</v>
      </c>
      <c r="M839" s="2">
        <v>4.2179000000000001E-3</v>
      </c>
      <c r="N839" s="2">
        <v>3.3606E-3</v>
      </c>
      <c r="O839" s="2">
        <v>7.7430000000000001E-4</v>
      </c>
      <c r="P839" s="2">
        <v>6.1689999999999998E-4</v>
      </c>
      <c r="Q839">
        <v>0.8357</v>
      </c>
      <c r="R839">
        <v>0.73860000000000003</v>
      </c>
      <c r="S839">
        <v>0.27912999999999999</v>
      </c>
      <c r="T839">
        <v>0.34171000000000001</v>
      </c>
      <c r="U839" s="2">
        <v>1.3499000000000001E-4</v>
      </c>
      <c r="V839" s="2">
        <v>1.1086000000000001E-4</v>
      </c>
      <c r="W839" s="2">
        <v>2.9614000000000001E-6</v>
      </c>
      <c r="X839" s="2">
        <v>2.4860999999999998E-6</v>
      </c>
      <c r="Y839" s="2">
        <v>3.2305999999999999E-5</v>
      </c>
      <c r="Z839" s="2">
        <v>2.7129999999999999E-5</v>
      </c>
      <c r="AA839" s="2">
        <v>1.5872999999999999E-8</v>
      </c>
      <c r="AB839" s="2">
        <v>2.6515999999999997E-7</v>
      </c>
      <c r="AC839">
        <v>1.2552000000000001</v>
      </c>
      <c r="AD839">
        <v>2.9897</v>
      </c>
      <c r="AE839">
        <v>1.6264000000000001</v>
      </c>
      <c r="AF839">
        <v>43.18</v>
      </c>
      <c r="AG839">
        <v>49.963000000000001</v>
      </c>
      <c r="AH839">
        <v>0.25031999999999999</v>
      </c>
      <c r="AI839" s="2">
        <v>-2.5004E-8</v>
      </c>
      <c r="AJ839" s="2"/>
      <c r="AK839" s="2"/>
      <c r="AL839" s="2"/>
      <c r="AM839" s="2"/>
      <c r="AN839" s="2"/>
      <c r="AO839" s="2"/>
      <c r="AP839" s="2"/>
      <c r="AQ839"/>
      <c r="AR839"/>
      <c r="AS839"/>
      <c r="AT839"/>
      <c r="AU839"/>
      <c r="AV839"/>
      <c r="AW839" s="2"/>
    </row>
    <row r="840" spans="1:49" x14ac:dyDescent="0.25">
      <c r="A840">
        <v>138</v>
      </c>
      <c r="B840">
        <v>7</v>
      </c>
      <c r="C840">
        <v>30</v>
      </c>
      <c r="D840">
        <v>138</v>
      </c>
      <c r="E840">
        <v>8</v>
      </c>
      <c r="F840">
        <v>0</v>
      </c>
      <c r="G840" s="25">
        <v>100</v>
      </c>
      <c r="H840" s="25">
        <v>100</v>
      </c>
      <c r="I840">
        <v>2.6185999999999998</v>
      </c>
      <c r="J840" s="2">
        <v>-3.5194E-15</v>
      </c>
      <c r="K840" s="2">
        <v>2.197E-2</v>
      </c>
      <c r="L840">
        <v>282.81</v>
      </c>
      <c r="M840" s="2">
        <v>4.4670999999999999E-3</v>
      </c>
      <c r="N840" s="2">
        <v>3.5669E-3</v>
      </c>
      <c r="O840" s="2">
        <v>7.6053999999999998E-4</v>
      </c>
      <c r="P840" s="2">
        <v>6.0723999999999999E-4</v>
      </c>
      <c r="Q840">
        <v>0.86675000000000002</v>
      </c>
      <c r="R840">
        <v>0.8589</v>
      </c>
      <c r="S840">
        <v>0.31380999999999998</v>
      </c>
      <c r="T840">
        <v>0.4879</v>
      </c>
      <c r="U840" s="2">
        <v>1.8485999999999999E-4</v>
      </c>
      <c r="V840" s="2">
        <v>1.5296999999999999E-4</v>
      </c>
      <c r="W840" s="2">
        <v>4.4479000000000002E-6</v>
      </c>
      <c r="X840" s="2">
        <v>3.1740999999999998E-6</v>
      </c>
      <c r="Y840" s="2">
        <v>6.9176000000000003E-5</v>
      </c>
      <c r="Z840" s="2">
        <v>5.8230999999999999E-5</v>
      </c>
      <c r="AA840" s="2">
        <v>-9.5574999999999991E-7</v>
      </c>
      <c r="AB840" s="2">
        <v>-2.5531999999999999E-7</v>
      </c>
      <c r="AC840">
        <v>1.2524999999999999</v>
      </c>
      <c r="AD840">
        <v>2.6185999999999998</v>
      </c>
      <c r="AE840">
        <v>354.5</v>
      </c>
      <c r="AF840">
        <v>68.605000000000004</v>
      </c>
      <c r="AG840">
        <v>67.033000000000001</v>
      </c>
      <c r="AH840">
        <v>0.22284000000000001</v>
      </c>
      <c r="AI840" s="2">
        <v>-1.2489E-7</v>
      </c>
      <c r="AJ840" s="2"/>
      <c r="AK840" s="2"/>
      <c r="AL840" s="2"/>
      <c r="AM840" s="2"/>
      <c r="AN840" s="2"/>
      <c r="AO840" s="2"/>
      <c r="AP840" s="2"/>
      <c r="AQ840"/>
      <c r="AR840"/>
      <c r="AS840"/>
      <c r="AT840"/>
      <c r="AU840"/>
      <c r="AV840"/>
      <c r="AW840" s="2"/>
    </row>
    <row r="841" spans="1:49" x14ac:dyDescent="0.25">
      <c r="A841">
        <v>138</v>
      </c>
      <c r="B841">
        <v>8</v>
      </c>
      <c r="C841">
        <v>0</v>
      </c>
      <c r="D841">
        <v>138</v>
      </c>
      <c r="E841">
        <v>8</v>
      </c>
      <c r="F841">
        <v>30</v>
      </c>
      <c r="G841" s="25">
        <v>100</v>
      </c>
      <c r="H841" s="25">
        <v>100</v>
      </c>
      <c r="I841">
        <v>3.1631999999999998</v>
      </c>
      <c r="J841" s="2">
        <v>1.8678999999999998E-15</v>
      </c>
      <c r="K841" s="2">
        <v>2.6165000000000001E-2</v>
      </c>
      <c r="L841">
        <v>283.08</v>
      </c>
      <c r="M841" s="2">
        <v>4.9370999999999998E-3</v>
      </c>
      <c r="N841" s="2">
        <v>3.9478999999999998E-3</v>
      </c>
      <c r="O841" s="2">
        <v>7.4775999999999998E-4</v>
      </c>
      <c r="P841" s="2">
        <v>5.9776000000000002E-4</v>
      </c>
      <c r="Q841">
        <v>1.1473</v>
      </c>
      <c r="R841">
        <v>1.0016</v>
      </c>
      <c r="S841">
        <v>0.34854000000000002</v>
      </c>
      <c r="T841">
        <v>0.75844999999999996</v>
      </c>
      <c r="U841" s="2">
        <v>2.8376999999999997E-4</v>
      </c>
      <c r="V841" s="2">
        <v>2.3484999999999999E-4</v>
      </c>
      <c r="W841" s="2">
        <v>5.1220999999999996E-6</v>
      </c>
      <c r="X841" s="2">
        <v>3.4983999999999998E-6</v>
      </c>
      <c r="Y841" s="2">
        <v>1.3119E-4</v>
      </c>
      <c r="Z841" s="2">
        <v>1.1336E-4</v>
      </c>
      <c r="AA841" s="2">
        <v>-1.8813000000000001E-6</v>
      </c>
      <c r="AB841" s="2">
        <v>-3.2177E-7</v>
      </c>
      <c r="AC841">
        <v>1.2508999999999999</v>
      </c>
      <c r="AD841">
        <v>3.1631999999999998</v>
      </c>
      <c r="AE841">
        <v>7.2140000000000004</v>
      </c>
      <c r="AF841">
        <v>139.13999999999999</v>
      </c>
      <c r="AG841">
        <v>102.72</v>
      </c>
      <c r="AH841">
        <v>0.27311000000000002</v>
      </c>
      <c r="AI841" s="2">
        <v>-1.8147E-7</v>
      </c>
      <c r="AJ841" s="2"/>
      <c r="AK841" s="2"/>
      <c r="AL841" s="2"/>
      <c r="AM841" s="2"/>
      <c r="AN841" s="2"/>
      <c r="AO841" s="2"/>
      <c r="AP841" s="2"/>
      <c r="AQ841"/>
      <c r="AR841"/>
      <c r="AS841"/>
      <c r="AT841"/>
      <c r="AU841"/>
      <c r="AV841"/>
      <c r="AW841" s="2"/>
    </row>
    <row r="842" spans="1:49" x14ac:dyDescent="0.25">
      <c r="A842">
        <v>138</v>
      </c>
      <c r="B842">
        <v>8</v>
      </c>
      <c r="C842">
        <v>30</v>
      </c>
      <c r="D842">
        <v>138</v>
      </c>
      <c r="E842">
        <v>9</v>
      </c>
      <c r="F842">
        <v>0</v>
      </c>
      <c r="G842" s="25">
        <v>100</v>
      </c>
      <c r="H842" s="25">
        <v>100</v>
      </c>
      <c r="I842">
        <v>3.0798000000000001</v>
      </c>
      <c r="J842" s="2">
        <v>-6.9650000000000002E-15</v>
      </c>
      <c r="K842" s="2">
        <v>6.4938999999999997E-2</v>
      </c>
      <c r="L842">
        <v>283.37</v>
      </c>
      <c r="M842" s="2">
        <v>5.5300000000000002E-3</v>
      </c>
      <c r="N842" s="2">
        <v>4.4264999999999999E-3</v>
      </c>
      <c r="O842" s="2">
        <v>7.4352000000000001E-4</v>
      </c>
      <c r="P842" s="2">
        <v>5.9511999999999998E-4</v>
      </c>
      <c r="Q842">
        <v>0.97755999999999998</v>
      </c>
      <c r="R842">
        <v>1.3658999999999999</v>
      </c>
      <c r="S842">
        <v>0.35032000000000002</v>
      </c>
      <c r="T842">
        <v>0.55788000000000004</v>
      </c>
      <c r="U842" s="2">
        <v>1.9173000000000001E-4</v>
      </c>
      <c r="V842" s="2">
        <v>1.6048000000000001E-4</v>
      </c>
      <c r="W842" s="2">
        <v>5.2874999999999998E-6</v>
      </c>
      <c r="X842" s="2">
        <v>3.8201000000000001E-6</v>
      </c>
      <c r="Y842" s="2">
        <v>7.2915000000000002E-5</v>
      </c>
      <c r="Z842" s="2">
        <v>6.3255000000000003E-5</v>
      </c>
      <c r="AA842" s="2">
        <v>-1.2471000000000001E-6</v>
      </c>
      <c r="AB842" s="2">
        <v>-3.5825999999999998E-7</v>
      </c>
      <c r="AC842">
        <v>1.2494000000000001</v>
      </c>
      <c r="AD842">
        <v>3.0798000000000001</v>
      </c>
      <c r="AE842">
        <v>343.12</v>
      </c>
      <c r="AF842">
        <v>69.138000000000005</v>
      </c>
      <c r="AG842">
        <v>63.826999999999998</v>
      </c>
      <c r="AH842">
        <v>0.29368</v>
      </c>
      <c r="AI842" s="2">
        <v>3.7246000000000001E-8</v>
      </c>
      <c r="AJ842" s="2"/>
      <c r="AK842" s="2"/>
      <c r="AL842" s="2"/>
      <c r="AM842" s="2"/>
      <c r="AN842" s="2"/>
      <c r="AO842" s="2"/>
      <c r="AP842" s="2"/>
      <c r="AQ842"/>
      <c r="AR842"/>
      <c r="AS842"/>
      <c r="AT842"/>
      <c r="AU842"/>
      <c r="AV842"/>
      <c r="AW842" s="2"/>
    </row>
    <row r="843" spans="1:49" x14ac:dyDescent="0.25">
      <c r="A843">
        <v>138</v>
      </c>
      <c r="B843">
        <v>9</v>
      </c>
      <c r="C843">
        <v>0</v>
      </c>
      <c r="D843">
        <v>138</v>
      </c>
      <c r="E843">
        <v>9</v>
      </c>
      <c r="F843">
        <v>30</v>
      </c>
      <c r="G843" s="25">
        <v>100</v>
      </c>
      <c r="H843" s="25">
        <v>100</v>
      </c>
      <c r="I843">
        <v>2.9742999999999999</v>
      </c>
      <c r="J843" s="2">
        <v>-3.6804999999999999E-16</v>
      </c>
      <c r="K843" s="2">
        <v>6.3905000000000003E-2</v>
      </c>
      <c r="L843">
        <v>284.02999999999997</v>
      </c>
      <c r="M843" s="2">
        <v>5.6319999999999999E-3</v>
      </c>
      <c r="N843" s="2">
        <v>4.5199000000000003E-3</v>
      </c>
      <c r="O843" s="2">
        <v>7.3709999999999997E-4</v>
      </c>
      <c r="P843" s="2">
        <v>5.9144999999999998E-4</v>
      </c>
      <c r="Q843">
        <v>0.99739</v>
      </c>
      <c r="R843">
        <v>1.8623000000000001</v>
      </c>
      <c r="S843">
        <v>0.38935999999999998</v>
      </c>
      <c r="T843">
        <v>0.82204999999999995</v>
      </c>
      <c r="U843" s="2">
        <v>2.5814000000000002E-4</v>
      </c>
      <c r="V843" s="2">
        <v>2.1913999999999999E-4</v>
      </c>
      <c r="W843" s="2">
        <v>5.4545E-6</v>
      </c>
      <c r="X843" s="2">
        <v>3.3664999999999999E-6</v>
      </c>
      <c r="Y843" s="2">
        <v>1.6563E-4</v>
      </c>
      <c r="Z843" s="2">
        <v>1.4391999999999999E-4</v>
      </c>
      <c r="AA843" s="2">
        <v>-2.9552999999999999E-6</v>
      </c>
      <c r="AB843" s="2">
        <v>-9.9202999999999997E-7</v>
      </c>
      <c r="AC843">
        <v>1.2463</v>
      </c>
      <c r="AD843">
        <v>2.9742999999999999</v>
      </c>
      <c r="AE843">
        <v>352.58</v>
      </c>
      <c r="AF843">
        <v>137.56</v>
      </c>
      <c r="AG843">
        <v>113.01</v>
      </c>
      <c r="AH843">
        <v>0.31269000000000002</v>
      </c>
      <c r="AI843" s="2">
        <v>-1.4460000000000001E-7</v>
      </c>
      <c r="AJ843" s="2"/>
      <c r="AK843" s="2"/>
      <c r="AL843" s="2"/>
      <c r="AM843" s="2"/>
      <c r="AN843" s="2"/>
      <c r="AO843" s="2"/>
      <c r="AP843" s="2"/>
      <c r="AQ843"/>
      <c r="AR843"/>
      <c r="AS843"/>
      <c r="AT843"/>
      <c r="AU843"/>
      <c r="AV843"/>
      <c r="AW843" s="2"/>
    </row>
    <row r="844" spans="1:49" x14ac:dyDescent="0.25">
      <c r="A844">
        <v>138</v>
      </c>
      <c r="B844">
        <v>9</v>
      </c>
      <c r="C844">
        <v>30</v>
      </c>
      <c r="D844">
        <v>138</v>
      </c>
      <c r="E844">
        <v>10</v>
      </c>
      <c r="F844">
        <v>0</v>
      </c>
      <c r="G844" s="25">
        <v>100</v>
      </c>
      <c r="H844" s="25">
        <v>100</v>
      </c>
      <c r="I844">
        <v>2.9624000000000001</v>
      </c>
      <c r="J844" s="2">
        <v>2.3552000000000001E-15</v>
      </c>
      <c r="K844" s="2">
        <v>6.4926999999999999E-2</v>
      </c>
      <c r="L844">
        <v>284.39</v>
      </c>
      <c r="M844" s="2">
        <v>5.7790000000000003E-3</v>
      </c>
      <c r="N844" s="2">
        <v>4.6439999999999997E-3</v>
      </c>
      <c r="O844" s="2">
        <v>7.3433000000000005E-4</v>
      </c>
      <c r="P844" s="2">
        <v>5.9004000000000001E-4</v>
      </c>
      <c r="Q844">
        <v>0.95570999999999995</v>
      </c>
      <c r="R844">
        <v>1.0029999999999999</v>
      </c>
      <c r="S844">
        <v>0.34238000000000002</v>
      </c>
      <c r="T844">
        <v>0.67771000000000003</v>
      </c>
      <c r="U844" s="2">
        <v>2.5483999999999999E-4</v>
      </c>
      <c r="V844" s="2">
        <v>2.1514E-4</v>
      </c>
      <c r="W844" s="2">
        <v>4.9396000000000001E-6</v>
      </c>
      <c r="X844" s="2">
        <v>2.9411000000000001E-6</v>
      </c>
      <c r="Y844" s="2">
        <v>1.3815E-4</v>
      </c>
      <c r="Z844" s="2">
        <v>1.187E-4</v>
      </c>
      <c r="AA844" s="2">
        <v>-2.4829E-6</v>
      </c>
      <c r="AB844" s="2">
        <v>-1.0517E-6</v>
      </c>
      <c r="AC844">
        <v>1.2445999999999999</v>
      </c>
      <c r="AD844">
        <v>2.9624000000000001</v>
      </c>
      <c r="AE844">
        <v>344.51</v>
      </c>
      <c r="AF844">
        <v>96.301000000000002</v>
      </c>
      <c r="AG844">
        <v>99.994</v>
      </c>
      <c r="AH844">
        <v>0.23487</v>
      </c>
      <c r="AI844" s="2">
        <v>-2.4137E-7</v>
      </c>
      <c r="AJ844" s="2"/>
      <c r="AK844" s="2"/>
      <c r="AL844" s="2"/>
      <c r="AM844" s="2"/>
      <c r="AN844" s="2"/>
      <c r="AO844" s="2"/>
      <c r="AP844" s="2"/>
      <c r="AQ844"/>
      <c r="AR844"/>
      <c r="AS844"/>
      <c r="AT844"/>
      <c r="AU844"/>
      <c r="AV844"/>
      <c r="AW844" s="2"/>
    </row>
    <row r="845" spans="1:49" x14ac:dyDescent="0.25">
      <c r="A845">
        <v>138</v>
      </c>
      <c r="B845">
        <v>10</v>
      </c>
      <c r="C845">
        <v>0</v>
      </c>
      <c r="D845">
        <v>138</v>
      </c>
      <c r="E845">
        <v>10</v>
      </c>
      <c r="F845">
        <v>30</v>
      </c>
      <c r="G845" s="25">
        <v>100</v>
      </c>
      <c r="H845" s="25">
        <v>100</v>
      </c>
      <c r="I845">
        <v>3.129</v>
      </c>
      <c r="J845" s="2">
        <v>7.4065000000000001E-16</v>
      </c>
      <c r="K845" s="2">
        <v>8.4906999999999996E-2</v>
      </c>
      <c r="L845">
        <v>284.73</v>
      </c>
      <c r="M845" s="2">
        <v>5.8960999999999996E-3</v>
      </c>
      <c r="N845" s="2">
        <v>4.7448000000000004E-3</v>
      </c>
      <c r="O845" s="2">
        <v>7.3125999999999996E-4</v>
      </c>
      <c r="P845" s="2">
        <v>5.8839999999999999E-4</v>
      </c>
      <c r="Q845">
        <v>1.1637</v>
      </c>
      <c r="R845">
        <v>1.1465000000000001</v>
      </c>
      <c r="S845">
        <v>0.38477</v>
      </c>
      <c r="T845">
        <v>0.74175999999999997</v>
      </c>
      <c r="U845" s="2">
        <v>2.8278E-4</v>
      </c>
      <c r="V845" s="2">
        <v>2.3865E-4</v>
      </c>
      <c r="W845" s="2">
        <v>4.685E-6</v>
      </c>
      <c r="X845" s="2">
        <v>2.6394999999999999E-6</v>
      </c>
      <c r="Y845" s="2">
        <v>1.5980000000000001E-4</v>
      </c>
      <c r="Z845" s="2">
        <v>1.3797000000000001E-4</v>
      </c>
      <c r="AA845" s="2">
        <v>-2.627E-6</v>
      </c>
      <c r="AB845" s="2">
        <v>-9.9155999999999991E-7</v>
      </c>
      <c r="AC845">
        <v>1.2427999999999999</v>
      </c>
      <c r="AD845">
        <v>3.129</v>
      </c>
      <c r="AE845">
        <v>337.9</v>
      </c>
      <c r="AF845">
        <v>103.48</v>
      </c>
      <c r="AG845">
        <v>105.47</v>
      </c>
      <c r="AH845">
        <v>0.29128999999999999</v>
      </c>
      <c r="AI845" s="2">
        <v>-1.9679999999999999E-7</v>
      </c>
      <c r="AJ845" s="2"/>
      <c r="AK845" s="2"/>
      <c r="AL845" s="2"/>
      <c r="AM845" s="2"/>
      <c r="AN845" s="2"/>
      <c r="AO845" s="2"/>
      <c r="AP845" s="2"/>
      <c r="AQ845"/>
      <c r="AR845"/>
      <c r="AS845"/>
      <c r="AT845"/>
      <c r="AU845"/>
      <c r="AV845"/>
      <c r="AW845" s="2"/>
    </row>
    <row r="846" spans="1:49" x14ac:dyDescent="0.25">
      <c r="A846">
        <v>138</v>
      </c>
      <c r="B846">
        <v>10</v>
      </c>
      <c r="C846">
        <v>30</v>
      </c>
      <c r="D846">
        <v>138</v>
      </c>
      <c r="E846">
        <v>11</v>
      </c>
      <c r="F846">
        <v>0</v>
      </c>
      <c r="G846" s="25">
        <v>100</v>
      </c>
      <c r="H846" s="25">
        <v>100</v>
      </c>
      <c r="I846">
        <v>3.7014999999999998</v>
      </c>
      <c r="J846" s="2">
        <v>-3.8122000000000001E-16</v>
      </c>
      <c r="K846" s="2">
        <v>4.5628000000000002E-2</v>
      </c>
      <c r="L846">
        <v>285.14999999999998</v>
      </c>
      <c r="M846" s="2">
        <v>6.0632999999999998E-3</v>
      </c>
      <c r="N846" s="2">
        <v>4.8869999999999999E-3</v>
      </c>
      <c r="O846" s="2">
        <v>7.3004999999999999E-4</v>
      </c>
      <c r="P846" s="2">
        <v>5.8836000000000001E-4</v>
      </c>
      <c r="Q846">
        <v>1.1089</v>
      </c>
      <c r="R846">
        <v>0.97177000000000002</v>
      </c>
      <c r="S846">
        <v>0.36288999999999999</v>
      </c>
      <c r="T846">
        <v>0.68032000000000004</v>
      </c>
      <c r="U846" s="2">
        <v>2.8489999999999999E-4</v>
      </c>
      <c r="V846" s="2">
        <v>2.4036000000000001E-4</v>
      </c>
      <c r="W846" s="2">
        <v>4.3020999999999999E-6</v>
      </c>
      <c r="X846" s="2">
        <v>2.3744999999999999E-6</v>
      </c>
      <c r="Y846" s="2">
        <v>1.5091E-4</v>
      </c>
      <c r="Z846" s="2">
        <v>1.2972999999999999E-4</v>
      </c>
      <c r="AA846" s="2">
        <v>-2.2697999999999999E-6</v>
      </c>
      <c r="AB846" s="2">
        <v>-8.8405999999999999E-7</v>
      </c>
      <c r="AC846">
        <v>1.2408999999999999</v>
      </c>
      <c r="AD846">
        <v>3.7014999999999998</v>
      </c>
      <c r="AE846">
        <v>347.96</v>
      </c>
      <c r="AF846">
        <v>120.2</v>
      </c>
      <c r="AG846">
        <v>127.91</v>
      </c>
      <c r="AH846">
        <v>0.26143</v>
      </c>
      <c r="AI846" s="2">
        <v>-2.8738000000000002E-7</v>
      </c>
      <c r="AJ846" s="2"/>
      <c r="AK846" s="2"/>
      <c r="AL846" s="2"/>
      <c r="AM846" s="2"/>
      <c r="AN846" s="2"/>
      <c r="AO846" s="2"/>
      <c r="AP846" s="2"/>
      <c r="AQ846"/>
      <c r="AR846"/>
      <c r="AS846"/>
      <c r="AT846"/>
      <c r="AU846"/>
      <c r="AV846"/>
      <c r="AW846" s="2"/>
    </row>
    <row r="847" spans="1:49" x14ac:dyDescent="0.25">
      <c r="A847">
        <v>138</v>
      </c>
      <c r="B847">
        <v>11</v>
      </c>
      <c r="C847">
        <v>0</v>
      </c>
      <c r="D847">
        <v>138</v>
      </c>
      <c r="E847">
        <v>11</v>
      </c>
      <c r="F847">
        <v>30</v>
      </c>
      <c r="G847" s="25">
        <v>100</v>
      </c>
      <c r="H847" s="25">
        <v>100</v>
      </c>
      <c r="I847">
        <v>2.7035</v>
      </c>
      <c r="J847" s="2">
        <v>-9.8394999999999995E-16</v>
      </c>
      <c r="K847" s="2">
        <v>4.4586000000000001E-2</v>
      </c>
      <c r="L847">
        <v>285.93</v>
      </c>
      <c r="M847" s="2">
        <v>6.3518999999999997E-3</v>
      </c>
      <c r="N847" s="2">
        <v>5.1355000000000003E-3</v>
      </c>
      <c r="O847" s="2">
        <v>7.3209999999999996E-4</v>
      </c>
      <c r="P847" s="2">
        <v>5.9179999999999996E-4</v>
      </c>
      <c r="Q847">
        <v>1.4348000000000001</v>
      </c>
      <c r="R847">
        <v>1.4919</v>
      </c>
      <c r="S847">
        <v>0.39227000000000001</v>
      </c>
      <c r="T847">
        <v>0.91769999999999996</v>
      </c>
      <c r="U847" s="2">
        <v>3.4393999999999999E-4</v>
      </c>
      <c r="V847" s="2">
        <v>2.9350999999999997E-4</v>
      </c>
      <c r="W847" s="2">
        <v>8.7483000000000006E-6</v>
      </c>
      <c r="X847" s="2">
        <v>7.0472000000000001E-6</v>
      </c>
      <c r="Y847" s="2">
        <v>2.5168E-4</v>
      </c>
      <c r="Z847" s="2">
        <v>2.1906000000000001E-4</v>
      </c>
      <c r="AA847" s="2">
        <v>-1.2034E-6</v>
      </c>
      <c r="AB847" s="2">
        <v>7.6459999999999995E-7</v>
      </c>
      <c r="AC847">
        <v>1.2371000000000001</v>
      </c>
      <c r="AD847">
        <v>2.7035</v>
      </c>
      <c r="AE847">
        <v>347.7</v>
      </c>
      <c r="AF847">
        <v>173.38</v>
      </c>
      <c r="AG847">
        <v>154.88999999999999</v>
      </c>
      <c r="AH847">
        <v>0.29770999999999997</v>
      </c>
      <c r="AI847" s="2">
        <v>4.2932999999999999E-7</v>
      </c>
      <c r="AJ847" s="2"/>
      <c r="AK847" s="2"/>
      <c r="AL847" s="2"/>
      <c r="AM847" s="2"/>
      <c r="AN847" s="2"/>
      <c r="AO847" s="2"/>
      <c r="AP847" s="2"/>
      <c r="AQ847"/>
      <c r="AR847"/>
      <c r="AS847"/>
      <c r="AT847"/>
      <c r="AU847"/>
      <c r="AV847"/>
      <c r="AW847" s="2"/>
    </row>
    <row r="848" spans="1:49" x14ac:dyDescent="0.25">
      <c r="A848">
        <v>138</v>
      </c>
      <c r="B848">
        <v>11</v>
      </c>
      <c r="C848">
        <v>30</v>
      </c>
      <c r="D848">
        <v>138</v>
      </c>
      <c r="E848">
        <v>12</v>
      </c>
      <c r="F848">
        <v>0</v>
      </c>
      <c r="G848" s="25">
        <v>100</v>
      </c>
      <c r="H848" s="25">
        <v>100</v>
      </c>
      <c r="I848">
        <v>3.9098000000000002</v>
      </c>
      <c r="J848" s="2">
        <v>-1.4167999999999999E-16</v>
      </c>
      <c r="K848" s="2">
        <v>3.3852E-2</v>
      </c>
      <c r="L848">
        <v>285.92</v>
      </c>
      <c r="M848" s="2">
        <v>6.4235000000000004E-3</v>
      </c>
      <c r="N848" s="2">
        <v>5.1938000000000002E-3</v>
      </c>
      <c r="O848" s="2">
        <v>7.3340000000000005E-4</v>
      </c>
      <c r="P848" s="2">
        <v>5.9290999999999999E-4</v>
      </c>
      <c r="Q848">
        <v>1.4132</v>
      </c>
      <c r="R848">
        <v>1.2919</v>
      </c>
      <c r="S848">
        <v>0.40225</v>
      </c>
      <c r="T848">
        <v>0.76898</v>
      </c>
      <c r="U848" s="2">
        <v>3.4744000000000002E-4</v>
      </c>
      <c r="V848" s="2">
        <v>2.9381999999999998E-4</v>
      </c>
      <c r="W848" s="2">
        <v>5.4291000000000002E-6</v>
      </c>
      <c r="X848" s="2">
        <v>3.1785000000000001E-6</v>
      </c>
      <c r="Y848" s="2">
        <v>2.0743000000000001E-4</v>
      </c>
      <c r="Z848" s="2">
        <v>1.7870000000000001E-4</v>
      </c>
      <c r="AA848" s="2">
        <v>-3.134E-6</v>
      </c>
      <c r="AB848" s="2">
        <v>-1.316E-6</v>
      </c>
      <c r="AC848">
        <v>1.2370000000000001</v>
      </c>
      <c r="AD848">
        <v>3.9098000000000002</v>
      </c>
      <c r="AE848">
        <v>355.21</v>
      </c>
      <c r="AF848">
        <v>147.41</v>
      </c>
      <c r="AG848">
        <v>160.96</v>
      </c>
      <c r="AH848">
        <v>0.30480000000000002</v>
      </c>
      <c r="AI848" s="2">
        <v>-3.735E-7</v>
      </c>
      <c r="AJ848" s="2"/>
      <c r="AK848" s="2"/>
      <c r="AL848" s="2"/>
      <c r="AM848" s="2"/>
      <c r="AN848" s="2"/>
      <c r="AO848" s="2"/>
      <c r="AP848" s="2"/>
      <c r="AQ848"/>
      <c r="AR848"/>
      <c r="AS848"/>
      <c r="AT848"/>
      <c r="AU848"/>
      <c r="AV848"/>
      <c r="AW848" s="2"/>
    </row>
    <row r="849" spans="1:49" x14ac:dyDescent="0.25">
      <c r="A849">
        <v>138</v>
      </c>
      <c r="B849">
        <v>12</v>
      </c>
      <c r="C849">
        <v>0</v>
      </c>
      <c r="D849">
        <v>138</v>
      </c>
      <c r="E849">
        <v>12</v>
      </c>
      <c r="F849">
        <v>30</v>
      </c>
      <c r="G849" s="25">
        <v>100</v>
      </c>
      <c r="H849" s="25">
        <v>100</v>
      </c>
      <c r="I849">
        <v>3.81</v>
      </c>
      <c r="J849" s="2">
        <v>-1.4534000000000001E-16</v>
      </c>
      <c r="K849" s="2">
        <v>6.8094000000000002E-2</v>
      </c>
      <c r="L849">
        <v>286.14999999999998</v>
      </c>
      <c r="M849" s="2">
        <v>6.5412999999999999E-3</v>
      </c>
      <c r="N849" s="2">
        <v>5.2944999999999997E-3</v>
      </c>
      <c r="O849" s="2">
        <v>7.3616000000000003E-4</v>
      </c>
      <c r="P849" s="2">
        <v>5.9575000000000003E-4</v>
      </c>
      <c r="Q849">
        <v>1.1382000000000001</v>
      </c>
      <c r="R849">
        <v>1.2511000000000001</v>
      </c>
      <c r="S849">
        <v>0.40711000000000003</v>
      </c>
      <c r="T849">
        <v>0.82260999999999995</v>
      </c>
      <c r="U849" s="2">
        <v>3.7794E-4</v>
      </c>
      <c r="V849" s="2">
        <v>3.2011000000000002E-4</v>
      </c>
      <c r="W849" s="2">
        <v>5.8853999999999996E-6</v>
      </c>
      <c r="X849" s="2">
        <v>3.3533999999999999E-6</v>
      </c>
      <c r="Y849" s="2">
        <v>2.4358E-4</v>
      </c>
      <c r="Z849" s="2">
        <v>2.1000000000000001E-4</v>
      </c>
      <c r="AA849" s="2">
        <v>-3.8342999999999999E-6</v>
      </c>
      <c r="AB849" s="2">
        <v>-1.7032000000000001E-6</v>
      </c>
      <c r="AC849">
        <v>1.2357</v>
      </c>
      <c r="AD849">
        <v>3.81</v>
      </c>
      <c r="AE849">
        <v>350.56</v>
      </c>
      <c r="AF849">
        <v>147.88</v>
      </c>
      <c r="AG849">
        <v>173.78</v>
      </c>
      <c r="AH849">
        <v>0.33088000000000001</v>
      </c>
      <c r="AI849" s="2">
        <v>-4.643E-7</v>
      </c>
      <c r="AJ849" s="2"/>
      <c r="AK849" s="2"/>
      <c r="AL849" s="2"/>
      <c r="AM849" s="2"/>
      <c r="AN849" s="2"/>
      <c r="AO849" s="2"/>
      <c r="AP849" s="2"/>
      <c r="AQ849"/>
      <c r="AR849"/>
      <c r="AS849"/>
      <c r="AT849"/>
      <c r="AU849"/>
      <c r="AV849"/>
      <c r="AW849" s="2"/>
    </row>
    <row r="850" spans="1:49" x14ac:dyDescent="0.25">
      <c r="A850">
        <v>138</v>
      </c>
      <c r="B850">
        <v>12</v>
      </c>
      <c r="C850">
        <v>30</v>
      </c>
      <c r="D850">
        <v>138</v>
      </c>
      <c r="E850">
        <v>13</v>
      </c>
      <c r="F850">
        <v>0</v>
      </c>
      <c r="G850" s="25">
        <v>100</v>
      </c>
      <c r="H850" s="25">
        <v>100</v>
      </c>
      <c r="I850">
        <v>3.2698</v>
      </c>
      <c r="J850" s="2">
        <v>-6.3798000000000001E-15</v>
      </c>
      <c r="K850" s="2">
        <v>4.3112999999999999E-2</v>
      </c>
      <c r="L850">
        <v>286.11</v>
      </c>
      <c r="M850" s="2">
        <v>6.5284999999999996E-3</v>
      </c>
      <c r="N850" s="2">
        <v>5.2839999999999996E-3</v>
      </c>
      <c r="O850" s="2">
        <v>7.3879000000000002E-4</v>
      </c>
      <c r="P850" s="2">
        <v>5.9787000000000002E-4</v>
      </c>
      <c r="Q850">
        <v>1.2088000000000001</v>
      </c>
      <c r="R850">
        <v>1.0948</v>
      </c>
      <c r="S850">
        <v>0.36574000000000001</v>
      </c>
      <c r="T850">
        <v>0.77400999999999998</v>
      </c>
      <c r="U850" s="2">
        <v>3.6241000000000002E-4</v>
      </c>
      <c r="V850" s="2">
        <v>3.0705000000000001E-4</v>
      </c>
      <c r="W850" s="2">
        <v>5.7181000000000004E-6</v>
      </c>
      <c r="X850" s="2">
        <v>3.2465000000000002E-6</v>
      </c>
      <c r="Y850" s="2">
        <v>2.2646999999999999E-4</v>
      </c>
      <c r="Z850" s="2">
        <v>1.9476000000000001E-4</v>
      </c>
      <c r="AA850" s="2">
        <v>-3.5885999999999998E-6</v>
      </c>
      <c r="AB850" s="2">
        <v>-1.6536999999999999E-6</v>
      </c>
      <c r="AC850">
        <v>1.2357</v>
      </c>
      <c r="AD850">
        <v>3.2698</v>
      </c>
      <c r="AE850">
        <v>358.27</v>
      </c>
      <c r="AF850">
        <v>138.32</v>
      </c>
      <c r="AG850">
        <v>156.22999999999999</v>
      </c>
      <c r="AH850">
        <v>0.28844999999999998</v>
      </c>
      <c r="AI850" s="2">
        <v>-4.3102E-7</v>
      </c>
      <c r="AJ850" s="2"/>
      <c r="AK850" s="2"/>
      <c r="AL850" s="2"/>
      <c r="AM850" s="2"/>
      <c r="AN850" s="2"/>
      <c r="AO850" s="2"/>
      <c r="AP850" s="2"/>
      <c r="AQ850"/>
      <c r="AR850"/>
      <c r="AS850"/>
      <c r="AT850"/>
      <c r="AU850"/>
      <c r="AV850"/>
      <c r="AW850" s="2"/>
    </row>
    <row r="851" spans="1:49" x14ac:dyDescent="0.25">
      <c r="A851">
        <v>138</v>
      </c>
      <c r="B851">
        <v>13</v>
      </c>
      <c r="C851">
        <v>0</v>
      </c>
      <c r="D851">
        <v>138</v>
      </c>
      <c r="E851">
        <v>13</v>
      </c>
      <c r="F851">
        <v>30</v>
      </c>
      <c r="G851" s="25">
        <v>100</v>
      </c>
      <c r="H851" s="25">
        <v>100</v>
      </c>
      <c r="I851">
        <v>3.8130999999999999</v>
      </c>
      <c r="J851" s="2">
        <v>-3.0087E-16</v>
      </c>
      <c r="K851" s="2">
        <v>8.8589000000000001E-2</v>
      </c>
      <c r="L851">
        <v>286.45</v>
      </c>
      <c r="M851" s="2">
        <v>6.5766000000000002E-3</v>
      </c>
      <c r="N851" s="2">
        <v>5.3305000000000002E-3</v>
      </c>
      <c r="O851" s="2">
        <v>7.3941000000000002E-4</v>
      </c>
      <c r="P851" s="2">
        <v>5.9920999999999998E-4</v>
      </c>
      <c r="Q851">
        <v>1.2808999999999999</v>
      </c>
      <c r="R851">
        <v>1.25</v>
      </c>
      <c r="S851">
        <v>0.42486000000000002</v>
      </c>
      <c r="T851">
        <v>0.81628999999999996</v>
      </c>
      <c r="U851" s="2">
        <v>3.7660999999999999E-4</v>
      </c>
      <c r="V851" s="2">
        <v>3.1927000000000002E-4</v>
      </c>
      <c r="W851" s="2">
        <v>6.0347E-6</v>
      </c>
      <c r="X851" s="2">
        <v>3.4908000000000001E-6</v>
      </c>
      <c r="Y851" s="2">
        <v>2.3908999999999999E-4</v>
      </c>
      <c r="Z851" s="2">
        <v>2.0646E-4</v>
      </c>
      <c r="AA851" s="2">
        <v>-3.8674999999999998E-6</v>
      </c>
      <c r="AB851" s="2">
        <v>-1.7476E-6</v>
      </c>
      <c r="AC851">
        <v>1.234</v>
      </c>
      <c r="AD851">
        <v>3.8130999999999999</v>
      </c>
      <c r="AE851">
        <v>338.67</v>
      </c>
      <c r="AF851">
        <v>145.71</v>
      </c>
      <c r="AG851">
        <v>165.12</v>
      </c>
      <c r="AH851">
        <v>0.33140999999999998</v>
      </c>
      <c r="AI851" s="2">
        <v>-4.4028000000000002E-7</v>
      </c>
      <c r="AJ851" s="2"/>
      <c r="AK851" s="2"/>
      <c r="AL851" s="2"/>
      <c r="AM851" s="2"/>
      <c r="AN851" s="2"/>
      <c r="AO851" s="2"/>
      <c r="AP851" s="2"/>
      <c r="AQ851"/>
      <c r="AR851"/>
      <c r="AS851"/>
      <c r="AT851"/>
      <c r="AU851"/>
      <c r="AV851"/>
      <c r="AW851" s="2"/>
    </row>
    <row r="852" spans="1:49" x14ac:dyDescent="0.25">
      <c r="A852">
        <v>138</v>
      </c>
      <c r="B852">
        <v>13</v>
      </c>
      <c r="C852">
        <v>30</v>
      </c>
      <c r="D852">
        <v>138</v>
      </c>
      <c r="E852">
        <v>14</v>
      </c>
      <c r="F852">
        <v>0</v>
      </c>
      <c r="G852" s="25">
        <v>100</v>
      </c>
      <c r="H852" s="25">
        <v>100</v>
      </c>
      <c r="I852">
        <v>3.9026999999999998</v>
      </c>
      <c r="J852" s="2">
        <v>-7.9928000000000004E-16</v>
      </c>
      <c r="K852" s="2">
        <v>4.6698999999999997E-2</v>
      </c>
      <c r="L852">
        <v>286.42</v>
      </c>
      <c r="M852" s="2">
        <v>6.5177999999999998E-3</v>
      </c>
      <c r="N852" s="2">
        <v>5.2836000000000003E-3</v>
      </c>
      <c r="O852" s="2">
        <v>7.4224000000000002E-4</v>
      </c>
      <c r="P852" s="2">
        <v>6.0163000000000003E-4</v>
      </c>
      <c r="Q852">
        <v>1.1299999999999999</v>
      </c>
      <c r="R852">
        <v>1.2776000000000001</v>
      </c>
      <c r="S852">
        <v>0.39290999999999998</v>
      </c>
      <c r="T852">
        <v>0.60555000000000003</v>
      </c>
      <c r="U852" s="2">
        <v>3.2278E-4</v>
      </c>
      <c r="V852" s="2">
        <v>2.7201999999999999E-4</v>
      </c>
      <c r="W852" s="2">
        <v>4.9076000000000002E-6</v>
      </c>
      <c r="X852" s="2">
        <v>2.9185999999999999E-6</v>
      </c>
      <c r="Y852" s="2">
        <v>1.5200000000000001E-4</v>
      </c>
      <c r="Z852" s="2">
        <v>1.3014E-4</v>
      </c>
      <c r="AA852" s="2">
        <v>-2.3211000000000001E-6</v>
      </c>
      <c r="AB852" s="2">
        <v>-1.1084000000000001E-6</v>
      </c>
      <c r="AC852">
        <v>1.2337</v>
      </c>
      <c r="AD852">
        <v>3.9026999999999998</v>
      </c>
      <c r="AE852">
        <v>352.28</v>
      </c>
      <c r="AF852">
        <v>95.084999999999994</v>
      </c>
      <c r="AG852">
        <v>123.52</v>
      </c>
      <c r="AH852">
        <v>0.33240999999999998</v>
      </c>
      <c r="AI852" s="2">
        <v>-3.0847000000000001E-7</v>
      </c>
      <c r="AJ852" s="2"/>
      <c r="AK852" s="2"/>
      <c r="AL852" s="2"/>
      <c r="AM852" s="2"/>
      <c r="AN852" s="2"/>
      <c r="AO852" s="2"/>
      <c r="AP852" s="2"/>
      <c r="AQ852"/>
      <c r="AR852"/>
      <c r="AS852"/>
      <c r="AT852"/>
      <c r="AU852"/>
      <c r="AV852"/>
      <c r="AW852" s="2"/>
    </row>
    <row r="853" spans="1:49" x14ac:dyDescent="0.25">
      <c r="A853">
        <v>138</v>
      </c>
      <c r="B853">
        <v>14</v>
      </c>
      <c r="C853">
        <v>0</v>
      </c>
      <c r="D853">
        <v>138</v>
      </c>
      <c r="E853">
        <v>14</v>
      </c>
      <c r="F853">
        <v>30</v>
      </c>
      <c r="G853" s="25">
        <v>100</v>
      </c>
      <c r="H853" s="25">
        <v>100</v>
      </c>
      <c r="I853">
        <v>3.7397999999999998</v>
      </c>
      <c r="J853" s="2">
        <v>2.5060999999999998E-15</v>
      </c>
      <c r="K853">
        <v>0.10088999999999999</v>
      </c>
      <c r="L853">
        <v>286.61</v>
      </c>
      <c r="M853" s="2">
        <v>6.5943E-3</v>
      </c>
      <c r="N853" s="2">
        <v>5.3514000000000001E-3</v>
      </c>
      <c r="O853" s="2">
        <v>7.4171999999999997E-4</v>
      </c>
      <c r="P853" s="2">
        <v>6.0185999999999996E-4</v>
      </c>
      <c r="Q853">
        <v>1.0533999999999999</v>
      </c>
      <c r="R853">
        <v>1.1185</v>
      </c>
      <c r="S853">
        <v>0.40903</v>
      </c>
      <c r="T853">
        <v>0.59255999999999998</v>
      </c>
      <c r="U853" s="2">
        <v>3.2009999999999997E-4</v>
      </c>
      <c r="V853" s="2">
        <v>2.6994999999999998E-4</v>
      </c>
      <c r="W853" s="2">
        <v>5.0195E-6</v>
      </c>
      <c r="X853" s="2">
        <v>3.0500999999999998E-6</v>
      </c>
      <c r="Y853" s="2">
        <v>1.4590999999999999E-4</v>
      </c>
      <c r="Z853" s="2">
        <v>1.2512999999999999E-4</v>
      </c>
      <c r="AA853" s="2">
        <v>-2.2915E-6</v>
      </c>
      <c r="AB853" s="2">
        <v>-1.1187E-6</v>
      </c>
      <c r="AC853">
        <v>1.2323999999999999</v>
      </c>
      <c r="AD853">
        <v>3.7397999999999998</v>
      </c>
      <c r="AE853">
        <v>337.25</v>
      </c>
      <c r="AF853">
        <v>106.54</v>
      </c>
      <c r="AG853">
        <v>141.15</v>
      </c>
      <c r="AH853">
        <v>0.29277999999999998</v>
      </c>
      <c r="AI853" s="2">
        <v>-3.9722000000000001E-7</v>
      </c>
      <c r="AJ853" s="2"/>
      <c r="AK853" s="2"/>
      <c r="AL853" s="2"/>
      <c r="AM853" s="2"/>
      <c r="AN853" s="2"/>
      <c r="AO853" s="2"/>
      <c r="AP853" s="2"/>
      <c r="AQ853"/>
      <c r="AR853"/>
      <c r="AS853"/>
      <c r="AT853"/>
      <c r="AU853"/>
      <c r="AV853"/>
      <c r="AW853" s="2"/>
    </row>
    <row r="854" spans="1:49" x14ac:dyDescent="0.25">
      <c r="A854">
        <v>138</v>
      </c>
      <c r="B854">
        <v>14</v>
      </c>
      <c r="C854">
        <v>30</v>
      </c>
      <c r="D854">
        <v>138</v>
      </c>
      <c r="E854">
        <v>15</v>
      </c>
      <c r="F854">
        <v>0</v>
      </c>
      <c r="G854" s="25">
        <v>100</v>
      </c>
      <c r="H854" s="25">
        <v>100</v>
      </c>
      <c r="I854">
        <v>4.2270000000000003</v>
      </c>
      <c r="J854" s="2">
        <v>1.6932999999999999E-15</v>
      </c>
      <c r="K854" s="2">
        <v>8.4375000000000006E-2</v>
      </c>
      <c r="L854">
        <v>286.62</v>
      </c>
      <c r="M854" s="2">
        <v>6.6403E-3</v>
      </c>
      <c r="N854" s="2">
        <v>5.3886999999999997E-3</v>
      </c>
      <c r="O854" s="2">
        <v>7.4213999999999997E-4</v>
      </c>
      <c r="P854" s="2">
        <v>6.0221000000000005E-4</v>
      </c>
      <c r="Q854">
        <v>1.2927999999999999</v>
      </c>
      <c r="R854">
        <v>1.137</v>
      </c>
      <c r="S854">
        <v>0.41464000000000001</v>
      </c>
      <c r="T854">
        <v>0.51612999999999998</v>
      </c>
      <c r="U854" s="2">
        <v>2.9255999999999998E-4</v>
      </c>
      <c r="V854" s="2">
        <v>2.4634E-4</v>
      </c>
      <c r="W854" s="2">
        <v>4.6214999999999997E-6</v>
      </c>
      <c r="X854" s="2">
        <v>2.8573000000000002E-6</v>
      </c>
      <c r="Y854" s="2">
        <v>1.1637999999999999E-4</v>
      </c>
      <c r="Z854" s="2">
        <v>9.9537999999999995E-5</v>
      </c>
      <c r="AA854" s="2">
        <v>-1.8190000000000001E-6</v>
      </c>
      <c r="AB854" s="2">
        <v>-9.1261999999999998E-7</v>
      </c>
      <c r="AC854">
        <v>1.2323999999999999</v>
      </c>
      <c r="AD854">
        <v>4.2270000000000003</v>
      </c>
      <c r="AE854">
        <v>339.08</v>
      </c>
      <c r="AF854">
        <v>90.878</v>
      </c>
      <c r="AG854">
        <v>122.81</v>
      </c>
      <c r="AH854">
        <v>0.33555000000000001</v>
      </c>
      <c r="AI854" s="2">
        <v>-3.1682E-7</v>
      </c>
      <c r="AJ854" s="2"/>
      <c r="AK854" s="2"/>
      <c r="AL854" s="2"/>
      <c r="AM854" s="2"/>
      <c r="AN854" s="2"/>
      <c r="AO854" s="2"/>
      <c r="AP854" s="2"/>
      <c r="AQ854"/>
      <c r="AR854"/>
      <c r="AS854"/>
      <c r="AT854"/>
      <c r="AU854"/>
      <c r="AV854"/>
      <c r="AW854" s="2"/>
    </row>
    <row r="855" spans="1:49" x14ac:dyDescent="0.25">
      <c r="A855">
        <v>138</v>
      </c>
      <c r="B855">
        <v>15</v>
      </c>
      <c r="C855">
        <v>0</v>
      </c>
      <c r="D855">
        <v>138</v>
      </c>
      <c r="E855">
        <v>15</v>
      </c>
      <c r="F855">
        <v>30</v>
      </c>
      <c r="G855" s="25">
        <v>100</v>
      </c>
      <c r="H855" s="25">
        <v>100</v>
      </c>
      <c r="I855">
        <v>3.8359000000000001</v>
      </c>
      <c r="J855" s="2">
        <v>-2.3962000000000002E-15</v>
      </c>
      <c r="K855" s="2">
        <v>1.9325999999999999E-2</v>
      </c>
      <c r="L855">
        <v>286.57</v>
      </c>
      <c r="M855" s="2">
        <v>6.5539999999999999E-3</v>
      </c>
      <c r="N855" s="2">
        <v>5.3169999999999997E-3</v>
      </c>
      <c r="O855" s="2">
        <v>7.4235999999999996E-4</v>
      </c>
      <c r="P855" s="2">
        <v>6.0221000000000005E-4</v>
      </c>
      <c r="Q855">
        <v>1.0496000000000001</v>
      </c>
      <c r="R855">
        <v>0.90873000000000004</v>
      </c>
      <c r="S855">
        <v>0.35686000000000001</v>
      </c>
      <c r="T855">
        <v>0.45466000000000001</v>
      </c>
      <c r="U855" s="2">
        <v>2.8895E-4</v>
      </c>
      <c r="V855" s="2">
        <v>2.4224000000000001E-4</v>
      </c>
      <c r="W855" s="2">
        <v>4.2860000000000001E-6</v>
      </c>
      <c r="X855" s="2">
        <v>2.6577E-6</v>
      </c>
      <c r="Y855" s="2">
        <v>1.0098999999999999E-4</v>
      </c>
      <c r="Z855" s="2">
        <v>8.5876000000000002E-5</v>
      </c>
      <c r="AA855" s="2">
        <v>-1.5181999999999999E-6</v>
      </c>
      <c r="AB855" s="2">
        <v>-7.9027999999999995E-7</v>
      </c>
      <c r="AC855">
        <v>1.2327999999999999</v>
      </c>
      <c r="AD855">
        <v>3.8359000000000001</v>
      </c>
      <c r="AE855">
        <v>355.13</v>
      </c>
      <c r="AF855">
        <v>70.251999999999995</v>
      </c>
      <c r="AG855">
        <v>109.76</v>
      </c>
      <c r="AH855">
        <v>0.28423999999999999</v>
      </c>
      <c r="AI855" s="2">
        <v>-3.2557000000000002E-7</v>
      </c>
      <c r="AJ855" s="2"/>
      <c r="AK855" s="2"/>
      <c r="AL855" s="2"/>
      <c r="AM855" s="2"/>
      <c r="AN855" s="2"/>
      <c r="AO855" s="2"/>
      <c r="AP855" s="2"/>
      <c r="AQ855"/>
      <c r="AR855"/>
      <c r="AS855"/>
      <c r="AT855"/>
      <c r="AU855"/>
      <c r="AV855"/>
      <c r="AW855" s="2"/>
    </row>
    <row r="856" spans="1:49" x14ac:dyDescent="0.25">
      <c r="A856">
        <v>138</v>
      </c>
      <c r="B856">
        <v>15</v>
      </c>
      <c r="C856">
        <v>30</v>
      </c>
      <c r="D856">
        <v>138</v>
      </c>
      <c r="E856">
        <v>16</v>
      </c>
      <c r="F856">
        <v>0</v>
      </c>
      <c r="G856" s="25">
        <v>100</v>
      </c>
      <c r="H856" s="25">
        <v>100</v>
      </c>
      <c r="I856">
        <v>3.7027999999999999</v>
      </c>
      <c r="J856" s="2">
        <v>-6.1790000000000004E-16</v>
      </c>
      <c r="K856" s="2">
        <v>5.6370999999999997E-2</v>
      </c>
      <c r="L856">
        <v>286.66000000000003</v>
      </c>
      <c r="M856" s="2">
        <v>6.5450999999999999E-3</v>
      </c>
      <c r="N856" s="2">
        <v>5.3118999999999996E-3</v>
      </c>
      <c r="O856" s="2">
        <v>7.4317000000000003E-4</v>
      </c>
      <c r="P856" s="2">
        <v>6.0311999999999996E-4</v>
      </c>
      <c r="Q856">
        <v>1.0769</v>
      </c>
      <c r="R856">
        <v>1.1274</v>
      </c>
      <c r="S856">
        <v>0.37336999999999998</v>
      </c>
      <c r="T856">
        <v>0.42542999999999997</v>
      </c>
      <c r="U856" s="2">
        <v>2.6160000000000002E-4</v>
      </c>
      <c r="V856" s="2">
        <v>2.1932000000000001E-4</v>
      </c>
      <c r="W856" s="2">
        <v>4.0111999999999998E-6</v>
      </c>
      <c r="X856" s="2">
        <v>2.5523000000000001E-6</v>
      </c>
      <c r="Y856" s="2">
        <v>8.1902000000000003E-5</v>
      </c>
      <c r="Z856" s="2">
        <v>6.9911000000000002E-5</v>
      </c>
      <c r="AA856" s="2">
        <v>-1.2508E-6</v>
      </c>
      <c r="AB856" s="2">
        <v>-6.3007000000000003E-7</v>
      </c>
      <c r="AC856">
        <v>1.2322</v>
      </c>
      <c r="AD856">
        <v>3.7027999999999999</v>
      </c>
      <c r="AE856">
        <v>345.82</v>
      </c>
      <c r="AF856">
        <v>62.548999999999999</v>
      </c>
      <c r="AG856">
        <v>98.602999999999994</v>
      </c>
      <c r="AH856">
        <v>0.27645999999999998</v>
      </c>
      <c r="AI856" s="2">
        <v>-2.3904E-7</v>
      </c>
      <c r="AJ856" s="2"/>
      <c r="AK856" s="2"/>
      <c r="AL856" s="2"/>
      <c r="AM856" s="2"/>
      <c r="AN856" s="2"/>
      <c r="AO856" s="2"/>
      <c r="AP856" s="2"/>
      <c r="AQ856"/>
      <c r="AR856"/>
      <c r="AS856"/>
      <c r="AT856"/>
      <c r="AU856"/>
      <c r="AV856"/>
      <c r="AW856" s="2"/>
    </row>
    <row r="857" spans="1:49" x14ac:dyDescent="0.25">
      <c r="A857">
        <v>138</v>
      </c>
      <c r="B857">
        <v>16</v>
      </c>
      <c r="C857">
        <v>0</v>
      </c>
      <c r="D857">
        <v>138</v>
      </c>
      <c r="E857">
        <v>16</v>
      </c>
      <c r="F857">
        <v>30</v>
      </c>
      <c r="G857" s="25">
        <v>100</v>
      </c>
      <c r="H857" s="25">
        <v>100</v>
      </c>
      <c r="I857">
        <v>3.9483000000000001</v>
      </c>
      <c r="J857" s="2">
        <v>3.6137000000000003E-15</v>
      </c>
      <c r="K857" s="2">
        <v>3.1209000000000001E-2</v>
      </c>
      <c r="L857">
        <v>286.51</v>
      </c>
      <c r="M857" s="2">
        <v>6.535E-3</v>
      </c>
      <c r="N857" s="2">
        <v>5.3017999999999997E-3</v>
      </c>
      <c r="O857" s="2">
        <v>7.4447999999999995E-4</v>
      </c>
      <c r="P857" s="2">
        <v>6.0395000000000002E-4</v>
      </c>
      <c r="Q857">
        <v>0.99599000000000004</v>
      </c>
      <c r="R857">
        <v>0.97977000000000003</v>
      </c>
      <c r="S857">
        <v>0.36687999999999998</v>
      </c>
      <c r="T857">
        <v>0.42703999999999998</v>
      </c>
      <c r="U857" s="2">
        <v>2.5055999999999999E-4</v>
      </c>
      <c r="V857" s="2">
        <v>2.1021000000000001E-4</v>
      </c>
      <c r="W857" s="2">
        <v>3.8615999999999996E-6</v>
      </c>
      <c r="X857" s="2">
        <v>2.3922999999999999E-6</v>
      </c>
      <c r="Y857" s="2">
        <v>7.7291000000000002E-5</v>
      </c>
      <c r="Z857" s="2">
        <v>6.6159000000000001E-5</v>
      </c>
      <c r="AA857" s="2">
        <v>-1.2617999999999999E-6</v>
      </c>
      <c r="AB857" s="2">
        <v>-6.3717999999999999E-7</v>
      </c>
      <c r="AC857">
        <v>1.2326999999999999</v>
      </c>
      <c r="AD857">
        <v>3.9483000000000001</v>
      </c>
      <c r="AE857">
        <v>352.6</v>
      </c>
      <c r="AF857">
        <v>56.421999999999997</v>
      </c>
      <c r="AG857">
        <v>95.929000000000002</v>
      </c>
      <c r="AH857">
        <v>0.30823</v>
      </c>
      <c r="AI857" s="2">
        <v>-2.1797000000000001E-7</v>
      </c>
      <c r="AJ857" s="2"/>
      <c r="AK857" s="2"/>
      <c r="AL857" s="2"/>
      <c r="AM857" s="2"/>
      <c r="AN857" s="2"/>
      <c r="AO857" s="2"/>
      <c r="AP857" s="2"/>
      <c r="AQ857"/>
      <c r="AR857"/>
      <c r="AS857"/>
      <c r="AT857"/>
      <c r="AU857"/>
      <c r="AV857"/>
      <c r="AW857" s="2"/>
    </row>
    <row r="858" spans="1:49" x14ac:dyDescent="0.25">
      <c r="A858">
        <v>138</v>
      </c>
      <c r="B858">
        <v>16</v>
      </c>
      <c r="C858">
        <v>30</v>
      </c>
      <c r="D858">
        <v>138</v>
      </c>
      <c r="E858">
        <v>17</v>
      </c>
      <c r="F858">
        <v>0</v>
      </c>
      <c r="G858" s="25">
        <v>100</v>
      </c>
      <c r="H858" s="25">
        <v>100</v>
      </c>
      <c r="I858">
        <v>4.0594999999999999</v>
      </c>
      <c r="J858" s="2">
        <v>3.2063E-16</v>
      </c>
      <c r="K858" s="2">
        <v>4.9100999999999999E-2</v>
      </c>
      <c r="L858">
        <v>286.31</v>
      </c>
      <c r="M858" s="2">
        <v>6.5465999999999996E-3</v>
      </c>
      <c r="N858" s="2">
        <v>5.3065999999999999E-3</v>
      </c>
      <c r="O858" s="2">
        <v>7.4635000000000001E-4</v>
      </c>
      <c r="P858" s="2">
        <v>6.0495999999999998E-4</v>
      </c>
      <c r="Q858">
        <v>1.0807</v>
      </c>
      <c r="R858">
        <v>0.91464999999999996</v>
      </c>
      <c r="S858">
        <v>0.38325999999999999</v>
      </c>
      <c r="T858">
        <v>0.33012999999999998</v>
      </c>
      <c r="U858" s="2">
        <v>2.4268E-4</v>
      </c>
      <c r="V858" s="2">
        <v>2.0216E-4</v>
      </c>
      <c r="W858" s="2">
        <v>3.4894999999999998E-6</v>
      </c>
      <c r="X858" s="2">
        <v>2.2324999999999998E-6</v>
      </c>
      <c r="Y858" s="2">
        <v>5.7379000000000001E-5</v>
      </c>
      <c r="Z858" s="2">
        <v>4.8609000000000002E-5</v>
      </c>
      <c r="AA858" s="2">
        <v>-8.8097999999999999E-7</v>
      </c>
      <c r="AB858" s="2">
        <v>-4.7902000000000001E-7</v>
      </c>
      <c r="AC858">
        <v>1.2338</v>
      </c>
      <c r="AD858">
        <v>4.0594999999999999</v>
      </c>
      <c r="AE858">
        <v>348.65</v>
      </c>
      <c r="AF858">
        <v>51.951999999999998</v>
      </c>
      <c r="AG858">
        <v>105.17</v>
      </c>
      <c r="AH858">
        <v>0.33637</v>
      </c>
      <c r="AI858" s="2">
        <v>-2.6156000000000002E-7</v>
      </c>
      <c r="AJ858" s="2"/>
      <c r="AK858" s="2"/>
      <c r="AL858" s="2"/>
      <c r="AM858" s="2"/>
      <c r="AN858" s="2"/>
      <c r="AO858" s="2"/>
      <c r="AP858" s="2"/>
      <c r="AQ858"/>
      <c r="AR858"/>
      <c r="AS858"/>
      <c r="AT858"/>
      <c r="AU858"/>
      <c r="AV858"/>
      <c r="AW858" s="2"/>
    </row>
    <row r="859" spans="1:49" x14ac:dyDescent="0.25">
      <c r="A859">
        <v>138</v>
      </c>
      <c r="B859">
        <v>17</v>
      </c>
      <c r="C859">
        <v>0</v>
      </c>
      <c r="D859">
        <v>138</v>
      </c>
      <c r="E859">
        <v>17</v>
      </c>
      <c r="F859">
        <v>30</v>
      </c>
      <c r="G859" s="25">
        <v>100</v>
      </c>
      <c r="H859" s="25">
        <v>100</v>
      </c>
      <c r="I859">
        <v>3.8820999999999999</v>
      </c>
      <c r="J859" s="2">
        <v>3.7543000000000002E-16</v>
      </c>
      <c r="K859" s="2">
        <v>7.0539000000000004E-2</v>
      </c>
      <c r="L859">
        <v>285.83</v>
      </c>
      <c r="M859" s="2">
        <v>6.5234999999999998E-3</v>
      </c>
      <c r="N859" s="2">
        <v>5.2789000000000004E-3</v>
      </c>
      <c r="O859" s="2">
        <v>7.5146000000000002E-4</v>
      </c>
      <c r="P859" s="2">
        <v>6.0809000000000004E-4</v>
      </c>
      <c r="Q859">
        <v>0.98131000000000002</v>
      </c>
      <c r="R859">
        <v>0.96114999999999995</v>
      </c>
      <c r="S859">
        <v>0.37486999999999998</v>
      </c>
      <c r="T859">
        <v>0.13552</v>
      </c>
      <c r="U859" s="2">
        <v>1.8743000000000001E-4</v>
      </c>
      <c r="V859" s="2">
        <v>1.5380999999999999E-4</v>
      </c>
      <c r="W859" s="2">
        <v>2.2850000000000001E-6</v>
      </c>
      <c r="X859" s="2">
        <v>1.6214000000000001E-6</v>
      </c>
      <c r="Y859" s="2">
        <v>1.5167000000000001E-5</v>
      </c>
      <c r="Z859" s="2">
        <v>1.2645E-5</v>
      </c>
      <c r="AA859" s="2">
        <v>-1.9754999999999999E-7</v>
      </c>
      <c r="AB859" s="2">
        <v>-1.1794E-7</v>
      </c>
      <c r="AC859">
        <v>1.2358</v>
      </c>
      <c r="AD859">
        <v>3.8820999999999999</v>
      </c>
      <c r="AE859">
        <v>339.46</v>
      </c>
      <c r="AF859">
        <v>9.5747</v>
      </c>
      <c r="AG859">
        <v>68.441999999999993</v>
      </c>
      <c r="AH859">
        <v>0.29760999999999999</v>
      </c>
      <c r="AI859" s="2">
        <v>-1.0521E-7</v>
      </c>
      <c r="AJ859" s="2"/>
      <c r="AK859" s="2"/>
      <c r="AL859" s="2"/>
      <c r="AM859" s="2"/>
      <c r="AN859" s="2"/>
      <c r="AO859" s="2"/>
      <c r="AP859" s="2"/>
      <c r="AQ859"/>
      <c r="AR859"/>
      <c r="AS859"/>
      <c r="AT859"/>
      <c r="AU859"/>
      <c r="AV859"/>
      <c r="AW859" s="2"/>
    </row>
    <row r="860" spans="1:49" x14ac:dyDescent="0.25">
      <c r="A860">
        <v>138</v>
      </c>
      <c r="B860">
        <v>17</v>
      </c>
      <c r="C860">
        <v>30</v>
      </c>
      <c r="D860">
        <v>138</v>
      </c>
      <c r="E860">
        <v>18</v>
      </c>
      <c r="F860">
        <v>0</v>
      </c>
      <c r="G860" s="25">
        <v>100</v>
      </c>
      <c r="H860" s="25">
        <v>100</v>
      </c>
      <c r="I860">
        <v>4.0523999999999996</v>
      </c>
      <c r="J860" s="2">
        <v>2.0162000000000001E-17</v>
      </c>
      <c r="K860" s="2">
        <v>4.4309000000000001E-2</v>
      </c>
      <c r="L860">
        <v>285.23</v>
      </c>
      <c r="M860" s="2">
        <v>6.4365000000000004E-3</v>
      </c>
      <c r="N860" s="2">
        <v>5.1982E-3</v>
      </c>
      <c r="O860" s="2">
        <v>7.5546000000000001E-4</v>
      </c>
      <c r="P860" s="2">
        <v>6.1012000000000002E-4</v>
      </c>
      <c r="Q860">
        <v>0.93623000000000001</v>
      </c>
      <c r="R860">
        <v>0.79342999999999997</v>
      </c>
      <c r="S860">
        <v>0.35629</v>
      </c>
      <c r="T860">
        <v>0.11358</v>
      </c>
      <c r="U860" s="2">
        <v>1.4223999999999999E-4</v>
      </c>
      <c r="V860" s="2">
        <v>1.148E-4</v>
      </c>
      <c r="W860" s="2">
        <v>1.4135999999999999E-6</v>
      </c>
      <c r="X860" s="2">
        <v>1.0285E-6</v>
      </c>
      <c r="Y860" s="2">
        <v>-3.3936E-6</v>
      </c>
      <c r="Z860" s="2">
        <v>-2.5197000000000002E-6</v>
      </c>
      <c r="AA860" s="2">
        <v>-7.1803999999999999E-8</v>
      </c>
      <c r="AB860" s="2">
        <v>-3.2001000000000003E-8</v>
      </c>
      <c r="AC860">
        <v>1.2382</v>
      </c>
      <c r="AD860">
        <v>4.0523999999999996</v>
      </c>
      <c r="AE860">
        <v>348.8</v>
      </c>
      <c r="AF860">
        <v>-6.3422999999999998</v>
      </c>
      <c r="AG860">
        <v>54.945</v>
      </c>
      <c r="AH860">
        <v>0.29232000000000002</v>
      </c>
      <c r="AI860" s="2">
        <v>-1.9770000000000001E-8</v>
      </c>
      <c r="AJ860" s="2"/>
      <c r="AK860" s="2"/>
      <c r="AL860" s="2"/>
      <c r="AM860" s="2"/>
      <c r="AN860" s="2"/>
      <c r="AO860" s="2"/>
      <c r="AP860" s="2"/>
      <c r="AQ860"/>
      <c r="AR860"/>
      <c r="AS860"/>
      <c r="AT860"/>
      <c r="AU860"/>
      <c r="AV860"/>
      <c r="AW860" s="2"/>
    </row>
    <row r="861" spans="1:49" x14ac:dyDescent="0.25">
      <c r="A861">
        <v>138</v>
      </c>
      <c r="B861">
        <v>18</v>
      </c>
      <c r="C861">
        <v>0</v>
      </c>
      <c r="D861">
        <v>138</v>
      </c>
      <c r="E861">
        <v>18</v>
      </c>
      <c r="F861">
        <v>30</v>
      </c>
      <c r="G861" s="25">
        <v>100</v>
      </c>
      <c r="H861" s="25">
        <v>100</v>
      </c>
      <c r="I861">
        <v>3.7894000000000001</v>
      </c>
      <c r="J861" s="2">
        <v>1.2653000000000001E-15</v>
      </c>
      <c r="K861" s="2">
        <v>3.9507E-2</v>
      </c>
      <c r="L861">
        <v>284.63</v>
      </c>
      <c r="M861" s="2">
        <v>6.4117999999999996E-3</v>
      </c>
      <c r="N861" s="2">
        <v>5.1662000000000001E-3</v>
      </c>
      <c r="O861" s="2">
        <v>7.6031000000000004E-4</v>
      </c>
      <c r="P861" s="2">
        <v>6.1260999999999998E-4</v>
      </c>
      <c r="Q861">
        <v>0.81016999999999995</v>
      </c>
      <c r="R861">
        <v>0.69511999999999996</v>
      </c>
      <c r="S861">
        <v>0.30806</v>
      </c>
      <c r="T861">
        <v>0.10824</v>
      </c>
      <c r="U861" s="2">
        <v>1.1388E-4</v>
      </c>
      <c r="V861" s="2">
        <v>9.0660000000000003E-5</v>
      </c>
      <c r="W861" s="2">
        <v>8.9968000000000002E-7</v>
      </c>
      <c r="X861" s="2">
        <v>7.1114E-7</v>
      </c>
      <c r="Y861" s="2">
        <v>-8.2734999999999996E-6</v>
      </c>
      <c r="Z861" s="2">
        <v>-6.4834999999999998E-6</v>
      </c>
      <c r="AA861" s="2">
        <v>-2.0257000000000001E-8</v>
      </c>
      <c r="AB861" s="2">
        <v>5.3156999999999997E-9</v>
      </c>
      <c r="AC861">
        <v>1.2411000000000001</v>
      </c>
      <c r="AD861">
        <v>3.7894000000000001</v>
      </c>
      <c r="AE861">
        <v>354.16</v>
      </c>
      <c r="AF861">
        <v>-14.627000000000001</v>
      </c>
      <c r="AG861">
        <v>38.091999999999999</v>
      </c>
      <c r="AH861">
        <v>0.25413999999999998</v>
      </c>
      <c r="AI861" s="2">
        <v>4.2777E-8</v>
      </c>
      <c r="AJ861" s="2"/>
      <c r="AK861" s="2"/>
      <c r="AL861" s="2"/>
      <c r="AM861" s="2"/>
      <c r="AN861" s="2"/>
      <c r="AO861" s="2"/>
      <c r="AP861" s="2"/>
      <c r="AQ861"/>
      <c r="AR861"/>
      <c r="AS861"/>
      <c r="AT861"/>
      <c r="AU861"/>
      <c r="AV861"/>
      <c r="AW861" s="2"/>
    </row>
    <row r="862" spans="1:49" x14ac:dyDescent="0.25">
      <c r="A862">
        <v>138</v>
      </c>
      <c r="B862">
        <v>18</v>
      </c>
      <c r="C862">
        <v>30</v>
      </c>
      <c r="D862">
        <v>138</v>
      </c>
      <c r="E862">
        <v>19</v>
      </c>
      <c r="F862">
        <v>0</v>
      </c>
      <c r="G862" s="25">
        <v>100</v>
      </c>
      <c r="H862" s="25">
        <v>100</v>
      </c>
      <c r="I862">
        <v>4.0098000000000003</v>
      </c>
      <c r="J862" s="2">
        <v>-1.6119000000000001E-16</v>
      </c>
      <c r="K862" s="2">
        <v>3.4235000000000002E-2</v>
      </c>
      <c r="L862">
        <v>283.97000000000003</v>
      </c>
      <c r="M862" s="2">
        <v>6.2490999999999996E-3</v>
      </c>
      <c r="N862" s="2">
        <v>5.0209E-3</v>
      </c>
      <c r="O862" s="2">
        <v>7.6572999999999995E-4</v>
      </c>
      <c r="P862" s="2">
        <v>6.1521999999999998E-4</v>
      </c>
      <c r="Q862">
        <v>1.0032000000000001</v>
      </c>
      <c r="R862">
        <v>0.84862000000000004</v>
      </c>
      <c r="S862">
        <v>0.34282000000000001</v>
      </c>
      <c r="T862">
        <v>0.25109999999999999</v>
      </c>
      <c r="U862" s="2">
        <v>9.6002999999999995E-5</v>
      </c>
      <c r="V862" s="2">
        <v>7.7176999999999996E-5</v>
      </c>
      <c r="W862" s="2">
        <v>2.6294000000000002E-6</v>
      </c>
      <c r="X862" s="2">
        <v>1.6984999999999999E-6</v>
      </c>
      <c r="Y862" s="2">
        <v>-1.5469E-6</v>
      </c>
      <c r="Z862" s="2">
        <v>-1.9305E-7</v>
      </c>
      <c r="AA862" s="2">
        <v>-5.0625999999999998E-7</v>
      </c>
      <c r="AB862" s="2">
        <v>-2.7776000000000002E-7</v>
      </c>
      <c r="AC862">
        <v>1.2446999999999999</v>
      </c>
      <c r="AD862">
        <v>4.0098000000000003</v>
      </c>
      <c r="AE862">
        <v>345.64</v>
      </c>
      <c r="AF862">
        <v>-24.289000000000001</v>
      </c>
      <c r="AG862">
        <v>33.890999999999998</v>
      </c>
      <c r="AH862">
        <v>0.28850999999999999</v>
      </c>
      <c r="AI862" s="2">
        <v>1.4289999999999999E-7</v>
      </c>
      <c r="AJ862" s="2"/>
      <c r="AK862" s="2"/>
      <c r="AL862" s="2"/>
      <c r="AM862" s="2"/>
      <c r="AN862" s="2"/>
      <c r="AO862" s="2"/>
      <c r="AP862" s="2"/>
      <c r="AQ862"/>
      <c r="AR862"/>
      <c r="AS862"/>
      <c r="AT862"/>
      <c r="AU862"/>
      <c r="AV862"/>
      <c r="AW862" s="2"/>
    </row>
    <row r="863" spans="1:49" x14ac:dyDescent="0.25">
      <c r="A863">
        <v>138</v>
      </c>
      <c r="B863">
        <v>19</v>
      </c>
      <c r="C863">
        <v>0</v>
      </c>
      <c r="D863">
        <v>138</v>
      </c>
      <c r="E863">
        <v>19</v>
      </c>
      <c r="F863">
        <v>30</v>
      </c>
      <c r="G863" s="25">
        <v>100</v>
      </c>
      <c r="H863" s="25">
        <v>100</v>
      </c>
      <c r="I863">
        <v>3.1292</v>
      </c>
      <c r="J863" s="2">
        <v>6.9131999999999996E-16</v>
      </c>
      <c r="K863" s="2">
        <v>3.0709E-2</v>
      </c>
      <c r="L863">
        <v>283.14</v>
      </c>
      <c r="M863" s="2">
        <v>5.5741000000000002E-3</v>
      </c>
      <c r="N863" s="2">
        <v>4.4634999999999996E-3</v>
      </c>
      <c r="O863" s="2">
        <v>7.7486999999999999E-4</v>
      </c>
      <c r="P863" s="2">
        <v>6.2043999999999999E-4</v>
      </c>
      <c r="Q863">
        <v>0.79771000000000003</v>
      </c>
      <c r="R863">
        <v>0.56808999999999998</v>
      </c>
      <c r="S863">
        <v>0.30171999999999999</v>
      </c>
      <c r="T863">
        <v>0.28014</v>
      </c>
      <c r="U863" s="2">
        <v>1.1395000000000001E-4</v>
      </c>
      <c r="V863" s="2">
        <v>9.0278000000000005E-5</v>
      </c>
      <c r="W863" s="2">
        <v>5.6148E-6</v>
      </c>
      <c r="X863" s="2">
        <v>4.1126000000000002E-6</v>
      </c>
      <c r="Y863" s="2">
        <v>-8.4100999999999993E-6</v>
      </c>
      <c r="Z863" s="2">
        <v>-5.5913000000000002E-6</v>
      </c>
      <c r="AA863" s="2">
        <v>-9.5326E-7</v>
      </c>
      <c r="AB863" s="2">
        <v>-6.0408000000000005E-7</v>
      </c>
      <c r="AC863">
        <v>1.2488999999999999</v>
      </c>
      <c r="AD863">
        <v>3.1292</v>
      </c>
      <c r="AE863">
        <v>345.55</v>
      </c>
      <c r="AF863">
        <v>-27.37</v>
      </c>
      <c r="AG863">
        <v>19.774999999999999</v>
      </c>
      <c r="AH863">
        <v>0.21590000000000001</v>
      </c>
      <c r="AI863" s="2">
        <v>1.6624000000000001E-7</v>
      </c>
      <c r="AJ863" s="2"/>
      <c r="AK863" s="2"/>
      <c r="AL863" s="2"/>
      <c r="AM863" s="2"/>
      <c r="AN863" s="2"/>
      <c r="AO863" s="2"/>
      <c r="AP863" s="2"/>
      <c r="AQ863"/>
      <c r="AR863"/>
      <c r="AS863"/>
      <c r="AT863"/>
      <c r="AU863"/>
      <c r="AV863"/>
      <c r="AW863" s="2"/>
    </row>
    <row r="864" spans="1:49" x14ac:dyDescent="0.25">
      <c r="A864">
        <v>138</v>
      </c>
      <c r="B864">
        <v>19</v>
      </c>
      <c r="C864">
        <v>30</v>
      </c>
      <c r="D864">
        <v>138</v>
      </c>
      <c r="E864">
        <v>20</v>
      </c>
      <c r="F864">
        <v>0</v>
      </c>
      <c r="G864" s="25">
        <v>100</v>
      </c>
      <c r="H864" s="25">
        <v>100</v>
      </c>
      <c r="I864">
        <v>2.5244</v>
      </c>
      <c r="J864" s="2">
        <v>-6.3142000000000001E-16</v>
      </c>
      <c r="K864" s="2">
        <v>2.5735000000000001E-2</v>
      </c>
      <c r="L864">
        <v>282.55</v>
      </c>
      <c r="M864" s="2">
        <v>4.1904999999999998E-3</v>
      </c>
      <c r="N864" s="2">
        <v>3.3463E-3</v>
      </c>
      <c r="O864" s="2">
        <v>8.2034000000000002E-4</v>
      </c>
      <c r="P864" s="2">
        <v>6.5507E-4</v>
      </c>
      <c r="Q864">
        <v>0.51534999999999997</v>
      </c>
      <c r="R864">
        <v>0.37376999999999999</v>
      </c>
      <c r="S864">
        <v>0.23093</v>
      </c>
      <c r="T864">
        <v>0.34433000000000002</v>
      </c>
      <c r="U864" s="2">
        <v>1.9823E-4</v>
      </c>
      <c r="V864" s="2">
        <v>1.5914E-4</v>
      </c>
      <c r="W864" s="2">
        <v>8.1624E-6</v>
      </c>
      <c r="X864" s="2">
        <v>5.9911000000000001E-6</v>
      </c>
      <c r="Y864" s="2">
        <v>6.1959000000000003E-6</v>
      </c>
      <c r="Z864" s="2">
        <v>6.2624999999999998E-6</v>
      </c>
      <c r="AA864" s="2">
        <v>-1.6699000000000001E-6</v>
      </c>
      <c r="AB864" s="2">
        <v>-1.0752000000000001E-6</v>
      </c>
      <c r="AC864">
        <v>1.2523</v>
      </c>
      <c r="AD864">
        <v>2.5244</v>
      </c>
      <c r="AE864">
        <v>345.69</v>
      </c>
      <c r="AF864">
        <v>-25.445</v>
      </c>
      <c r="AG864">
        <v>10.962</v>
      </c>
      <c r="AH864">
        <v>0.16688</v>
      </c>
      <c r="AI864" s="2">
        <v>1.4548E-7</v>
      </c>
      <c r="AJ864" s="2"/>
      <c r="AK864" s="2"/>
      <c r="AL864" s="2"/>
      <c r="AM864" s="2"/>
      <c r="AN864" s="2"/>
      <c r="AO864" s="2"/>
      <c r="AP864" s="2"/>
      <c r="AQ864"/>
      <c r="AR864"/>
      <c r="AS864"/>
      <c r="AT864"/>
      <c r="AU864"/>
      <c r="AV864"/>
      <c r="AW864" s="2"/>
    </row>
    <row r="865" spans="1:49" x14ac:dyDescent="0.25">
      <c r="A865">
        <v>138</v>
      </c>
      <c r="B865">
        <v>20</v>
      </c>
      <c r="C865">
        <v>0</v>
      </c>
      <c r="D865">
        <v>138</v>
      </c>
      <c r="E865">
        <v>20</v>
      </c>
      <c r="F865">
        <v>30</v>
      </c>
      <c r="G865" s="25">
        <v>100</v>
      </c>
      <c r="H865" s="25">
        <v>100</v>
      </c>
      <c r="I865">
        <v>2.0253000000000001</v>
      </c>
      <c r="J865" s="2">
        <v>5.5696999999999996E-16</v>
      </c>
      <c r="K865" s="2">
        <v>2.9959E-2</v>
      </c>
      <c r="L865">
        <v>282.02999999999997</v>
      </c>
      <c r="M865" s="2">
        <v>3.9023999999999999E-3</v>
      </c>
      <c r="N865" s="2">
        <v>3.1102999999999999E-3</v>
      </c>
      <c r="O865" s="2">
        <v>8.3854999999999997E-4</v>
      </c>
      <c r="P865" s="2">
        <v>6.6836E-4</v>
      </c>
      <c r="Q865">
        <v>0.36795</v>
      </c>
      <c r="R865">
        <v>0.30647999999999997</v>
      </c>
      <c r="S865">
        <v>0.17043</v>
      </c>
      <c r="T865">
        <v>0.34861999999999999</v>
      </c>
      <c r="U865" s="2">
        <v>3.5790000000000001E-5</v>
      </c>
      <c r="V865" s="2">
        <v>2.6359999999999998E-5</v>
      </c>
      <c r="W865" s="2">
        <v>5.2801999999999999E-6</v>
      </c>
      <c r="X865" s="2">
        <v>3.6208999999999999E-6</v>
      </c>
      <c r="Y865" s="2">
        <v>-7.0469999999999996E-6</v>
      </c>
      <c r="Z865" s="2">
        <v>-4.3993000000000004E-6</v>
      </c>
      <c r="AA865" s="2">
        <v>-1.2828E-6</v>
      </c>
      <c r="AB865" s="2">
        <v>-7.6074000000000002E-7</v>
      </c>
      <c r="AC865">
        <v>1.2546999999999999</v>
      </c>
      <c r="AD865">
        <v>2.0253000000000001</v>
      </c>
      <c r="AE865">
        <v>342.86</v>
      </c>
      <c r="AF865">
        <v>-19.231000000000002</v>
      </c>
      <c r="AG865">
        <v>5.5484999999999998</v>
      </c>
      <c r="AH865">
        <v>0.11737</v>
      </c>
      <c r="AI865" s="2">
        <v>9.8487E-8</v>
      </c>
      <c r="AJ865" s="2"/>
      <c r="AK865" s="2"/>
      <c r="AL865" s="2"/>
      <c r="AM865" s="2"/>
      <c r="AN865" s="2"/>
      <c r="AO865" s="2"/>
      <c r="AP865" s="2"/>
      <c r="AQ865"/>
      <c r="AR865"/>
      <c r="AS865"/>
      <c r="AT865"/>
      <c r="AU865"/>
      <c r="AV865"/>
      <c r="AW865" s="2"/>
    </row>
    <row r="866" spans="1:49" x14ac:dyDescent="0.25">
      <c r="A866">
        <v>138</v>
      </c>
      <c r="B866">
        <v>20</v>
      </c>
      <c r="C866">
        <v>30</v>
      </c>
      <c r="D866">
        <v>138</v>
      </c>
      <c r="E866">
        <v>21</v>
      </c>
      <c r="F866">
        <v>0</v>
      </c>
      <c r="G866" s="25">
        <v>100</v>
      </c>
      <c r="H866" s="25">
        <v>100</v>
      </c>
      <c r="I866">
        <v>1.1994</v>
      </c>
      <c r="J866" s="2">
        <v>2.0454999999999999E-16</v>
      </c>
      <c r="K866" s="2">
        <v>4.2041000000000002E-2</v>
      </c>
      <c r="L866">
        <v>281.99</v>
      </c>
      <c r="M866" s="2">
        <v>3.7215999999999998E-3</v>
      </c>
      <c r="N866" s="2">
        <v>2.9650000000000002E-3</v>
      </c>
      <c r="O866" s="2">
        <v>8.4754000000000003E-4</v>
      </c>
      <c r="P866" s="2">
        <v>6.7522999999999997E-4</v>
      </c>
      <c r="Q866">
        <v>0.42773</v>
      </c>
      <c r="R866">
        <v>0.32296999999999998</v>
      </c>
      <c r="S866">
        <v>0.10766000000000001</v>
      </c>
      <c r="T866">
        <v>0.36377999999999999</v>
      </c>
      <c r="U866" s="2">
        <v>3.2916999999999997E-5</v>
      </c>
      <c r="V866" s="2">
        <v>2.5066E-5</v>
      </c>
      <c r="W866" s="2">
        <v>9.893E-6</v>
      </c>
      <c r="X866" s="2">
        <v>7.2286999999999999E-6</v>
      </c>
      <c r="Y866" s="2">
        <v>-4.1841999999999997E-6</v>
      </c>
      <c r="Z866" s="2">
        <v>-2.0458E-6</v>
      </c>
      <c r="AA866" s="2">
        <v>-2.5291000000000001E-6</v>
      </c>
      <c r="AB866" s="2">
        <v>-1.7196E-6</v>
      </c>
      <c r="AC866">
        <v>1.2552000000000001</v>
      </c>
      <c r="AD866">
        <v>1.1994</v>
      </c>
      <c r="AE866">
        <v>326.45</v>
      </c>
      <c r="AF866">
        <v>-5.7001999999999997</v>
      </c>
      <c r="AG866">
        <v>0.71216000000000002</v>
      </c>
      <c r="AH866" s="2">
        <v>8.3318000000000003E-2</v>
      </c>
      <c r="AI866" s="2">
        <v>1.1396999999999999E-7</v>
      </c>
      <c r="AJ866" s="2"/>
      <c r="AK866" s="2"/>
      <c r="AL866" s="2"/>
      <c r="AM866" s="2"/>
      <c r="AN866" s="2"/>
      <c r="AO866" s="2"/>
      <c r="AP866" s="2"/>
      <c r="AQ866"/>
      <c r="AR866"/>
      <c r="AS866"/>
      <c r="AT866"/>
      <c r="AU866"/>
      <c r="AV866"/>
      <c r="AW866" s="2"/>
    </row>
    <row r="867" spans="1:49" x14ac:dyDescent="0.25">
      <c r="A867">
        <v>138</v>
      </c>
      <c r="B867">
        <v>21</v>
      </c>
      <c r="C867">
        <v>0</v>
      </c>
      <c r="D867">
        <v>138</v>
      </c>
      <c r="E867">
        <v>21</v>
      </c>
      <c r="F867">
        <v>30</v>
      </c>
      <c r="G867" s="25">
        <v>100</v>
      </c>
      <c r="H867" s="25">
        <v>100</v>
      </c>
      <c r="I867">
        <v>0.72353999999999996</v>
      </c>
      <c r="J867" s="2">
        <v>-1.0255E-16</v>
      </c>
      <c r="K867" s="2">
        <v>1.304E-2</v>
      </c>
      <c r="L867">
        <v>281.20999999999998</v>
      </c>
      <c r="M867" s="2">
        <v>3.5146999999999999E-3</v>
      </c>
      <c r="N867" s="2">
        <v>2.7913E-3</v>
      </c>
      <c r="O867" s="2">
        <v>8.8823000000000005E-4</v>
      </c>
      <c r="P867" s="2">
        <v>7.0534000000000005E-4</v>
      </c>
      <c r="Q867">
        <v>0.17812</v>
      </c>
      <c r="R867">
        <v>0.19645000000000001</v>
      </c>
      <c r="S867" s="2">
        <v>6.6348000000000004E-2</v>
      </c>
      <c r="T867">
        <v>0.56537000000000004</v>
      </c>
      <c r="U867" s="2">
        <v>4.6298000000000003E-5</v>
      </c>
      <c r="V867" s="2">
        <v>3.9391999999999998E-5</v>
      </c>
      <c r="W867" s="2">
        <v>1.6912E-5</v>
      </c>
      <c r="X867" s="2">
        <v>1.2164000000000001E-5</v>
      </c>
      <c r="Y867" s="2">
        <v>9.9595000000000001E-6</v>
      </c>
      <c r="Z867" s="2">
        <v>1.1004E-5</v>
      </c>
      <c r="AA867" s="2">
        <v>-8.1001000000000006E-6</v>
      </c>
      <c r="AB867" s="2">
        <v>-5.6463999999999998E-6</v>
      </c>
      <c r="AC867">
        <v>1.2593000000000001</v>
      </c>
      <c r="AD867">
        <v>0.72353999999999996</v>
      </c>
      <c r="AE867">
        <v>349.03</v>
      </c>
      <c r="AF867">
        <v>10.019</v>
      </c>
      <c r="AG867">
        <v>1.3145</v>
      </c>
      <c r="AH867" s="2">
        <v>5.5509999999999997E-2</v>
      </c>
      <c r="AI867" s="2">
        <v>-2.2553000000000001E-7</v>
      </c>
      <c r="AJ867" s="2"/>
      <c r="AK867" s="2"/>
      <c r="AL867" s="2"/>
      <c r="AM867" s="2"/>
      <c r="AN867" s="2"/>
      <c r="AO867" s="2"/>
      <c r="AP867" s="2"/>
      <c r="AQ867"/>
      <c r="AR867"/>
      <c r="AS867"/>
      <c r="AT867"/>
      <c r="AU867"/>
      <c r="AV867"/>
      <c r="AW867" s="2"/>
    </row>
    <row r="868" spans="1:49" x14ac:dyDescent="0.25">
      <c r="A868">
        <v>138</v>
      </c>
      <c r="B868">
        <v>21</v>
      </c>
      <c r="C868">
        <v>30</v>
      </c>
      <c r="D868">
        <v>138</v>
      </c>
      <c r="E868">
        <v>22</v>
      </c>
      <c r="F868">
        <v>0</v>
      </c>
      <c r="G868" s="25">
        <v>100</v>
      </c>
      <c r="H868" s="25">
        <v>100</v>
      </c>
      <c r="I868">
        <v>0.44223000000000001</v>
      </c>
      <c r="J868" s="2">
        <v>3.2497000000000002E-17</v>
      </c>
      <c r="K868" s="2">
        <v>4.1522E-3</v>
      </c>
      <c r="L868">
        <v>280.70999999999998</v>
      </c>
      <c r="M868" s="2">
        <v>2.9080999999999998E-3</v>
      </c>
      <c r="N868" s="2">
        <v>2.3048999999999999E-3</v>
      </c>
      <c r="O868" s="2">
        <v>1.0043999999999999E-3</v>
      </c>
      <c r="P868" s="2">
        <v>7.9604999999999997E-4</v>
      </c>
      <c r="Q868">
        <v>0.20857999999999999</v>
      </c>
      <c r="R868">
        <v>0.27148</v>
      </c>
      <c r="S868" s="2">
        <v>3.2216000000000002E-2</v>
      </c>
      <c r="T868">
        <v>0.30814000000000002</v>
      </c>
      <c r="U868" s="2">
        <v>1.9998999999999999E-4</v>
      </c>
      <c r="V868" s="2">
        <v>1.5783E-4</v>
      </c>
      <c r="W868" s="2">
        <v>5.7627999999999998E-5</v>
      </c>
      <c r="X868" s="2">
        <v>4.5061000000000001E-5</v>
      </c>
      <c r="Y868" s="2">
        <v>-2.0945E-5</v>
      </c>
      <c r="Z868" s="2">
        <v>-1.5892E-5</v>
      </c>
      <c r="AA868" s="2">
        <v>-1.0893999999999999E-5</v>
      </c>
      <c r="AB868" s="2">
        <v>-8.3840999999999999E-6</v>
      </c>
      <c r="AC868">
        <v>1.2617</v>
      </c>
      <c r="AD868">
        <v>0.44223000000000001</v>
      </c>
      <c r="AE868">
        <v>151.46</v>
      </c>
      <c r="AF868">
        <v>-0.50548000000000004</v>
      </c>
      <c r="AG868">
        <v>-0.16757</v>
      </c>
      <c r="AH868" s="2">
        <v>3.4480999999999998E-2</v>
      </c>
      <c r="AI868" s="2">
        <v>4.9708999999999999E-8</v>
      </c>
      <c r="AJ868" s="2"/>
      <c r="AK868" s="2"/>
      <c r="AL868" s="2"/>
      <c r="AM868" s="2"/>
      <c r="AN868" s="2"/>
      <c r="AO868" s="2"/>
      <c r="AP868" s="2"/>
      <c r="AQ868"/>
      <c r="AR868"/>
      <c r="AS868"/>
      <c r="AT868"/>
      <c r="AU868"/>
      <c r="AV868"/>
      <c r="AW868" s="2"/>
    </row>
    <row r="869" spans="1:49" x14ac:dyDescent="0.25">
      <c r="A869">
        <v>138</v>
      </c>
      <c r="B869">
        <v>22</v>
      </c>
      <c r="C869">
        <v>0</v>
      </c>
      <c r="D869">
        <v>138</v>
      </c>
      <c r="E869">
        <v>22</v>
      </c>
      <c r="F869">
        <v>30</v>
      </c>
      <c r="G869" s="25">
        <v>100</v>
      </c>
      <c r="H869" s="25">
        <v>100</v>
      </c>
      <c r="I869">
        <v>0.19003999999999999</v>
      </c>
      <c r="J869" s="2">
        <v>-2.6378000000000002E-16</v>
      </c>
      <c r="K869" s="2">
        <v>4.5503999999999996E-3</v>
      </c>
      <c r="L869">
        <v>281.45</v>
      </c>
      <c r="M869" s="2">
        <v>3.1178E-3</v>
      </c>
      <c r="N869" s="2">
        <v>2.4780000000000002E-3</v>
      </c>
      <c r="O869" s="2">
        <v>9.8419000000000002E-4</v>
      </c>
      <c r="P869" s="2">
        <v>7.8218999999999999E-4</v>
      </c>
      <c r="Q869" s="2">
        <v>6.6307000000000005E-2</v>
      </c>
      <c r="R869">
        <v>0.20055000000000001</v>
      </c>
      <c r="S869" s="2">
        <v>2.3630999999999999E-2</v>
      </c>
      <c r="T869">
        <v>0.1605</v>
      </c>
      <c r="U869" s="2">
        <v>2.3586000000000001E-4</v>
      </c>
      <c r="V869" s="2">
        <v>1.8677E-4</v>
      </c>
      <c r="W869" s="2">
        <v>5.9815999999999998E-5</v>
      </c>
      <c r="X869" s="2">
        <v>4.7256999999999998E-5</v>
      </c>
      <c r="Y869" s="2">
        <v>-2.5168999999999999E-5</v>
      </c>
      <c r="Z869" s="2">
        <v>-1.9809999999999998E-5</v>
      </c>
      <c r="AA869" s="2">
        <v>-7.3019000000000003E-6</v>
      </c>
      <c r="AB869" s="2">
        <v>-5.7393999999999996E-6</v>
      </c>
      <c r="AC869">
        <v>1.2583</v>
      </c>
      <c r="AD869">
        <v>0.19003999999999999</v>
      </c>
      <c r="AE869">
        <v>220.44</v>
      </c>
      <c r="AF869">
        <v>0.17254</v>
      </c>
      <c r="AG869">
        <v>0.99665000000000004</v>
      </c>
      <c r="AH869" s="2">
        <v>2.2381999999999999E-2</v>
      </c>
      <c r="AI869" s="2">
        <v>8.4335999999999995E-8</v>
      </c>
      <c r="AJ869" s="2"/>
      <c r="AK869" s="2"/>
      <c r="AL869" s="2"/>
      <c r="AM869" s="2"/>
      <c r="AN869" s="2"/>
      <c r="AO869" s="2"/>
      <c r="AP869" s="2"/>
      <c r="AQ869"/>
      <c r="AR869"/>
      <c r="AS869"/>
      <c r="AT869"/>
      <c r="AU869"/>
      <c r="AV869"/>
      <c r="AW869" s="2"/>
    </row>
    <row r="870" spans="1:49" x14ac:dyDescent="0.25">
      <c r="A870">
        <v>138</v>
      </c>
      <c r="B870">
        <v>22</v>
      </c>
      <c r="C870">
        <v>30</v>
      </c>
      <c r="D870">
        <v>138</v>
      </c>
      <c r="E870">
        <v>23</v>
      </c>
      <c r="F870">
        <v>0</v>
      </c>
      <c r="G870" s="25">
        <v>100</v>
      </c>
      <c r="H870" s="25">
        <v>100</v>
      </c>
      <c r="I870">
        <v>0.99326000000000003</v>
      </c>
      <c r="J870" s="2">
        <v>8.1213000000000004E-16</v>
      </c>
      <c r="K870" s="2">
        <v>-1.1483E-2</v>
      </c>
      <c r="L870">
        <v>282.52</v>
      </c>
      <c r="M870" s="2">
        <v>3.2577000000000001E-3</v>
      </c>
      <c r="N870" s="2">
        <v>2.6001000000000002E-3</v>
      </c>
      <c r="O870" s="2">
        <v>8.4482999999999997E-4</v>
      </c>
      <c r="P870" s="2">
        <v>6.7420999999999996E-4</v>
      </c>
      <c r="Q870">
        <v>0.55674000000000001</v>
      </c>
      <c r="R870">
        <v>0.38119999999999998</v>
      </c>
      <c r="S870">
        <v>0.14727000000000001</v>
      </c>
      <c r="T870">
        <v>0.32649</v>
      </c>
      <c r="U870" s="2">
        <v>1.4648999999999999E-4</v>
      </c>
      <c r="V870" s="2">
        <v>1.1783E-4</v>
      </c>
      <c r="W870" s="2">
        <v>5.0691E-5</v>
      </c>
      <c r="X870" s="2">
        <v>3.9684999999999997E-5</v>
      </c>
      <c r="Y870" s="2">
        <v>1.0351E-5</v>
      </c>
      <c r="Z870" s="2">
        <v>9.1802999999999992E-6</v>
      </c>
      <c r="AA870" s="2">
        <v>-1.3851E-5</v>
      </c>
      <c r="AB870" s="2">
        <v>-1.0803E-5</v>
      </c>
      <c r="AC870">
        <v>1.2529999999999999</v>
      </c>
      <c r="AD870">
        <v>0.99326000000000003</v>
      </c>
      <c r="AE870">
        <v>16.643999999999998</v>
      </c>
      <c r="AF870">
        <v>-8.3021999999999991</v>
      </c>
      <c r="AG870">
        <v>17.236999999999998</v>
      </c>
      <c r="AH870" s="2">
        <v>8.4932999999999995E-2</v>
      </c>
      <c r="AI870" s="2">
        <v>2.4327999999999999E-7</v>
      </c>
      <c r="AJ870" s="2"/>
      <c r="AK870" s="2"/>
      <c r="AL870" s="2"/>
      <c r="AM870" s="2"/>
      <c r="AN870" s="2"/>
      <c r="AO870" s="2"/>
      <c r="AP870" s="2"/>
      <c r="AQ870"/>
      <c r="AR870"/>
      <c r="AS870"/>
      <c r="AT870"/>
      <c r="AU870"/>
      <c r="AV870"/>
      <c r="AW870" s="2"/>
    </row>
    <row r="871" spans="1:49" x14ac:dyDescent="0.25">
      <c r="A871">
        <v>138</v>
      </c>
      <c r="B871">
        <v>23</v>
      </c>
      <c r="C871">
        <v>0</v>
      </c>
      <c r="D871">
        <v>138</v>
      </c>
      <c r="E871">
        <v>23</v>
      </c>
      <c r="F871">
        <v>30</v>
      </c>
      <c r="G871" s="25">
        <v>100</v>
      </c>
      <c r="H871" s="25">
        <v>100</v>
      </c>
      <c r="I871">
        <v>1.2141999999999999</v>
      </c>
      <c r="J871" s="2">
        <v>1.3686999999999999E-16</v>
      </c>
      <c r="K871" s="2">
        <v>-2.3857000000000001E-3</v>
      </c>
      <c r="L871">
        <v>282.7</v>
      </c>
      <c r="M871" s="2">
        <v>3.4223000000000001E-3</v>
      </c>
      <c r="N871" s="2">
        <v>2.7333000000000001E-3</v>
      </c>
      <c r="O871" s="2">
        <v>7.8759999999999995E-4</v>
      </c>
      <c r="P871" s="2">
        <v>6.2905000000000003E-4</v>
      </c>
      <c r="Q871">
        <v>0.50899000000000005</v>
      </c>
      <c r="R871">
        <v>0.31268000000000001</v>
      </c>
      <c r="S871">
        <v>0.12025</v>
      </c>
      <c r="T871">
        <v>0.15246000000000001</v>
      </c>
      <c r="U871" s="2">
        <v>6.0603999999999998E-5</v>
      </c>
      <c r="V871" s="2">
        <v>4.7836000000000001E-5</v>
      </c>
      <c r="W871" s="2">
        <v>1.7589E-5</v>
      </c>
      <c r="X871" s="2">
        <v>1.3886999999999999E-5</v>
      </c>
      <c r="Y871" s="2">
        <v>-3.8935000000000001E-6</v>
      </c>
      <c r="Z871" s="2">
        <v>-2.9065999999999998E-6</v>
      </c>
      <c r="AA871" s="2">
        <v>-1.1993999999999999E-6</v>
      </c>
      <c r="AB871" s="2">
        <v>-9.1136999999999999E-7</v>
      </c>
      <c r="AC871">
        <v>1.2521</v>
      </c>
      <c r="AD871">
        <v>1.2141999999999999</v>
      </c>
      <c r="AE871">
        <v>16.43</v>
      </c>
      <c r="AF871">
        <v>-3.7435</v>
      </c>
      <c r="AG871">
        <v>3.7717999999999998</v>
      </c>
      <c r="AH871" s="2">
        <v>7.2327000000000002E-2</v>
      </c>
      <c r="AI871" s="2">
        <v>-8.5221999999999994E-8</v>
      </c>
      <c r="AJ871" s="2"/>
      <c r="AK871" s="2"/>
      <c r="AL871" s="2"/>
      <c r="AM871" s="2"/>
      <c r="AN871" s="2"/>
      <c r="AO871" s="2"/>
      <c r="AP871" s="2"/>
      <c r="AQ871"/>
      <c r="AR871"/>
      <c r="AS871"/>
      <c r="AT871"/>
      <c r="AU871"/>
      <c r="AV871"/>
      <c r="AW871" s="2"/>
    </row>
    <row r="872" spans="1:49" x14ac:dyDescent="0.25">
      <c r="A872">
        <v>138</v>
      </c>
      <c r="B872">
        <v>23</v>
      </c>
      <c r="C872">
        <v>30</v>
      </c>
      <c r="D872">
        <v>139</v>
      </c>
      <c r="E872">
        <v>0</v>
      </c>
      <c r="F872">
        <v>0</v>
      </c>
      <c r="G872" s="25">
        <v>99.99722222222222</v>
      </c>
      <c r="H872" s="25">
        <v>99.99722222222222</v>
      </c>
      <c r="I872">
        <v>1.1143000000000001</v>
      </c>
      <c r="J872" s="2">
        <v>5.0729000000000002E-17</v>
      </c>
      <c r="K872" s="2">
        <v>-1.6438000000000001E-2</v>
      </c>
      <c r="L872">
        <v>282.57</v>
      </c>
      <c r="M872" s="2">
        <v>3.3709E-3</v>
      </c>
      <c r="N872" s="2">
        <v>2.6911000000000001E-3</v>
      </c>
      <c r="O872" s="2">
        <v>7.8144E-4</v>
      </c>
      <c r="P872" s="2">
        <v>6.2383999999999996E-4</v>
      </c>
      <c r="Q872">
        <v>0.27188000000000001</v>
      </c>
      <c r="R872">
        <v>0.24601999999999999</v>
      </c>
      <c r="S872">
        <v>0.12717999999999999</v>
      </c>
      <c r="T872">
        <v>0.15977</v>
      </c>
      <c r="U872" s="2">
        <v>6.3794000000000006E-5</v>
      </c>
      <c r="V872" s="2">
        <v>5.0371000000000003E-5</v>
      </c>
      <c r="W872" s="2">
        <v>9.2799999999999992E-6</v>
      </c>
      <c r="X872" s="2">
        <v>7.1799999999999999E-6</v>
      </c>
      <c r="Y872" s="2">
        <v>-4.1296000000000002E-6</v>
      </c>
      <c r="Z872" s="2">
        <v>-3.0757E-6</v>
      </c>
      <c r="AA872" s="2">
        <v>-9.2333E-7</v>
      </c>
      <c r="AB872" s="2">
        <v>-6.8566999999999997E-7</v>
      </c>
      <c r="AC872">
        <v>1.2525999999999999</v>
      </c>
      <c r="AD872">
        <v>1.1143000000000001</v>
      </c>
      <c r="AE872">
        <v>29.202999999999999</v>
      </c>
      <c r="AF872">
        <v>-4.5717999999999996</v>
      </c>
      <c r="AG872">
        <v>5.3564999999999996</v>
      </c>
      <c r="AH872" s="2">
        <v>8.5612999999999995E-2</v>
      </c>
      <c r="AI872" s="2">
        <v>7.1320999999999994E-8</v>
      </c>
      <c r="AJ872" s="2"/>
      <c r="AK872" s="2"/>
      <c r="AL872" s="2"/>
      <c r="AM872" s="2"/>
      <c r="AN872" s="2"/>
      <c r="AO872" s="2"/>
      <c r="AP872" s="2"/>
      <c r="AQ872"/>
      <c r="AR872"/>
      <c r="AS872"/>
      <c r="AT872"/>
      <c r="AU872"/>
      <c r="AV872"/>
      <c r="AW872" s="2"/>
    </row>
    <row r="873" spans="1:49" x14ac:dyDescent="0.25">
      <c r="A873">
        <v>139</v>
      </c>
      <c r="B873">
        <v>0</v>
      </c>
      <c r="C873">
        <v>0</v>
      </c>
      <c r="D873">
        <v>139</v>
      </c>
      <c r="E873">
        <v>0</v>
      </c>
      <c r="F873">
        <v>30</v>
      </c>
      <c r="G873" s="25">
        <v>99.99722222222222</v>
      </c>
      <c r="H873" s="25">
        <v>99.99722222222222</v>
      </c>
      <c r="I873">
        <v>1.4359</v>
      </c>
      <c r="J873" s="2">
        <v>4.7609999999999999E-16</v>
      </c>
      <c r="K873" s="2">
        <v>-2.4901E-2</v>
      </c>
      <c r="L873">
        <v>282.56</v>
      </c>
      <c r="M873" s="2">
        <v>3.4586E-3</v>
      </c>
      <c r="N873" s="2">
        <v>2.7612000000000001E-3</v>
      </c>
      <c r="O873" s="2">
        <v>7.6148000000000003E-4</v>
      </c>
      <c r="P873" s="2">
        <v>6.0793000000000002E-4</v>
      </c>
      <c r="Q873">
        <v>0.37330000000000002</v>
      </c>
      <c r="R873">
        <v>0.36235000000000001</v>
      </c>
      <c r="S873">
        <v>0.14771999999999999</v>
      </c>
      <c r="T873">
        <v>0.15209</v>
      </c>
      <c r="U873" s="2">
        <v>6.5166000000000006E-5</v>
      </c>
      <c r="V873" s="2">
        <v>5.1589999999999999E-5</v>
      </c>
      <c r="W873" s="2">
        <v>7.5894999999999999E-6</v>
      </c>
      <c r="X873" s="2">
        <v>5.7977000000000004E-6</v>
      </c>
      <c r="Y873" s="2">
        <v>-3.4114000000000001E-6</v>
      </c>
      <c r="Z873" s="2">
        <v>-2.5158999999999999E-6</v>
      </c>
      <c r="AA873" s="2">
        <v>-8.7403999999999996E-7</v>
      </c>
      <c r="AB873" s="2">
        <v>-6.5189999999999995E-7</v>
      </c>
      <c r="AC873">
        <v>1.2525999999999999</v>
      </c>
      <c r="AD873">
        <v>1.4359</v>
      </c>
      <c r="AE873">
        <v>31.196000000000002</v>
      </c>
      <c r="AF873">
        <v>-6.57</v>
      </c>
      <c r="AG873">
        <v>5.4618000000000002</v>
      </c>
      <c r="AH873">
        <v>0.11064</v>
      </c>
      <c r="AI873" s="2">
        <v>1.3953999999999999E-7</v>
      </c>
      <c r="AJ873" s="2"/>
      <c r="AK873" s="2"/>
      <c r="AL873" s="2"/>
      <c r="AM873" s="2"/>
      <c r="AN873" s="2"/>
      <c r="AO873" s="2"/>
      <c r="AP873" s="2"/>
      <c r="AQ873"/>
      <c r="AR873"/>
      <c r="AS873"/>
      <c r="AT873"/>
      <c r="AU873"/>
      <c r="AV873"/>
      <c r="AW873" s="2"/>
    </row>
    <row r="874" spans="1:49" x14ac:dyDescent="0.25">
      <c r="A874">
        <v>139</v>
      </c>
      <c r="B874">
        <v>0</v>
      </c>
      <c r="C874">
        <v>30</v>
      </c>
      <c r="D874">
        <v>139</v>
      </c>
      <c r="E874">
        <v>1</v>
      </c>
      <c r="F874">
        <v>0</v>
      </c>
      <c r="G874" s="25">
        <v>100</v>
      </c>
      <c r="H874" s="25">
        <v>100</v>
      </c>
      <c r="I874">
        <v>1.1585000000000001</v>
      </c>
      <c r="J874" s="2">
        <v>-5.2788000000000001E-16</v>
      </c>
      <c r="K874" s="2">
        <v>-6.8769E-3</v>
      </c>
      <c r="L874">
        <v>282.47000000000003</v>
      </c>
      <c r="M874" s="2">
        <v>3.4772000000000002E-3</v>
      </c>
      <c r="N874" s="2">
        <v>2.7753999999999999E-3</v>
      </c>
      <c r="O874" s="2">
        <v>7.6263999999999998E-4</v>
      </c>
      <c r="P874" s="2">
        <v>6.0871000000000005E-4</v>
      </c>
      <c r="Q874">
        <v>0.38630999999999999</v>
      </c>
      <c r="R874">
        <v>0.22291</v>
      </c>
      <c r="S874">
        <v>0.11601</v>
      </c>
      <c r="T874">
        <v>0.14218</v>
      </c>
      <c r="U874" s="2">
        <v>6.2283E-5</v>
      </c>
      <c r="V874" s="2">
        <v>4.9633999999999999E-5</v>
      </c>
      <c r="W874" s="2">
        <v>8.3822999999999993E-6</v>
      </c>
      <c r="X874" s="2">
        <v>6.4417999999999999E-6</v>
      </c>
      <c r="Y874" s="2">
        <v>-1.0978999999999999E-6</v>
      </c>
      <c r="Z874" s="2">
        <v>-6.9279999999999996E-7</v>
      </c>
      <c r="AA874" s="2">
        <v>-8.9762000000000001E-7</v>
      </c>
      <c r="AB874" s="2">
        <v>-6.765E-7</v>
      </c>
      <c r="AC874">
        <v>1.2528999999999999</v>
      </c>
      <c r="AD874">
        <v>1.1585000000000001</v>
      </c>
      <c r="AE874">
        <v>39.466000000000001</v>
      </c>
      <c r="AF874">
        <v>-3.7947000000000002</v>
      </c>
      <c r="AG874">
        <v>5.0258000000000003</v>
      </c>
      <c r="AH874" s="2">
        <v>6.9942000000000004E-2</v>
      </c>
      <c r="AI874" s="2">
        <v>4.9203000000000001E-8</v>
      </c>
      <c r="AJ874" s="2"/>
      <c r="AK874" s="2"/>
      <c r="AL874" s="2"/>
      <c r="AM874" s="2"/>
      <c r="AN874" s="2"/>
      <c r="AO874" s="2"/>
      <c r="AP874" s="2"/>
      <c r="AQ874"/>
      <c r="AR874"/>
      <c r="AS874"/>
      <c r="AT874"/>
      <c r="AU874"/>
      <c r="AV874"/>
      <c r="AW874" s="2"/>
    </row>
    <row r="875" spans="1:49" x14ac:dyDescent="0.25">
      <c r="A875">
        <v>139</v>
      </c>
      <c r="B875">
        <v>1</v>
      </c>
      <c r="C875">
        <v>0</v>
      </c>
      <c r="D875">
        <v>139</v>
      </c>
      <c r="E875">
        <v>1</v>
      </c>
      <c r="F875">
        <v>30</v>
      </c>
      <c r="G875" s="25">
        <v>100</v>
      </c>
      <c r="H875" s="25">
        <v>100</v>
      </c>
      <c r="I875">
        <v>0.91435999999999995</v>
      </c>
      <c r="J875" s="2">
        <v>1.0378E-15</v>
      </c>
      <c r="K875" s="2">
        <v>1.4970000000000001E-3</v>
      </c>
      <c r="L875">
        <v>282.5</v>
      </c>
      <c r="M875" s="2">
        <v>3.5270000000000002E-3</v>
      </c>
      <c r="N875" s="2">
        <v>2.8157999999999998E-3</v>
      </c>
      <c r="O875" s="2">
        <v>7.7667999999999997E-4</v>
      </c>
      <c r="P875" s="2">
        <v>6.2005000000000003E-4</v>
      </c>
      <c r="Q875">
        <v>0.35199999999999998</v>
      </c>
      <c r="R875">
        <v>0.34214</v>
      </c>
      <c r="S875" s="2">
        <v>9.1314999999999993E-2</v>
      </c>
      <c r="T875">
        <v>0.15085999999999999</v>
      </c>
      <c r="U875" s="2">
        <v>9.5637999999999995E-5</v>
      </c>
      <c r="V875" s="2">
        <v>7.6202E-5</v>
      </c>
      <c r="W875" s="2">
        <v>2.5105000000000001E-5</v>
      </c>
      <c r="X875" s="2">
        <v>1.9822000000000001E-5</v>
      </c>
      <c r="Y875" s="2">
        <v>-2.7030000000000002E-6</v>
      </c>
      <c r="Z875" s="2">
        <v>-1.95E-6</v>
      </c>
      <c r="AA875" s="2">
        <v>-2.2751999999999998E-6</v>
      </c>
      <c r="AB875" s="2">
        <v>-1.7706E-6</v>
      </c>
      <c r="AC875">
        <v>1.2525999999999999</v>
      </c>
      <c r="AD875">
        <v>0.91435999999999995</v>
      </c>
      <c r="AE875">
        <v>11.954000000000001</v>
      </c>
      <c r="AF875">
        <v>-3.5688</v>
      </c>
      <c r="AG875">
        <v>3.32</v>
      </c>
      <c r="AH875" s="2">
        <v>6.7804000000000003E-2</v>
      </c>
      <c r="AI875" s="2">
        <v>2.6940999999999998E-7</v>
      </c>
      <c r="AJ875" s="2"/>
      <c r="AK875" s="2"/>
      <c r="AL875" s="2"/>
      <c r="AM875" s="2"/>
      <c r="AN875" s="2"/>
      <c r="AO875" s="2"/>
      <c r="AP875" s="2"/>
      <c r="AQ875"/>
      <c r="AR875"/>
      <c r="AS875"/>
      <c r="AT875"/>
      <c r="AU875"/>
      <c r="AV875"/>
      <c r="AW875" s="2"/>
    </row>
    <row r="876" spans="1:49" x14ac:dyDescent="0.25">
      <c r="A876">
        <v>139</v>
      </c>
      <c r="B876">
        <v>1</v>
      </c>
      <c r="C876">
        <v>30</v>
      </c>
      <c r="D876">
        <v>139</v>
      </c>
      <c r="E876">
        <v>2</v>
      </c>
      <c r="F876">
        <v>0</v>
      </c>
      <c r="G876" s="25">
        <v>100</v>
      </c>
      <c r="H876" s="25">
        <v>100</v>
      </c>
      <c r="I876">
        <v>1.202</v>
      </c>
      <c r="J876" s="2">
        <v>-2.1831999999999999E-16</v>
      </c>
      <c r="K876" s="2">
        <v>-1.2931E-2</v>
      </c>
      <c r="L876">
        <v>282.51</v>
      </c>
      <c r="M876" s="2">
        <v>3.6132E-3</v>
      </c>
      <c r="N876" s="2">
        <v>2.8842999999999998E-3</v>
      </c>
      <c r="O876" s="2">
        <v>7.5224999999999999E-4</v>
      </c>
      <c r="P876" s="2">
        <v>6.0048000000000002E-4</v>
      </c>
      <c r="Q876">
        <v>0.34515000000000001</v>
      </c>
      <c r="R876">
        <v>0.30914000000000003</v>
      </c>
      <c r="S876">
        <v>0.11591</v>
      </c>
      <c r="T876">
        <v>0.13553000000000001</v>
      </c>
      <c r="U876" s="2">
        <v>6.7596999999999997E-5</v>
      </c>
      <c r="V876" s="2">
        <v>5.3912999999999997E-5</v>
      </c>
      <c r="W876" s="2">
        <v>1.0121E-5</v>
      </c>
      <c r="X876" s="2">
        <v>7.8346999999999997E-6</v>
      </c>
      <c r="Y876" s="2">
        <v>-1.0177E-6</v>
      </c>
      <c r="Z876" s="2">
        <v>-6.3595999999999999E-7</v>
      </c>
      <c r="AA876" s="2">
        <v>-1.0926999999999999E-6</v>
      </c>
      <c r="AB876" s="2">
        <v>-8.3577999999999998E-7</v>
      </c>
      <c r="AC876">
        <v>1.2527999999999999</v>
      </c>
      <c r="AD876">
        <v>1.202</v>
      </c>
      <c r="AE876">
        <v>16.638999999999999</v>
      </c>
      <c r="AF876">
        <v>-3.1674000000000002</v>
      </c>
      <c r="AG876">
        <v>4.9767999999999999</v>
      </c>
      <c r="AH876" s="2">
        <v>8.7011000000000005E-2</v>
      </c>
      <c r="AI876" s="2">
        <v>1.0437E-7</v>
      </c>
      <c r="AJ876" s="2"/>
      <c r="AK876" s="2"/>
      <c r="AL876" s="2"/>
      <c r="AM876" s="2"/>
      <c r="AN876" s="2"/>
      <c r="AO876" s="2"/>
      <c r="AP876" s="2"/>
      <c r="AQ876"/>
      <c r="AR876"/>
      <c r="AS876"/>
      <c r="AT876"/>
      <c r="AU876"/>
      <c r="AV876"/>
      <c r="AW876" s="2"/>
    </row>
    <row r="877" spans="1:49" x14ac:dyDescent="0.25">
      <c r="A877">
        <v>139</v>
      </c>
      <c r="B877">
        <v>2</v>
      </c>
      <c r="C877">
        <v>0</v>
      </c>
      <c r="D877">
        <v>139</v>
      </c>
      <c r="E877">
        <v>2</v>
      </c>
      <c r="F877">
        <v>30</v>
      </c>
      <c r="G877" s="25">
        <v>100</v>
      </c>
      <c r="H877" s="25">
        <v>100</v>
      </c>
      <c r="I877">
        <v>1.5379</v>
      </c>
      <c r="J877" s="2">
        <v>3.0993999999999998E-15</v>
      </c>
      <c r="K877" s="2">
        <v>1.8636E-2</v>
      </c>
      <c r="L877">
        <v>282.47000000000003</v>
      </c>
      <c r="M877" s="2">
        <v>3.5937E-3</v>
      </c>
      <c r="N877" s="2">
        <v>2.8682E-3</v>
      </c>
      <c r="O877" s="2">
        <v>7.5548E-4</v>
      </c>
      <c r="P877" s="2">
        <v>6.0296000000000004E-4</v>
      </c>
      <c r="Q877">
        <v>0.40383000000000002</v>
      </c>
      <c r="R877">
        <v>0.42348000000000002</v>
      </c>
      <c r="S877">
        <v>0.13206999999999999</v>
      </c>
      <c r="T877">
        <v>0.10469000000000001</v>
      </c>
      <c r="U877" s="2">
        <v>6.5486000000000003E-5</v>
      </c>
      <c r="V877" s="2">
        <v>5.2018999999999998E-5</v>
      </c>
      <c r="W877" s="2">
        <v>7.1883999999999996E-6</v>
      </c>
      <c r="X877" s="2">
        <v>5.5739000000000001E-6</v>
      </c>
      <c r="Y877" s="2">
        <v>-2.1372000000000001E-6</v>
      </c>
      <c r="Z877" s="2">
        <v>-1.6029999999999999E-6</v>
      </c>
      <c r="AA877" s="2">
        <v>-5.2478999999999998E-7</v>
      </c>
      <c r="AB877" s="2">
        <v>-3.9720999999999999E-7</v>
      </c>
      <c r="AC877">
        <v>1.2529999999999999</v>
      </c>
      <c r="AD877">
        <v>1.5379</v>
      </c>
      <c r="AE877">
        <v>359.13</v>
      </c>
      <c r="AF877">
        <v>-4.6158999999999999</v>
      </c>
      <c r="AG877">
        <v>5.7588999999999997</v>
      </c>
      <c r="AH877">
        <v>0.11837</v>
      </c>
      <c r="AI877" s="2">
        <v>1.1088E-7</v>
      </c>
      <c r="AJ877" s="2"/>
      <c r="AK877" s="2"/>
      <c r="AL877" s="2"/>
      <c r="AM877" s="2"/>
      <c r="AN877" s="2"/>
      <c r="AO877" s="2"/>
      <c r="AP877" s="2"/>
      <c r="AQ877"/>
      <c r="AR877"/>
      <c r="AS877"/>
      <c r="AT877"/>
      <c r="AU877"/>
      <c r="AV877"/>
      <c r="AW877" s="2"/>
    </row>
    <row r="878" spans="1:49" x14ac:dyDescent="0.25">
      <c r="A878">
        <v>139</v>
      </c>
      <c r="B878">
        <v>2</v>
      </c>
      <c r="C878">
        <v>30</v>
      </c>
      <c r="D878">
        <v>139</v>
      </c>
      <c r="E878">
        <v>3</v>
      </c>
      <c r="F878">
        <v>0</v>
      </c>
      <c r="G878" s="25">
        <v>100</v>
      </c>
      <c r="H878" s="25">
        <v>100</v>
      </c>
      <c r="I878">
        <v>1.5304</v>
      </c>
      <c r="J878" s="2">
        <v>3.3179999999999999E-16</v>
      </c>
      <c r="K878" s="2">
        <v>3.0731999999999999E-2</v>
      </c>
      <c r="L878">
        <v>282.52</v>
      </c>
      <c r="M878" s="2">
        <v>3.6300999999999998E-3</v>
      </c>
      <c r="N878" s="2">
        <v>2.8979000000000001E-3</v>
      </c>
      <c r="O878" s="2">
        <v>7.4752E-4</v>
      </c>
      <c r="P878" s="2">
        <v>5.9674000000000001E-4</v>
      </c>
      <c r="Q878">
        <v>0.65117000000000003</v>
      </c>
      <c r="R878">
        <v>0.46287</v>
      </c>
      <c r="S878">
        <v>0.14069000000000001</v>
      </c>
      <c r="T878">
        <v>0.10334</v>
      </c>
      <c r="U878" s="2">
        <v>6.2342999999999996E-5</v>
      </c>
      <c r="V878" s="2">
        <v>4.9465999999999997E-5</v>
      </c>
      <c r="W878" s="2">
        <v>6.4941999999999996E-6</v>
      </c>
      <c r="X878" s="2">
        <v>5.0178999999999998E-6</v>
      </c>
      <c r="Y878" s="2">
        <v>-2.2257999999999999E-6</v>
      </c>
      <c r="Z878" s="2">
        <v>-1.6784999999999999E-6</v>
      </c>
      <c r="AA878" s="2">
        <v>-4.7486000000000001E-7</v>
      </c>
      <c r="AB878" s="2">
        <v>-3.5877999999999999E-7</v>
      </c>
      <c r="AC878">
        <v>1.2526999999999999</v>
      </c>
      <c r="AD878">
        <v>1.5304</v>
      </c>
      <c r="AE878">
        <v>337.97</v>
      </c>
      <c r="AF878">
        <v>-4.9753999999999996</v>
      </c>
      <c r="AG878">
        <v>6.1307</v>
      </c>
      <c r="AH878" s="2">
        <v>7.3094999999999993E-2</v>
      </c>
      <c r="AI878" s="2">
        <v>9.3719999999999995E-8</v>
      </c>
      <c r="AJ878" s="2"/>
      <c r="AK878" s="2"/>
      <c r="AL878" s="2"/>
      <c r="AM878" s="2"/>
      <c r="AN878" s="2"/>
      <c r="AO878" s="2"/>
      <c r="AP878" s="2"/>
      <c r="AQ878"/>
      <c r="AR878"/>
      <c r="AS878"/>
      <c r="AT878"/>
      <c r="AU878"/>
      <c r="AV878"/>
      <c r="AW878" s="2"/>
    </row>
    <row r="879" spans="1:49" x14ac:dyDescent="0.25">
      <c r="A879">
        <v>139</v>
      </c>
      <c r="B879">
        <v>3</v>
      </c>
      <c r="C879">
        <v>0</v>
      </c>
      <c r="D879">
        <v>139</v>
      </c>
      <c r="E879">
        <v>3</v>
      </c>
      <c r="F879">
        <v>30</v>
      </c>
      <c r="G879" s="25">
        <v>100</v>
      </c>
      <c r="H879" s="25">
        <v>100</v>
      </c>
      <c r="I879">
        <v>0.86855000000000004</v>
      </c>
      <c r="J879" s="2">
        <v>2.4102E-17</v>
      </c>
      <c r="K879" s="2">
        <v>2.4340000000000001E-2</v>
      </c>
      <c r="L879">
        <v>282.47000000000003</v>
      </c>
      <c r="M879" s="2">
        <v>3.6375999999999999E-3</v>
      </c>
      <c r="N879" s="2">
        <v>2.9030000000000002E-3</v>
      </c>
      <c r="O879" s="2">
        <v>7.4783E-4</v>
      </c>
      <c r="P879" s="2">
        <v>5.9681000000000003E-4</v>
      </c>
      <c r="Q879">
        <v>0.39632000000000001</v>
      </c>
      <c r="R879">
        <v>0.29459000000000002</v>
      </c>
      <c r="S879">
        <v>0.12565999999999999</v>
      </c>
      <c r="T879" s="2">
        <v>9.1879000000000002E-2</v>
      </c>
      <c r="U879" s="2">
        <v>7.6317999999999997E-5</v>
      </c>
      <c r="V879" s="2">
        <v>6.0449999999999999E-5</v>
      </c>
      <c r="W879" s="2">
        <v>7.8599000000000008E-6</v>
      </c>
      <c r="X879" s="2">
        <v>6.1400999999999999E-6</v>
      </c>
      <c r="Y879" s="2">
        <v>-3.8174000000000001E-6</v>
      </c>
      <c r="Z879" s="2">
        <v>-2.9708E-6</v>
      </c>
      <c r="AA879" s="2">
        <v>-4.8312999999999996E-7</v>
      </c>
      <c r="AB879" s="2">
        <v>-3.7002999999999999E-7</v>
      </c>
      <c r="AC879">
        <v>1.2531000000000001</v>
      </c>
      <c r="AD879">
        <v>0.86855000000000004</v>
      </c>
      <c r="AE879">
        <v>318.05</v>
      </c>
      <c r="AF879">
        <v>-4.7016</v>
      </c>
      <c r="AG879">
        <v>5.8888999999999996</v>
      </c>
      <c r="AH879" s="2">
        <v>6.7105999999999999E-2</v>
      </c>
      <c r="AI879" s="2">
        <v>1.7137999999999999E-7</v>
      </c>
      <c r="AJ879" s="2"/>
      <c r="AK879" s="2"/>
      <c r="AL879" s="2"/>
      <c r="AM879" s="2"/>
      <c r="AN879" s="2"/>
      <c r="AO879" s="2"/>
      <c r="AP879" s="2"/>
      <c r="AQ879"/>
      <c r="AR879"/>
      <c r="AS879"/>
      <c r="AT879"/>
      <c r="AU879"/>
      <c r="AV879"/>
      <c r="AW879" s="2"/>
    </row>
    <row r="880" spans="1:49" x14ac:dyDescent="0.25">
      <c r="A880">
        <v>139</v>
      </c>
      <c r="B880">
        <v>3</v>
      </c>
      <c r="C880">
        <v>30</v>
      </c>
      <c r="D880">
        <v>139</v>
      </c>
      <c r="E880">
        <v>4</v>
      </c>
      <c r="F880">
        <v>0</v>
      </c>
      <c r="G880" s="25">
        <v>100</v>
      </c>
      <c r="H880" s="25">
        <v>100</v>
      </c>
      <c r="I880">
        <v>0.76190000000000002</v>
      </c>
      <c r="J880" s="2">
        <v>-3.1108999999999999E-16</v>
      </c>
      <c r="K880" s="2">
        <v>2.4317999999999999E-2</v>
      </c>
      <c r="L880">
        <v>282.43</v>
      </c>
      <c r="M880" s="2">
        <v>3.6316E-3</v>
      </c>
      <c r="N880" s="2">
        <v>2.8971999999999999E-3</v>
      </c>
      <c r="O880" s="2">
        <v>7.5307E-4</v>
      </c>
      <c r="P880" s="2">
        <v>6.0079000000000003E-4</v>
      </c>
      <c r="Q880">
        <v>0.51393999999999995</v>
      </c>
      <c r="R880">
        <v>0.48204999999999998</v>
      </c>
      <c r="S880">
        <v>0.13211000000000001</v>
      </c>
      <c r="T880" s="2">
        <v>9.4917000000000001E-2</v>
      </c>
      <c r="U880" s="2">
        <v>8.2317000000000005E-5</v>
      </c>
      <c r="V880" s="2">
        <v>6.5184000000000005E-5</v>
      </c>
      <c r="W880" s="2">
        <v>9.0192E-6</v>
      </c>
      <c r="X880" s="2">
        <v>7.0585999999999996E-6</v>
      </c>
      <c r="Y880" s="2">
        <v>-4.5449000000000003E-6</v>
      </c>
      <c r="Z880" s="2">
        <v>-3.5435999999999998E-6</v>
      </c>
      <c r="AA880" s="2">
        <v>-5.7464000000000002E-7</v>
      </c>
      <c r="AB880" s="2">
        <v>-4.4136999999999999E-7</v>
      </c>
      <c r="AC880">
        <v>1.2535000000000001</v>
      </c>
      <c r="AD880">
        <v>0.76190000000000002</v>
      </c>
      <c r="AE880">
        <v>299</v>
      </c>
      <c r="AF880">
        <v>-3.8712</v>
      </c>
      <c r="AG880">
        <v>3.5933000000000002</v>
      </c>
      <c r="AH880" s="2">
        <v>9.7862000000000005E-2</v>
      </c>
      <c r="AI880" s="2">
        <v>2.0036999999999999E-7</v>
      </c>
      <c r="AJ880" s="2"/>
      <c r="AK880" s="2"/>
      <c r="AL880" s="2"/>
      <c r="AM880" s="2"/>
      <c r="AN880" s="2"/>
      <c r="AO880" s="2"/>
      <c r="AP880" s="2"/>
      <c r="AQ880"/>
      <c r="AR880"/>
      <c r="AS880"/>
      <c r="AT880"/>
      <c r="AU880"/>
      <c r="AV880"/>
      <c r="AW880" s="2"/>
    </row>
    <row r="881" spans="1:49" x14ac:dyDescent="0.25">
      <c r="A881">
        <v>139</v>
      </c>
      <c r="B881">
        <v>4</v>
      </c>
      <c r="C881">
        <v>0</v>
      </c>
      <c r="D881">
        <v>139</v>
      </c>
      <c r="E881">
        <v>4</v>
      </c>
      <c r="F881">
        <v>30</v>
      </c>
      <c r="G881" s="25">
        <v>100</v>
      </c>
      <c r="H881" s="25">
        <v>100</v>
      </c>
      <c r="I881">
        <v>0.44646999999999998</v>
      </c>
      <c r="J881" s="2">
        <v>3.0953000000000002E-16</v>
      </c>
      <c r="K881" s="2">
        <v>1.8452E-2</v>
      </c>
      <c r="L881">
        <v>282.48</v>
      </c>
      <c r="M881" s="2">
        <v>3.6708000000000001E-3</v>
      </c>
      <c r="N881" s="2">
        <v>2.9290000000000002E-3</v>
      </c>
      <c r="O881" s="2">
        <v>7.4646999999999995E-4</v>
      </c>
      <c r="P881" s="2">
        <v>5.9562000000000005E-4</v>
      </c>
      <c r="Q881">
        <v>0.31280000000000002</v>
      </c>
      <c r="R881">
        <v>0.3805</v>
      </c>
      <c r="S881" s="2">
        <v>9.5447000000000004E-2</v>
      </c>
      <c r="T881" s="2">
        <v>7.1182999999999996E-2</v>
      </c>
      <c r="U881" s="2">
        <v>9.8863000000000005E-5</v>
      </c>
      <c r="V881" s="2">
        <v>7.8529999999999995E-5</v>
      </c>
      <c r="W881" s="2">
        <v>7.2531000000000001E-6</v>
      </c>
      <c r="X881" s="2">
        <v>5.6832000000000001E-6</v>
      </c>
      <c r="Y881" s="2">
        <v>-4.3162999999999997E-6</v>
      </c>
      <c r="Z881" s="2">
        <v>-3.4004999999999999E-6</v>
      </c>
      <c r="AA881" s="2">
        <v>-3.7613999999999998E-7</v>
      </c>
      <c r="AB881" s="2">
        <v>-2.9126999999999999E-7</v>
      </c>
      <c r="AC881">
        <v>1.2533000000000001</v>
      </c>
      <c r="AD881">
        <v>0.44646999999999998</v>
      </c>
      <c r="AE881">
        <v>279.91000000000003</v>
      </c>
      <c r="AF881">
        <v>-2.8540999999999999</v>
      </c>
      <c r="AG881">
        <v>7.2544000000000004</v>
      </c>
      <c r="AH881" s="2">
        <v>5.5295999999999998E-2</v>
      </c>
      <c r="AI881" s="2">
        <v>1.3822E-7</v>
      </c>
      <c r="AJ881" s="2"/>
      <c r="AK881" s="2"/>
      <c r="AL881" s="2"/>
      <c r="AM881" s="2"/>
      <c r="AN881" s="2"/>
      <c r="AO881" s="2"/>
      <c r="AP881" s="2"/>
      <c r="AQ881"/>
      <c r="AR881"/>
      <c r="AS881"/>
      <c r="AT881"/>
      <c r="AU881"/>
      <c r="AV881"/>
      <c r="AW881" s="2"/>
    </row>
    <row r="882" spans="1:49" x14ac:dyDescent="0.25">
      <c r="A882">
        <v>139</v>
      </c>
      <c r="B882">
        <v>4</v>
      </c>
      <c r="C882">
        <v>30</v>
      </c>
      <c r="D882">
        <v>139</v>
      </c>
      <c r="E882">
        <v>5</v>
      </c>
      <c r="F882">
        <v>0</v>
      </c>
      <c r="G882" s="25">
        <v>100</v>
      </c>
      <c r="H882" s="25">
        <v>100</v>
      </c>
      <c r="I882">
        <v>0.81484000000000001</v>
      </c>
      <c r="J882" s="2">
        <v>-1.4045999999999999E-16</v>
      </c>
      <c r="K882" s="2">
        <v>1.9896E-2</v>
      </c>
      <c r="L882">
        <v>282.52999999999997</v>
      </c>
      <c r="M882" s="2">
        <v>3.7426E-3</v>
      </c>
      <c r="N882" s="2">
        <v>2.9867000000000001E-3</v>
      </c>
      <c r="O882" s="2">
        <v>7.4604999999999995E-4</v>
      </c>
      <c r="P882" s="2">
        <v>5.9537999999999995E-4</v>
      </c>
      <c r="Q882">
        <v>0.18137</v>
      </c>
      <c r="R882">
        <v>0.15323999999999999</v>
      </c>
      <c r="S882" s="2">
        <v>8.2641000000000006E-2</v>
      </c>
      <c r="T882" s="2">
        <v>5.1182999999999999E-2</v>
      </c>
      <c r="U882" s="2">
        <v>1.3702000000000001E-4</v>
      </c>
      <c r="V882" s="2">
        <v>1.0931E-4</v>
      </c>
      <c r="W882" s="2">
        <v>6.5451000000000002E-6</v>
      </c>
      <c r="X882" s="2">
        <v>5.1515999999999999E-6</v>
      </c>
      <c r="Y882" s="2">
        <v>-2.841E-6</v>
      </c>
      <c r="Z882" s="2">
        <v>-2.2432E-6</v>
      </c>
      <c r="AA882" s="2">
        <v>-2.4839999999999997E-7</v>
      </c>
      <c r="AB882" s="2">
        <v>-1.9348999999999999E-7</v>
      </c>
      <c r="AC882">
        <v>1.2531000000000001</v>
      </c>
      <c r="AD882">
        <v>0.81484000000000001</v>
      </c>
      <c r="AE882">
        <v>191.78</v>
      </c>
      <c r="AF882">
        <v>-1.3063</v>
      </c>
      <c r="AG882">
        <v>8.5033999999999992</v>
      </c>
      <c r="AH882" s="2">
        <v>3.4521999999999997E-2</v>
      </c>
      <c r="AI882" s="2">
        <v>1.374E-7</v>
      </c>
      <c r="AJ882" s="2"/>
      <c r="AK882" s="2"/>
      <c r="AL882" s="2"/>
      <c r="AM882" s="2"/>
      <c r="AN882" s="2"/>
      <c r="AO882" s="2"/>
      <c r="AP882" s="2"/>
      <c r="AQ882"/>
      <c r="AR882"/>
      <c r="AS882"/>
      <c r="AT882"/>
      <c r="AU882"/>
      <c r="AV882"/>
      <c r="AW882" s="2"/>
    </row>
    <row r="883" spans="1:49" x14ac:dyDescent="0.25">
      <c r="A883">
        <v>139</v>
      </c>
      <c r="B883">
        <v>5</v>
      </c>
      <c r="C883">
        <v>0</v>
      </c>
      <c r="D883">
        <v>139</v>
      </c>
      <c r="E883">
        <v>5</v>
      </c>
      <c r="F883">
        <v>30</v>
      </c>
      <c r="G883" s="25">
        <v>100</v>
      </c>
      <c r="H883" s="25">
        <v>100</v>
      </c>
      <c r="I883">
        <v>0.46288000000000001</v>
      </c>
      <c r="J883" s="2">
        <v>7.7080000000000002E-16</v>
      </c>
      <c r="K883" s="2">
        <v>7.6156000000000001E-3</v>
      </c>
      <c r="L883">
        <v>282.67</v>
      </c>
      <c r="M883" s="2">
        <v>3.8917000000000001E-3</v>
      </c>
      <c r="N883" s="2">
        <v>3.1075E-3</v>
      </c>
      <c r="O883" s="2">
        <v>7.4038000000000001E-4</v>
      </c>
      <c r="P883" s="2">
        <v>5.9119000000000001E-4</v>
      </c>
      <c r="Q883">
        <v>0.20938999999999999</v>
      </c>
      <c r="R883">
        <v>0.30168</v>
      </c>
      <c r="S883" s="2">
        <v>8.2549999999999998E-2</v>
      </c>
      <c r="T883" s="2">
        <v>4.1896000000000003E-2</v>
      </c>
      <c r="U883" s="2">
        <v>1.2734000000000001E-4</v>
      </c>
      <c r="V883" s="2">
        <v>1.0204000000000001E-4</v>
      </c>
      <c r="W883" s="2">
        <v>2.5994999999999998E-6</v>
      </c>
      <c r="X883" s="2">
        <v>2.1347000000000001E-6</v>
      </c>
      <c r="Y883" s="2">
        <v>1.7673E-6</v>
      </c>
      <c r="Z883" s="2">
        <v>1.4344E-6</v>
      </c>
      <c r="AA883" s="2">
        <v>5.5737999999999999E-8</v>
      </c>
      <c r="AB883" s="2">
        <v>4.8845999999999999E-8</v>
      </c>
      <c r="AC883">
        <v>1.2524</v>
      </c>
      <c r="AD883">
        <v>0.46288000000000001</v>
      </c>
      <c r="AE883">
        <v>172.06</v>
      </c>
      <c r="AF883">
        <v>1.5135000000000001</v>
      </c>
      <c r="AG883">
        <v>11.279</v>
      </c>
      <c r="AH883" s="2">
        <v>2.3191E-2</v>
      </c>
      <c r="AI883" s="2">
        <v>7.3894E-8</v>
      </c>
      <c r="AJ883" s="2"/>
      <c r="AK883" s="2"/>
      <c r="AL883" s="2"/>
      <c r="AM883" s="2"/>
      <c r="AN883" s="2"/>
      <c r="AO883" s="2"/>
      <c r="AP883" s="2"/>
      <c r="AQ883"/>
      <c r="AR883"/>
      <c r="AS883"/>
      <c r="AT883"/>
      <c r="AU883"/>
      <c r="AV883"/>
      <c r="AW883" s="2"/>
    </row>
    <row r="884" spans="1:49" x14ac:dyDescent="0.25">
      <c r="A884">
        <v>139</v>
      </c>
      <c r="B884">
        <v>5</v>
      </c>
      <c r="C884">
        <v>30</v>
      </c>
      <c r="D884">
        <v>139</v>
      </c>
      <c r="E884">
        <v>6</v>
      </c>
      <c r="F884">
        <v>0</v>
      </c>
      <c r="G884" s="25">
        <v>100</v>
      </c>
      <c r="H884" s="25">
        <v>100</v>
      </c>
      <c r="I884">
        <v>0.4612</v>
      </c>
      <c r="J884" s="2">
        <v>1.0584E-15</v>
      </c>
      <c r="K884" s="2">
        <v>7.6004999999999996E-3</v>
      </c>
      <c r="L884">
        <v>282.77999999999997</v>
      </c>
      <c r="M884" s="2">
        <v>4.0524999999999997E-3</v>
      </c>
      <c r="N884" s="2">
        <v>3.2364999999999998E-3</v>
      </c>
      <c r="O884" s="2">
        <v>7.3324999999999996E-4</v>
      </c>
      <c r="P884" s="2">
        <v>5.8558999999999998E-4</v>
      </c>
      <c r="Q884">
        <v>0.21315999999999999</v>
      </c>
      <c r="R884">
        <v>0.30963000000000002</v>
      </c>
      <c r="S884">
        <v>0.1013</v>
      </c>
      <c r="T884" s="2">
        <v>8.3395999999999998E-2</v>
      </c>
      <c r="U884" s="2">
        <v>1.284E-4</v>
      </c>
      <c r="V884" s="2">
        <v>1.0331E-4</v>
      </c>
      <c r="W884" s="2">
        <v>2.2087999999999999E-6</v>
      </c>
      <c r="X884" s="2">
        <v>1.7039999999999999E-6</v>
      </c>
      <c r="Y884" s="2">
        <v>5.6312999999999998E-6</v>
      </c>
      <c r="Z884" s="2">
        <v>4.5870000000000003E-6</v>
      </c>
      <c r="AA884" s="2">
        <v>-4.6630000000000001E-8</v>
      </c>
      <c r="AB884" s="2">
        <v>-2.1544000000000001E-8</v>
      </c>
      <c r="AC884">
        <v>1.2522</v>
      </c>
      <c r="AD884">
        <v>0.4612</v>
      </c>
      <c r="AE884">
        <v>145.12</v>
      </c>
      <c r="AF884">
        <v>5.1654999999999998</v>
      </c>
      <c r="AG884">
        <v>13.964</v>
      </c>
      <c r="AH884" s="2">
        <v>5.5537000000000003E-2</v>
      </c>
      <c r="AI884" s="2">
        <v>-1.1069999999999999E-8</v>
      </c>
      <c r="AJ884" s="2"/>
      <c r="AK884" s="2"/>
      <c r="AL884" s="2"/>
      <c r="AM884" s="2"/>
      <c r="AN884" s="2"/>
      <c r="AO884" s="2"/>
      <c r="AP884" s="2"/>
      <c r="AQ884"/>
      <c r="AR884"/>
      <c r="AS884"/>
      <c r="AT884"/>
      <c r="AU884"/>
      <c r="AV884"/>
      <c r="AW884" s="2"/>
    </row>
    <row r="885" spans="1:49" x14ac:dyDescent="0.25">
      <c r="A885">
        <v>139</v>
      </c>
      <c r="B885">
        <v>6</v>
      </c>
      <c r="C885">
        <v>0</v>
      </c>
      <c r="D885">
        <v>139</v>
      </c>
      <c r="E885">
        <v>6</v>
      </c>
      <c r="F885">
        <v>30</v>
      </c>
      <c r="G885" s="25">
        <v>100</v>
      </c>
      <c r="H885" s="25">
        <v>100</v>
      </c>
      <c r="I885">
        <v>0.44690999999999997</v>
      </c>
      <c r="J885" s="2">
        <v>8.2980999999999997E-16</v>
      </c>
      <c r="K885" s="2">
        <v>1.3265000000000001E-2</v>
      </c>
      <c r="L885">
        <v>283.01</v>
      </c>
      <c r="M885" s="2">
        <v>4.2205000000000003E-3</v>
      </c>
      <c r="N885" s="2">
        <v>3.3736999999999999E-3</v>
      </c>
      <c r="O885" s="2">
        <v>7.2953000000000004E-4</v>
      </c>
      <c r="P885" s="2">
        <v>5.8315000000000005E-4</v>
      </c>
      <c r="Q885">
        <v>0.24817</v>
      </c>
      <c r="R885">
        <v>0.31002000000000002</v>
      </c>
      <c r="S885">
        <v>0.1336</v>
      </c>
      <c r="T885">
        <v>0.18784999999999999</v>
      </c>
      <c r="U885" s="2">
        <v>1.4453E-4</v>
      </c>
      <c r="V885" s="2">
        <v>1.1709000000000001E-4</v>
      </c>
      <c r="W885" s="2">
        <v>2.7404999999999999E-6</v>
      </c>
      <c r="X885" s="2">
        <v>1.8597E-6</v>
      </c>
      <c r="Y885" s="2">
        <v>1.4379000000000001E-5</v>
      </c>
      <c r="Z885" s="2">
        <v>1.1939E-5</v>
      </c>
      <c r="AA885" s="2">
        <v>-3.9411000000000003E-7</v>
      </c>
      <c r="AB885" s="2">
        <v>-2.4092999999999997E-7</v>
      </c>
      <c r="AC885">
        <v>1.2511000000000001</v>
      </c>
      <c r="AD885">
        <v>0.44690999999999997</v>
      </c>
      <c r="AE885">
        <v>144.63999999999999</v>
      </c>
      <c r="AF885">
        <v>16.07</v>
      </c>
      <c r="AG885">
        <v>23.504999999999999</v>
      </c>
      <c r="AH885" s="2">
        <v>7.8130000000000005E-2</v>
      </c>
      <c r="AI885" s="2">
        <v>-1.579E-7</v>
      </c>
      <c r="AJ885" s="2"/>
      <c r="AK885" s="2"/>
      <c r="AL885" s="2"/>
      <c r="AM885" s="2"/>
      <c r="AN885" s="2"/>
      <c r="AO885" s="2"/>
      <c r="AP885" s="2"/>
      <c r="AQ885"/>
      <c r="AR885"/>
      <c r="AS885"/>
      <c r="AT885"/>
      <c r="AU885"/>
      <c r="AV885"/>
      <c r="AW885" s="2"/>
    </row>
    <row r="886" spans="1:49" x14ac:dyDescent="0.25">
      <c r="A886">
        <v>139</v>
      </c>
      <c r="B886">
        <v>6</v>
      </c>
      <c r="C886">
        <v>30</v>
      </c>
      <c r="D886">
        <v>139</v>
      </c>
      <c r="E886">
        <v>7</v>
      </c>
      <c r="F886">
        <v>0</v>
      </c>
      <c r="G886" s="25">
        <v>100</v>
      </c>
      <c r="H886" s="25">
        <v>100</v>
      </c>
      <c r="I886">
        <v>0.60558999999999996</v>
      </c>
      <c r="J886" s="2">
        <v>-6.1617000000000001E-16</v>
      </c>
      <c r="K886" s="2">
        <v>1.9196000000000001E-2</v>
      </c>
      <c r="L886">
        <v>283.14</v>
      </c>
      <c r="M886" s="2">
        <v>4.3447E-3</v>
      </c>
      <c r="N886" s="2">
        <v>3.4740000000000001E-3</v>
      </c>
      <c r="O886" s="2">
        <v>7.2689E-4</v>
      </c>
      <c r="P886" s="2">
        <v>5.8118999999999998E-4</v>
      </c>
      <c r="Q886">
        <v>0.39374999999999999</v>
      </c>
      <c r="R886">
        <v>0.46867999999999999</v>
      </c>
      <c r="S886">
        <v>0.159</v>
      </c>
      <c r="T886">
        <v>0.27195000000000003</v>
      </c>
      <c r="U886" s="2">
        <v>1.6107E-4</v>
      </c>
      <c r="V886" s="2">
        <v>1.3154E-4</v>
      </c>
      <c r="W886" s="2">
        <v>3.8574999999999999E-6</v>
      </c>
      <c r="X886" s="2">
        <v>2.5878E-6</v>
      </c>
      <c r="Y886" s="2">
        <v>2.9635E-5</v>
      </c>
      <c r="Z886" s="2">
        <v>2.4655E-5</v>
      </c>
      <c r="AA886" s="2">
        <v>-8.5076999999999999E-7</v>
      </c>
      <c r="AB886" s="2">
        <v>-5.2626999999999996E-7</v>
      </c>
      <c r="AC886">
        <v>1.2506999999999999</v>
      </c>
      <c r="AD886">
        <v>0.60558999999999996</v>
      </c>
      <c r="AE886">
        <v>144.22999999999999</v>
      </c>
      <c r="AF886">
        <v>28.792999999999999</v>
      </c>
      <c r="AG886">
        <v>33.448999999999998</v>
      </c>
      <c r="AH886">
        <v>0.10797</v>
      </c>
      <c r="AI886" s="2">
        <v>-2.8090999999999999E-7</v>
      </c>
      <c r="AJ886" s="2"/>
      <c r="AK886" s="2"/>
      <c r="AL886" s="2"/>
      <c r="AM886" s="2"/>
      <c r="AN886" s="2"/>
      <c r="AO886" s="2"/>
      <c r="AP886" s="2"/>
      <c r="AQ886"/>
      <c r="AR886"/>
      <c r="AS886"/>
      <c r="AT886"/>
      <c r="AU886"/>
      <c r="AV886"/>
      <c r="AW886" s="2"/>
    </row>
    <row r="887" spans="1:49" x14ac:dyDescent="0.25">
      <c r="A887">
        <v>139</v>
      </c>
      <c r="B887">
        <v>7</v>
      </c>
      <c r="C887">
        <v>0</v>
      </c>
      <c r="D887">
        <v>139</v>
      </c>
      <c r="E887">
        <v>7</v>
      </c>
      <c r="F887">
        <v>30</v>
      </c>
      <c r="G887" s="25">
        <v>100</v>
      </c>
      <c r="H887" s="25">
        <v>100</v>
      </c>
      <c r="I887">
        <v>0.39511000000000002</v>
      </c>
      <c r="J887" s="2">
        <v>-6.7988000000000002E-16</v>
      </c>
      <c r="K887" s="2">
        <v>7.1954999999999996E-3</v>
      </c>
      <c r="L887">
        <v>283.36</v>
      </c>
      <c r="M887" s="2">
        <v>4.6014000000000003E-3</v>
      </c>
      <c r="N887" s="2">
        <v>3.6817E-3</v>
      </c>
      <c r="O887" s="2">
        <v>7.2243999999999997E-4</v>
      </c>
      <c r="P887" s="2">
        <v>5.7804000000000004E-4</v>
      </c>
      <c r="Q887">
        <v>0.33810000000000001</v>
      </c>
      <c r="R887">
        <v>0.66774</v>
      </c>
      <c r="S887">
        <v>0.17948</v>
      </c>
      <c r="T887">
        <v>0.28774</v>
      </c>
      <c r="U887" s="2">
        <v>1.5232000000000001E-4</v>
      </c>
      <c r="V887" s="2">
        <v>1.2480999999999999E-4</v>
      </c>
      <c r="W887" s="2">
        <v>3.9706999999999999E-6</v>
      </c>
      <c r="X887" s="2">
        <v>2.6585999999999998E-6</v>
      </c>
      <c r="Y887" s="2">
        <v>2.8146000000000001E-5</v>
      </c>
      <c r="Z887" s="2">
        <v>2.3640999999999999E-5</v>
      </c>
      <c r="AA887" s="2">
        <v>-9.3187000000000005E-7</v>
      </c>
      <c r="AB887" s="2">
        <v>-5.7579E-7</v>
      </c>
      <c r="AC887">
        <v>1.2498</v>
      </c>
      <c r="AD887">
        <v>0.39511000000000002</v>
      </c>
      <c r="AE887">
        <v>242</v>
      </c>
      <c r="AF887">
        <v>36.484999999999999</v>
      </c>
      <c r="AG887">
        <v>32.143000000000001</v>
      </c>
      <c r="AH887" s="2">
        <v>5.8500999999999997E-2</v>
      </c>
      <c r="AI887" s="2">
        <v>-3.5764999999999998E-7</v>
      </c>
      <c r="AJ887" s="2"/>
      <c r="AK887" s="2"/>
      <c r="AL887" s="2"/>
      <c r="AM887" s="2"/>
      <c r="AN887" s="2"/>
      <c r="AO887" s="2"/>
      <c r="AP887" s="2"/>
      <c r="AQ887"/>
      <c r="AR887"/>
      <c r="AS887"/>
      <c r="AT887"/>
      <c r="AU887"/>
      <c r="AV887"/>
      <c r="AW887" s="2"/>
    </row>
    <row r="888" spans="1:49" x14ac:dyDescent="0.25">
      <c r="A888">
        <v>139</v>
      </c>
      <c r="B888">
        <v>7</v>
      </c>
      <c r="C888">
        <v>30</v>
      </c>
      <c r="D888">
        <v>139</v>
      </c>
      <c r="E888">
        <v>8</v>
      </c>
      <c r="F888">
        <v>0</v>
      </c>
      <c r="G888" s="25">
        <v>100</v>
      </c>
      <c r="H888" s="25">
        <v>100</v>
      </c>
      <c r="I888">
        <v>0.93233999999999995</v>
      </c>
      <c r="J888" s="2">
        <v>3.3454999999999998E-16</v>
      </c>
      <c r="K888" s="2">
        <v>3.2039999999999999E-2</v>
      </c>
      <c r="L888">
        <v>283.69</v>
      </c>
      <c r="M888" s="2">
        <v>4.6826000000000003E-3</v>
      </c>
      <c r="N888" s="2">
        <v>3.7510999999999998E-3</v>
      </c>
      <c r="O888" s="2">
        <v>7.2502999999999999E-4</v>
      </c>
      <c r="P888" s="2">
        <v>5.8076999999999998E-4</v>
      </c>
      <c r="Q888">
        <v>0.51343000000000005</v>
      </c>
      <c r="R888">
        <v>0.62697999999999998</v>
      </c>
      <c r="S888">
        <v>0.21390000000000001</v>
      </c>
      <c r="T888">
        <v>0.36214000000000002</v>
      </c>
      <c r="U888" s="2">
        <v>1.8364E-4</v>
      </c>
      <c r="V888" s="2">
        <v>1.5092E-4</v>
      </c>
      <c r="W888" s="2">
        <v>4.9227999999999997E-6</v>
      </c>
      <c r="X888" s="2">
        <v>3.5705E-6</v>
      </c>
      <c r="Y888" s="2">
        <v>4.4119000000000002E-5</v>
      </c>
      <c r="Z888" s="2">
        <v>3.7134000000000001E-5</v>
      </c>
      <c r="AA888" s="2">
        <v>-9.2068999999999997E-7</v>
      </c>
      <c r="AB888" s="2">
        <v>-4.6726999999999997E-7</v>
      </c>
      <c r="AC888">
        <v>1.2484</v>
      </c>
      <c r="AD888">
        <v>0.93233999999999995</v>
      </c>
      <c r="AE888">
        <v>156.28</v>
      </c>
      <c r="AF888">
        <v>49.741</v>
      </c>
      <c r="AG888">
        <v>50.408999999999999</v>
      </c>
      <c r="AH888" s="2">
        <v>6.4125000000000001E-2</v>
      </c>
      <c r="AI888" s="2">
        <v>-3.7614999999999999E-7</v>
      </c>
      <c r="AJ888" s="2"/>
      <c r="AK888" s="2"/>
      <c r="AL888" s="2"/>
      <c r="AM888" s="2"/>
      <c r="AN888" s="2"/>
      <c r="AO888" s="2"/>
      <c r="AP888" s="2"/>
      <c r="AQ888"/>
      <c r="AR888"/>
      <c r="AS888"/>
      <c r="AT888"/>
      <c r="AU888"/>
      <c r="AV888"/>
      <c r="AW888" s="2"/>
    </row>
    <row r="889" spans="1:49" x14ac:dyDescent="0.25">
      <c r="A889">
        <v>139</v>
      </c>
      <c r="B889">
        <v>8</v>
      </c>
      <c r="C889">
        <v>0</v>
      </c>
      <c r="D889">
        <v>139</v>
      </c>
      <c r="E889">
        <v>8</v>
      </c>
      <c r="F889">
        <v>30</v>
      </c>
      <c r="G889" s="25">
        <v>100</v>
      </c>
      <c r="H889" s="25">
        <v>100</v>
      </c>
      <c r="I889">
        <v>1.1304000000000001</v>
      </c>
      <c r="J889" s="2">
        <v>1.4659E-15</v>
      </c>
      <c r="K889" s="2">
        <v>4.2751999999999998E-2</v>
      </c>
      <c r="L889">
        <v>283.89</v>
      </c>
      <c r="M889" s="2">
        <v>4.6988999999999998E-3</v>
      </c>
      <c r="N889" s="2">
        <v>3.7669000000000001E-3</v>
      </c>
      <c r="O889" s="2">
        <v>7.2351000000000002E-4</v>
      </c>
      <c r="P889" s="2">
        <v>5.7998000000000001E-4</v>
      </c>
      <c r="Q889">
        <v>0.68140000000000001</v>
      </c>
      <c r="R889">
        <v>0.80517000000000005</v>
      </c>
      <c r="S889">
        <v>0.20233999999999999</v>
      </c>
      <c r="T889">
        <v>0.37709999999999999</v>
      </c>
      <c r="U889" s="2">
        <v>1.7828000000000001E-4</v>
      </c>
      <c r="V889" s="2">
        <v>1.4653999999999999E-4</v>
      </c>
      <c r="W889" s="2">
        <v>4.7271E-6</v>
      </c>
      <c r="X889" s="2">
        <v>3.1702000000000002E-6</v>
      </c>
      <c r="Y889" s="2">
        <v>3.9502999999999998E-5</v>
      </c>
      <c r="Z889" s="2">
        <v>3.3624999999999997E-5</v>
      </c>
      <c r="AA889" s="2">
        <v>-1.3575999999999999E-6</v>
      </c>
      <c r="AB889" s="2">
        <v>-7.9984999999999995E-7</v>
      </c>
      <c r="AC889">
        <v>1.2475000000000001</v>
      </c>
      <c r="AD889">
        <v>1.1304000000000001</v>
      </c>
      <c r="AE889">
        <v>153.05000000000001</v>
      </c>
      <c r="AF889">
        <v>47.473999999999997</v>
      </c>
      <c r="AG889">
        <v>41.881999999999998</v>
      </c>
      <c r="AH889">
        <v>0.14269000000000001</v>
      </c>
      <c r="AI889" s="2">
        <v>-3.8089999999999998E-7</v>
      </c>
      <c r="AJ889" s="2"/>
      <c r="AK889" s="2"/>
      <c r="AL889" s="2"/>
      <c r="AM889" s="2"/>
      <c r="AN889" s="2"/>
      <c r="AO889" s="2"/>
      <c r="AP889" s="2"/>
      <c r="AQ889"/>
      <c r="AR889"/>
      <c r="AS889"/>
      <c r="AT889"/>
      <c r="AU889"/>
      <c r="AV889"/>
      <c r="AW889" s="2"/>
    </row>
    <row r="890" spans="1:49" x14ac:dyDescent="0.25">
      <c r="A890">
        <v>139</v>
      </c>
      <c r="B890">
        <v>8</v>
      </c>
      <c r="C890">
        <v>30</v>
      </c>
      <c r="D890">
        <v>139</v>
      </c>
      <c r="E890">
        <v>9</v>
      </c>
      <c r="F890">
        <v>0</v>
      </c>
      <c r="G890" s="25">
        <v>100</v>
      </c>
      <c r="H890" s="25">
        <v>100</v>
      </c>
      <c r="I890">
        <v>0.59775</v>
      </c>
      <c r="J890" s="2">
        <v>-9.197899999999999E-16</v>
      </c>
      <c r="K890" s="2">
        <v>3.8244E-2</v>
      </c>
      <c r="L890">
        <v>284.14</v>
      </c>
      <c r="M890" s="2">
        <v>5.0416999999999997E-3</v>
      </c>
      <c r="N890" s="2">
        <v>4.0457000000000002E-3</v>
      </c>
      <c r="O890" s="2">
        <v>7.1504999999999995E-4</v>
      </c>
      <c r="P890" s="2">
        <v>5.7375999999999998E-4</v>
      </c>
      <c r="Q890">
        <v>0.54688000000000003</v>
      </c>
      <c r="R890">
        <v>0.56128</v>
      </c>
      <c r="S890">
        <v>0.22677</v>
      </c>
      <c r="T890">
        <v>0.42512</v>
      </c>
      <c r="U890" s="2">
        <v>1.9965E-4</v>
      </c>
      <c r="V890" s="2">
        <v>1.6503000000000001E-4</v>
      </c>
      <c r="W890" s="2">
        <v>5.3693999999999998E-6</v>
      </c>
      <c r="X890" s="2">
        <v>3.5416999999999999E-6</v>
      </c>
      <c r="Y890" s="2">
        <v>5.6329999999999998E-5</v>
      </c>
      <c r="Z890" s="2">
        <v>4.7877999999999998E-5</v>
      </c>
      <c r="AA890" s="2">
        <v>-1.8998E-6</v>
      </c>
      <c r="AB890" s="2">
        <v>-1.1592000000000001E-6</v>
      </c>
      <c r="AC890">
        <v>1.2463</v>
      </c>
      <c r="AD890">
        <v>0.59775</v>
      </c>
      <c r="AE890">
        <v>225.91</v>
      </c>
      <c r="AF890">
        <v>66.147000000000006</v>
      </c>
      <c r="AG890">
        <v>53.508000000000003</v>
      </c>
      <c r="AH890" s="2">
        <v>9.4117999999999993E-2</v>
      </c>
      <c r="AI890" s="2">
        <v>-5.3839000000000005E-7</v>
      </c>
      <c r="AJ890" s="2"/>
      <c r="AK890" s="2"/>
      <c r="AL890" s="2"/>
      <c r="AM890" s="2"/>
      <c r="AN890" s="2"/>
      <c r="AO890" s="2"/>
      <c r="AP890" s="2"/>
      <c r="AQ890"/>
      <c r="AR890"/>
      <c r="AS890"/>
      <c r="AT890"/>
      <c r="AU890"/>
      <c r="AV890"/>
      <c r="AW890" s="2"/>
    </row>
    <row r="891" spans="1:49" x14ac:dyDescent="0.25">
      <c r="A891">
        <v>139</v>
      </c>
      <c r="B891">
        <v>9</v>
      </c>
      <c r="C891">
        <v>0</v>
      </c>
      <c r="D891">
        <v>139</v>
      </c>
      <c r="E891">
        <v>9</v>
      </c>
      <c r="F891">
        <v>30</v>
      </c>
      <c r="G891" s="25">
        <v>100</v>
      </c>
      <c r="H891" s="25">
        <v>100</v>
      </c>
      <c r="I891">
        <v>0.76205000000000001</v>
      </c>
      <c r="J891" s="2">
        <v>1.3326999999999999E-16</v>
      </c>
      <c r="K891" s="2">
        <v>8.3517999999999995E-3</v>
      </c>
      <c r="L891">
        <v>284.29000000000002</v>
      </c>
      <c r="M891" s="2">
        <v>5.3947999999999999E-3</v>
      </c>
      <c r="N891" s="2">
        <v>4.3325000000000004E-3</v>
      </c>
      <c r="O891" s="2">
        <v>7.1290000000000004E-4</v>
      </c>
      <c r="P891" s="2">
        <v>5.7249999999999998E-4</v>
      </c>
      <c r="Q891">
        <v>0.74758999999999998</v>
      </c>
      <c r="R891">
        <v>0.61950000000000005</v>
      </c>
      <c r="S891">
        <v>0.22714999999999999</v>
      </c>
      <c r="T891">
        <v>0.42458000000000001</v>
      </c>
      <c r="U891" s="2">
        <v>1.9667999999999999E-4</v>
      </c>
      <c r="V891" s="2">
        <v>1.6288000000000001E-4</v>
      </c>
      <c r="W891" s="2">
        <v>5.3225000000000003E-6</v>
      </c>
      <c r="X891" s="2">
        <v>3.5312000000000002E-6</v>
      </c>
      <c r="Y891" s="2">
        <v>5.2636999999999998E-5</v>
      </c>
      <c r="Z891" s="2">
        <v>4.5099999999999998E-5</v>
      </c>
      <c r="AA891" s="2">
        <v>-1.8492E-6</v>
      </c>
      <c r="AB891" s="2">
        <v>-1.1227000000000001E-6</v>
      </c>
      <c r="AC891">
        <v>1.2453000000000001</v>
      </c>
      <c r="AD891">
        <v>0.76205000000000001</v>
      </c>
      <c r="AE891">
        <v>105.66</v>
      </c>
      <c r="AF891">
        <v>65.853999999999999</v>
      </c>
      <c r="AG891">
        <v>56.145000000000003</v>
      </c>
      <c r="AH891">
        <v>0.13644999999999999</v>
      </c>
      <c r="AI891" s="2">
        <v>-4.9564999999999997E-7</v>
      </c>
      <c r="AJ891" s="2"/>
      <c r="AK891" s="2"/>
      <c r="AL891" s="2"/>
      <c r="AM891" s="2"/>
      <c r="AN891" s="2"/>
      <c r="AO891" s="2"/>
      <c r="AP891" s="2"/>
      <c r="AQ891"/>
      <c r="AR891"/>
      <c r="AS891"/>
      <c r="AT891"/>
      <c r="AU891"/>
      <c r="AV891"/>
      <c r="AW891" s="2"/>
    </row>
    <row r="892" spans="1:49" x14ac:dyDescent="0.25">
      <c r="A892">
        <v>139</v>
      </c>
      <c r="B892">
        <v>9</v>
      </c>
      <c r="C892">
        <v>30</v>
      </c>
      <c r="D892">
        <v>139</v>
      </c>
      <c r="E892">
        <v>10</v>
      </c>
      <c r="F892">
        <v>0</v>
      </c>
      <c r="G892" s="25">
        <v>100</v>
      </c>
      <c r="H892" s="25">
        <v>100</v>
      </c>
      <c r="I892">
        <v>1.0261</v>
      </c>
      <c r="J892" s="2">
        <v>-1.9991E-16</v>
      </c>
      <c r="K892" s="2">
        <v>3.1309999999999998E-2</v>
      </c>
      <c r="L892">
        <v>284.57</v>
      </c>
      <c r="M892" s="2">
        <v>5.7622999999999997E-3</v>
      </c>
      <c r="N892" s="2">
        <v>4.6332999999999999E-3</v>
      </c>
      <c r="O892" s="2">
        <v>7.1201000000000001E-4</v>
      </c>
      <c r="P892" s="2">
        <v>5.7246E-4</v>
      </c>
      <c r="Q892">
        <v>0.53869999999999996</v>
      </c>
      <c r="R892">
        <v>0.49177999999999999</v>
      </c>
      <c r="S892">
        <v>0.23457</v>
      </c>
      <c r="T892">
        <v>0.46787000000000001</v>
      </c>
      <c r="U892" s="2">
        <v>2.2534000000000001E-4</v>
      </c>
      <c r="V892" s="2">
        <v>1.8720999999999999E-4</v>
      </c>
      <c r="W892" s="2">
        <v>6.3253999999999996E-6</v>
      </c>
      <c r="X892" s="2">
        <v>4.2787000000000002E-6</v>
      </c>
      <c r="Y892" s="2">
        <v>6.9092999999999997E-5</v>
      </c>
      <c r="Z892" s="2">
        <v>5.927E-5</v>
      </c>
      <c r="AA892" s="2">
        <v>-2.3914000000000001E-6</v>
      </c>
      <c r="AB892" s="2">
        <v>-1.4824E-6</v>
      </c>
      <c r="AC892">
        <v>1.2438</v>
      </c>
      <c r="AD892">
        <v>1.0261</v>
      </c>
      <c r="AE892">
        <v>291.14999999999998</v>
      </c>
      <c r="AF892">
        <v>81.760999999999996</v>
      </c>
      <c r="AG892">
        <v>65.92</v>
      </c>
      <c r="AH892">
        <v>0.12275999999999999</v>
      </c>
      <c r="AI892" s="2">
        <v>-8.0740999999999995E-7</v>
      </c>
      <c r="AJ892" s="2"/>
      <c r="AK892" s="2"/>
      <c r="AL892" s="2"/>
      <c r="AM892" s="2"/>
      <c r="AN892" s="2"/>
      <c r="AO892" s="2"/>
      <c r="AP892" s="2"/>
      <c r="AQ892"/>
      <c r="AR892"/>
      <c r="AS892"/>
      <c r="AT892"/>
      <c r="AU892"/>
      <c r="AV892"/>
      <c r="AW892" s="2"/>
    </row>
    <row r="893" spans="1:49" x14ac:dyDescent="0.25">
      <c r="A893">
        <v>139</v>
      </c>
      <c r="B893">
        <v>10</v>
      </c>
      <c r="C893">
        <v>0</v>
      </c>
      <c r="D893">
        <v>139</v>
      </c>
      <c r="E893">
        <v>10</v>
      </c>
      <c r="F893">
        <v>30</v>
      </c>
      <c r="G893" s="25">
        <v>100</v>
      </c>
      <c r="H893" s="25">
        <v>100</v>
      </c>
      <c r="I893">
        <v>0.29748999999999998</v>
      </c>
      <c r="J893" s="2">
        <v>-8.4528999999999998E-16</v>
      </c>
      <c r="K893" s="2">
        <v>3.0567E-2</v>
      </c>
      <c r="L893">
        <v>284.85000000000002</v>
      </c>
      <c r="M893" s="2">
        <v>6.2949E-3</v>
      </c>
      <c r="N893" s="2">
        <v>5.0686999999999998E-3</v>
      </c>
      <c r="O893" s="2">
        <v>7.1688000000000003E-4</v>
      </c>
      <c r="P893" s="2">
        <v>5.7718000000000005E-4</v>
      </c>
      <c r="Q893">
        <v>0.52783000000000002</v>
      </c>
      <c r="R893">
        <v>0.69471000000000005</v>
      </c>
      <c r="S893">
        <v>0.25519999999999998</v>
      </c>
      <c r="T893">
        <v>0.55659999999999998</v>
      </c>
      <c r="U893" s="2">
        <v>2.4605999999999999E-4</v>
      </c>
      <c r="V893" s="2">
        <v>2.0755E-4</v>
      </c>
      <c r="W893" s="2">
        <v>6.5757999999999998E-6</v>
      </c>
      <c r="X893" s="2">
        <v>4.2664000000000004E-6</v>
      </c>
      <c r="Y893" s="2">
        <v>1.0865E-4</v>
      </c>
      <c r="Z893" s="2">
        <v>9.3349000000000004E-5</v>
      </c>
      <c r="AA893" s="2">
        <v>-3.1256000000000002E-6</v>
      </c>
      <c r="AB893" s="2">
        <v>-1.8883E-6</v>
      </c>
      <c r="AC893">
        <v>1.2421</v>
      </c>
      <c r="AD893">
        <v>0.29748999999999998</v>
      </c>
      <c r="AE893">
        <v>261.02</v>
      </c>
      <c r="AF893">
        <v>89.216999999999999</v>
      </c>
      <c r="AG893">
        <v>86.335999999999999</v>
      </c>
      <c r="AH893" s="2">
        <v>9.6430000000000002E-2</v>
      </c>
      <c r="AI893" s="2">
        <v>-6.5766999999999999E-7</v>
      </c>
      <c r="AJ893" s="2"/>
      <c r="AK893" s="2"/>
      <c r="AL893" s="2"/>
      <c r="AM893" s="2"/>
      <c r="AN893" s="2"/>
      <c r="AO893" s="2"/>
      <c r="AP893" s="2"/>
      <c r="AQ893"/>
      <c r="AR893"/>
      <c r="AS893"/>
      <c r="AT893"/>
      <c r="AU893"/>
      <c r="AV893"/>
      <c r="AW893" s="2"/>
    </row>
    <row r="894" spans="1:49" x14ac:dyDescent="0.25">
      <c r="A894">
        <v>139</v>
      </c>
      <c r="B894">
        <v>10</v>
      </c>
      <c r="C894">
        <v>30</v>
      </c>
      <c r="D894">
        <v>139</v>
      </c>
      <c r="E894">
        <v>11</v>
      </c>
      <c r="F894">
        <v>0</v>
      </c>
      <c r="G894" s="25">
        <v>100</v>
      </c>
      <c r="H894" s="25">
        <v>100</v>
      </c>
      <c r="I894">
        <v>0.55571999999999999</v>
      </c>
      <c r="J894" s="2">
        <v>1.7709E-15</v>
      </c>
      <c r="K894" s="2">
        <v>4.3284999999999997E-2</v>
      </c>
      <c r="L894">
        <v>285.07</v>
      </c>
      <c r="M894" s="2">
        <v>6.3813999999999997E-3</v>
      </c>
      <c r="N894" s="2">
        <v>5.1425999999999998E-3</v>
      </c>
      <c r="O894" s="2">
        <v>7.2039000000000001E-4</v>
      </c>
      <c r="P894" s="2">
        <v>5.8051000000000001E-4</v>
      </c>
      <c r="Q894">
        <v>0.63922999999999996</v>
      </c>
      <c r="R894">
        <v>0.71038999999999997</v>
      </c>
      <c r="S894">
        <v>0.20918</v>
      </c>
      <c r="T894">
        <v>0.47766999999999998</v>
      </c>
      <c r="U894" s="2">
        <v>2.5041000000000001E-4</v>
      </c>
      <c r="V894" s="2">
        <v>2.0958000000000001E-4</v>
      </c>
      <c r="W894" s="2">
        <v>6.5775000000000001E-6</v>
      </c>
      <c r="X894" s="2">
        <v>4.5104E-6</v>
      </c>
      <c r="Y894" s="2">
        <v>9.0612999999999995E-5</v>
      </c>
      <c r="Z894" s="2">
        <v>7.7350999999999999E-5</v>
      </c>
      <c r="AA894" s="2">
        <v>-2.3779000000000001E-6</v>
      </c>
      <c r="AB894" s="2">
        <v>-1.4457E-6</v>
      </c>
      <c r="AC894">
        <v>1.2410000000000001</v>
      </c>
      <c r="AD894">
        <v>0.55571999999999999</v>
      </c>
      <c r="AE894">
        <v>26.913</v>
      </c>
      <c r="AF894">
        <v>67.506</v>
      </c>
      <c r="AG894">
        <v>73.733000000000004</v>
      </c>
      <c r="AH894">
        <v>0.16347</v>
      </c>
      <c r="AI894" s="2">
        <v>-6.2084999999999995E-7</v>
      </c>
      <c r="AJ894" s="2"/>
      <c r="AK894" s="2"/>
      <c r="AL894" s="2"/>
      <c r="AM894" s="2"/>
      <c r="AN894" s="2"/>
      <c r="AO894" s="2"/>
      <c r="AP894" s="2"/>
      <c r="AQ894"/>
      <c r="AR894"/>
      <c r="AS894"/>
      <c r="AT894"/>
      <c r="AU894"/>
      <c r="AV894"/>
      <c r="AW894" s="2"/>
    </row>
    <row r="895" spans="1:49" x14ac:dyDescent="0.25">
      <c r="A895">
        <v>139</v>
      </c>
      <c r="B895">
        <v>11</v>
      </c>
      <c r="C895">
        <v>0</v>
      </c>
      <c r="D895">
        <v>139</v>
      </c>
      <c r="E895">
        <v>11</v>
      </c>
      <c r="F895">
        <v>30</v>
      </c>
      <c r="G895" s="25">
        <v>100</v>
      </c>
      <c r="H895" s="25">
        <v>100</v>
      </c>
      <c r="I895">
        <v>0.92422000000000004</v>
      </c>
      <c r="J895" s="2">
        <v>-4.6339E-17</v>
      </c>
      <c r="K895" s="2">
        <v>1.5740000000000001E-2</v>
      </c>
      <c r="L895">
        <v>285.45999999999998</v>
      </c>
      <c r="M895" s="2">
        <v>6.6429999999999996E-3</v>
      </c>
      <c r="N895" s="2">
        <v>5.3625000000000001E-3</v>
      </c>
      <c r="O895" s="2">
        <v>7.2723999999999998E-4</v>
      </c>
      <c r="P895" s="2">
        <v>5.8699000000000002E-4</v>
      </c>
      <c r="Q895">
        <v>0.88844000000000001</v>
      </c>
      <c r="R895">
        <v>0.87053999999999998</v>
      </c>
      <c r="S895">
        <v>0.25940000000000002</v>
      </c>
      <c r="T895">
        <v>0.63295000000000001</v>
      </c>
      <c r="U895" s="2">
        <v>3.1640999999999999E-4</v>
      </c>
      <c r="V895" s="2">
        <v>2.6675000000000001E-4</v>
      </c>
      <c r="W895" s="2">
        <v>6.8402000000000002E-6</v>
      </c>
      <c r="X895" s="2">
        <v>4.4452000000000002E-6</v>
      </c>
      <c r="Y895" s="2">
        <v>1.5415000000000001E-4</v>
      </c>
      <c r="Z895" s="2">
        <v>1.3265E-4</v>
      </c>
      <c r="AA895" s="2">
        <v>-3.4091000000000001E-6</v>
      </c>
      <c r="AB895" s="2">
        <v>-1.9209000000000001E-6</v>
      </c>
      <c r="AC895">
        <v>1.2390000000000001</v>
      </c>
      <c r="AD895">
        <v>0.92422000000000004</v>
      </c>
      <c r="AE895">
        <v>331.92</v>
      </c>
      <c r="AF895">
        <v>107.33</v>
      </c>
      <c r="AG895">
        <v>124.23</v>
      </c>
      <c r="AH895">
        <v>0.16273000000000001</v>
      </c>
      <c r="AI895" s="2">
        <v>-6.7098999999999995E-7</v>
      </c>
      <c r="AJ895" s="2"/>
      <c r="AK895" s="2"/>
      <c r="AL895" s="2"/>
      <c r="AM895" s="2"/>
      <c r="AN895" s="2"/>
      <c r="AO895" s="2"/>
      <c r="AP895" s="2"/>
      <c r="AQ895"/>
      <c r="AR895"/>
      <c r="AS895"/>
      <c r="AT895"/>
      <c r="AU895"/>
      <c r="AV895"/>
      <c r="AW895" s="2"/>
    </row>
    <row r="896" spans="1:49" x14ac:dyDescent="0.25">
      <c r="A896">
        <v>139</v>
      </c>
      <c r="B896">
        <v>11</v>
      </c>
      <c r="C896">
        <v>30</v>
      </c>
      <c r="D896">
        <v>139</v>
      </c>
      <c r="E896">
        <v>12</v>
      </c>
      <c r="F896">
        <v>0</v>
      </c>
      <c r="G896" s="25">
        <v>100</v>
      </c>
      <c r="H896" s="25">
        <v>100</v>
      </c>
      <c r="I896">
        <v>0.68539000000000005</v>
      </c>
      <c r="J896" s="2">
        <v>-5.7251999999999998E-16</v>
      </c>
      <c r="K896" s="2">
        <v>2.1939E-2</v>
      </c>
      <c r="L896">
        <v>285.99</v>
      </c>
      <c r="M896" s="2">
        <v>6.9499000000000002E-3</v>
      </c>
      <c r="N896" s="2">
        <v>5.6227999999999998E-3</v>
      </c>
      <c r="O896" s="2">
        <v>7.3793000000000003E-4</v>
      </c>
      <c r="P896" s="2">
        <v>5.9688999999999999E-4</v>
      </c>
      <c r="Q896">
        <v>0.78325</v>
      </c>
      <c r="R896">
        <v>0.69155999999999995</v>
      </c>
      <c r="S896">
        <v>0.25768000000000002</v>
      </c>
      <c r="T896">
        <v>0.82770999999999995</v>
      </c>
      <c r="U896" s="2">
        <v>4.1098000000000003E-4</v>
      </c>
      <c r="V896" s="2">
        <v>3.4886999999999999E-4</v>
      </c>
      <c r="W896" s="2">
        <v>6.2991999999999998E-6</v>
      </c>
      <c r="X896" s="2">
        <v>3.8392999999999998E-6</v>
      </c>
      <c r="Y896" s="2">
        <v>2.7471E-4</v>
      </c>
      <c r="Z896" s="2">
        <v>2.3714999999999999E-4</v>
      </c>
      <c r="AA896" s="2">
        <v>-3.8276000000000004E-6</v>
      </c>
      <c r="AB896" s="2">
        <v>-1.6495E-6</v>
      </c>
      <c r="AC896">
        <v>1.2363</v>
      </c>
      <c r="AD896">
        <v>0.68539000000000005</v>
      </c>
      <c r="AE896">
        <v>355.9</v>
      </c>
      <c r="AF896">
        <v>138.6</v>
      </c>
      <c r="AG896">
        <v>152.21</v>
      </c>
      <c r="AH896">
        <v>0.11781</v>
      </c>
      <c r="AI896" s="2">
        <v>-5.0498999999999997E-7</v>
      </c>
      <c r="AJ896" s="2"/>
      <c r="AK896" s="2"/>
      <c r="AL896" s="2"/>
      <c r="AM896" s="2"/>
      <c r="AN896" s="2"/>
      <c r="AO896" s="2"/>
      <c r="AP896" s="2"/>
      <c r="AQ896"/>
      <c r="AR896"/>
      <c r="AS896"/>
      <c r="AT896"/>
      <c r="AU896"/>
      <c r="AV896"/>
      <c r="AW896" s="2"/>
    </row>
    <row r="897" spans="1:49" x14ac:dyDescent="0.25">
      <c r="A897">
        <v>139</v>
      </c>
      <c r="B897">
        <v>12</v>
      </c>
      <c r="C897">
        <v>0</v>
      </c>
      <c r="D897">
        <v>139</v>
      </c>
      <c r="E897">
        <v>12</v>
      </c>
      <c r="F897">
        <v>30</v>
      </c>
      <c r="G897" s="25">
        <v>100</v>
      </c>
      <c r="H897" s="25">
        <v>100</v>
      </c>
      <c r="I897">
        <v>1.1892</v>
      </c>
      <c r="J897" s="2">
        <v>-2.2759000000000002E-15</v>
      </c>
      <c r="K897" s="2">
        <v>5.8132999999999997E-2</v>
      </c>
      <c r="L897">
        <v>286.33999999999997</v>
      </c>
      <c r="M897" s="2">
        <v>6.9391000000000001E-3</v>
      </c>
      <c r="N897" s="2">
        <v>5.6211000000000004E-3</v>
      </c>
      <c r="O897" s="2">
        <v>7.4319000000000002E-4</v>
      </c>
      <c r="P897" s="2">
        <v>6.0194999999999997E-4</v>
      </c>
      <c r="Q897">
        <v>0.99990999999999997</v>
      </c>
      <c r="R897">
        <v>0.97982999999999998</v>
      </c>
      <c r="S897">
        <v>0.30438999999999999</v>
      </c>
      <c r="T897">
        <v>0.7399</v>
      </c>
      <c r="U897" s="2">
        <v>3.7665000000000002E-4</v>
      </c>
      <c r="V897" s="2">
        <v>3.1814000000000001E-4</v>
      </c>
      <c r="W897" s="2">
        <v>5.8205999999999998E-6</v>
      </c>
      <c r="X897" s="2">
        <v>3.5176E-6</v>
      </c>
      <c r="Y897" s="2">
        <v>2.0651999999999999E-4</v>
      </c>
      <c r="Z897" s="2">
        <v>1.7870000000000001E-4</v>
      </c>
      <c r="AA897" s="2">
        <v>-3.2411000000000002E-6</v>
      </c>
      <c r="AB897" s="2">
        <v>-1.463E-6</v>
      </c>
      <c r="AC897">
        <v>1.2346999999999999</v>
      </c>
      <c r="AD897">
        <v>1.1892</v>
      </c>
      <c r="AE897">
        <v>319.08</v>
      </c>
      <c r="AF897">
        <v>148.16</v>
      </c>
      <c r="AG897">
        <v>155.66</v>
      </c>
      <c r="AH897">
        <v>0.20641000000000001</v>
      </c>
      <c r="AI897" s="2">
        <v>-5.7049000000000002E-7</v>
      </c>
      <c r="AJ897" s="2"/>
      <c r="AK897" s="2"/>
      <c r="AL897" s="2"/>
      <c r="AM897" s="2"/>
      <c r="AN897" s="2"/>
      <c r="AO897" s="2"/>
      <c r="AP897" s="2"/>
      <c r="AQ897"/>
      <c r="AR897"/>
      <c r="AS897"/>
      <c r="AT897"/>
      <c r="AU897"/>
      <c r="AV897"/>
      <c r="AW897" s="2"/>
    </row>
    <row r="898" spans="1:49" x14ac:dyDescent="0.25">
      <c r="A898">
        <v>139</v>
      </c>
      <c r="B898">
        <v>12</v>
      </c>
      <c r="C898">
        <v>30</v>
      </c>
      <c r="D898">
        <v>139</v>
      </c>
      <c r="E898">
        <v>13</v>
      </c>
      <c r="F898">
        <v>0</v>
      </c>
      <c r="G898" s="25">
        <v>100</v>
      </c>
      <c r="H898" s="25">
        <v>100</v>
      </c>
      <c r="I898">
        <v>0.72358</v>
      </c>
      <c r="J898" s="2">
        <v>-1.9239E-15</v>
      </c>
      <c r="K898" s="2">
        <v>6.7957000000000004E-2</v>
      </c>
      <c r="L898">
        <v>286.89</v>
      </c>
      <c r="M898" s="2">
        <v>6.8057999999999999E-3</v>
      </c>
      <c r="N898" s="2">
        <v>5.5244999999999999E-3</v>
      </c>
      <c r="O898" s="2">
        <v>7.4215000000000001E-4</v>
      </c>
      <c r="P898" s="2">
        <v>6.0231E-4</v>
      </c>
      <c r="Q898">
        <v>0.84396000000000004</v>
      </c>
      <c r="R898">
        <v>1.1800999999999999</v>
      </c>
      <c r="S898">
        <v>0.32579000000000002</v>
      </c>
      <c r="T898">
        <v>0.87987000000000004</v>
      </c>
      <c r="U898" s="2">
        <v>4.5130000000000002E-4</v>
      </c>
      <c r="V898" s="2">
        <v>3.8214999999999999E-4</v>
      </c>
      <c r="W898" s="2">
        <v>6.6142000000000001E-6</v>
      </c>
      <c r="X898" s="2">
        <v>3.8133E-6</v>
      </c>
      <c r="Y898" s="2">
        <v>3.0081999999999998E-4</v>
      </c>
      <c r="Z898" s="2">
        <v>2.6027E-4</v>
      </c>
      <c r="AA898" s="2">
        <v>-4.7034999999999999E-6</v>
      </c>
      <c r="AB898" s="2">
        <v>-2.1722000000000001E-6</v>
      </c>
      <c r="AC898">
        <v>1.2322</v>
      </c>
      <c r="AD898">
        <v>0.72358</v>
      </c>
      <c r="AE898">
        <v>235.81</v>
      </c>
      <c r="AF898">
        <v>200.07</v>
      </c>
      <c r="AG898">
        <v>218.18</v>
      </c>
      <c r="AH898" s="2">
        <v>9.1536000000000006E-2</v>
      </c>
      <c r="AI898" s="2">
        <v>-7.6833E-7</v>
      </c>
      <c r="AJ898" s="2"/>
      <c r="AK898" s="2"/>
      <c r="AL898" s="2"/>
      <c r="AM898" s="2"/>
      <c r="AN898" s="2"/>
      <c r="AO898" s="2"/>
      <c r="AP898" s="2"/>
      <c r="AQ898"/>
      <c r="AR898"/>
      <c r="AS898"/>
      <c r="AT898"/>
      <c r="AU898"/>
      <c r="AV898"/>
      <c r="AW898" s="2"/>
    </row>
    <row r="899" spans="1:49" x14ac:dyDescent="0.25">
      <c r="A899">
        <v>139</v>
      </c>
      <c r="B899">
        <v>13</v>
      </c>
      <c r="C899">
        <v>0</v>
      </c>
      <c r="D899">
        <v>139</v>
      </c>
      <c r="E899">
        <v>13</v>
      </c>
      <c r="F899">
        <v>30</v>
      </c>
      <c r="G899" s="25">
        <v>100</v>
      </c>
      <c r="H899" s="25">
        <v>100</v>
      </c>
      <c r="I899">
        <v>0.51981999999999995</v>
      </c>
      <c r="J899" s="2">
        <v>-9.2401E-16</v>
      </c>
      <c r="K899" s="2">
        <v>5.4755999999999999E-2</v>
      </c>
      <c r="L899">
        <v>287.42</v>
      </c>
      <c r="M899" s="2">
        <v>6.7556999999999999E-3</v>
      </c>
      <c r="N899" s="2">
        <v>5.4949999999999999E-3</v>
      </c>
      <c r="O899" s="2">
        <v>7.3959000000000004E-4</v>
      </c>
      <c r="P899" s="2">
        <v>6.0143999999999996E-4</v>
      </c>
      <c r="Q899">
        <v>1.1101000000000001</v>
      </c>
      <c r="R899">
        <v>1.0264</v>
      </c>
      <c r="S899">
        <v>0.31113000000000002</v>
      </c>
      <c r="T899">
        <v>0.93706999999999996</v>
      </c>
      <c r="U899" s="2">
        <v>4.6880000000000001E-4</v>
      </c>
      <c r="V899" s="2">
        <v>3.9846E-4</v>
      </c>
      <c r="W899" s="2">
        <v>6.4573E-6</v>
      </c>
      <c r="X899" s="2">
        <v>3.6233000000000001E-6</v>
      </c>
      <c r="Y899" s="2">
        <v>3.4569000000000001E-4</v>
      </c>
      <c r="Z899" s="2">
        <v>2.9922999999999999E-4</v>
      </c>
      <c r="AA899" s="2">
        <v>-4.8868000000000004E-6</v>
      </c>
      <c r="AB899" s="2">
        <v>-2.1094000000000001E-6</v>
      </c>
      <c r="AC899">
        <v>1.2297</v>
      </c>
      <c r="AD899">
        <v>0.51981999999999995</v>
      </c>
      <c r="AE899">
        <v>316.88</v>
      </c>
      <c r="AF899">
        <v>211.38</v>
      </c>
      <c r="AG899">
        <v>230.21</v>
      </c>
      <c r="AH899">
        <v>0.1895</v>
      </c>
      <c r="AI899" s="2">
        <v>-6.8303000000000005E-7</v>
      </c>
      <c r="AJ899" s="2"/>
      <c r="AK899" s="2"/>
      <c r="AL899" s="2"/>
      <c r="AM899" s="2"/>
      <c r="AN899" s="2"/>
      <c r="AO899" s="2"/>
      <c r="AP899" s="2"/>
      <c r="AQ899"/>
      <c r="AR899"/>
      <c r="AS899"/>
      <c r="AT899"/>
      <c r="AU899"/>
      <c r="AV899"/>
      <c r="AW899" s="2"/>
    </row>
    <row r="900" spans="1:49" x14ac:dyDescent="0.25">
      <c r="A900">
        <v>139</v>
      </c>
      <c r="B900">
        <v>13</v>
      </c>
      <c r="C900">
        <v>30</v>
      </c>
      <c r="D900">
        <v>139</v>
      </c>
      <c r="E900">
        <v>14</v>
      </c>
      <c r="F900">
        <v>0</v>
      </c>
      <c r="G900" s="25">
        <v>100</v>
      </c>
      <c r="H900" s="25">
        <v>100</v>
      </c>
      <c r="I900">
        <v>0.69138999999999995</v>
      </c>
      <c r="J900" s="2">
        <v>1.7213E-15</v>
      </c>
      <c r="K900" s="2">
        <v>4.5818999999999999E-2</v>
      </c>
      <c r="L900">
        <v>288.11</v>
      </c>
      <c r="M900" s="2">
        <v>6.6882E-3</v>
      </c>
      <c r="N900" s="2">
        <v>5.4549999999999998E-3</v>
      </c>
      <c r="O900" s="2">
        <v>7.3731999999999997E-4</v>
      </c>
      <c r="P900" s="2">
        <v>6.0123000000000002E-4</v>
      </c>
      <c r="Q900">
        <v>0.85514000000000001</v>
      </c>
      <c r="R900">
        <v>0.76237999999999995</v>
      </c>
      <c r="S900">
        <v>0.35091</v>
      </c>
      <c r="T900">
        <v>0.91359000000000001</v>
      </c>
      <c r="U900" s="2">
        <v>5.1626999999999999E-4</v>
      </c>
      <c r="V900" s="2">
        <v>4.3795999999999999E-4</v>
      </c>
      <c r="W900" s="2">
        <v>6.63E-6</v>
      </c>
      <c r="X900" s="2">
        <v>3.7436999999999998E-6</v>
      </c>
      <c r="Y900" s="2">
        <v>3.7128999999999998E-4</v>
      </c>
      <c r="Z900" s="2">
        <v>3.2026999999999999E-4</v>
      </c>
      <c r="AA900" s="2">
        <v>-5.0077999999999997E-6</v>
      </c>
      <c r="AB900" s="2">
        <v>-2.3083E-6</v>
      </c>
      <c r="AC900">
        <v>1.2263999999999999</v>
      </c>
      <c r="AD900">
        <v>0.69138999999999995</v>
      </c>
      <c r="AE900">
        <v>109.25</v>
      </c>
      <c r="AF900">
        <v>198.78</v>
      </c>
      <c r="AG900">
        <v>263.95</v>
      </c>
      <c r="AH900">
        <v>0.19739999999999999</v>
      </c>
      <c r="AI900" s="2">
        <v>-6.9625999999999996E-7</v>
      </c>
      <c r="AJ900" s="2"/>
      <c r="AK900" s="2"/>
      <c r="AL900" s="2"/>
      <c r="AM900" s="2"/>
      <c r="AN900" s="2"/>
      <c r="AO900" s="2"/>
      <c r="AP900" s="2"/>
      <c r="AQ900"/>
      <c r="AR900"/>
      <c r="AS900"/>
      <c r="AT900"/>
      <c r="AU900"/>
      <c r="AV900"/>
      <c r="AW900" s="2"/>
    </row>
    <row r="901" spans="1:49" x14ac:dyDescent="0.25">
      <c r="A901">
        <v>139</v>
      </c>
      <c r="B901">
        <v>14</v>
      </c>
      <c r="C901">
        <v>0</v>
      </c>
      <c r="D901">
        <v>139</v>
      </c>
      <c r="E901">
        <v>14</v>
      </c>
      <c r="F901">
        <v>30</v>
      </c>
      <c r="G901" s="25">
        <v>100</v>
      </c>
      <c r="H901" s="25">
        <v>100</v>
      </c>
      <c r="I901">
        <v>1.2593000000000001</v>
      </c>
      <c r="J901" s="2">
        <v>9.4721000000000006E-16</v>
      </c>
      <c r="K901" s="2">
        <v>3.499E-2</v>
      </c>
      <c r="L901">
        <v>288.10000000000002</v>
      </c>
      <c r="M901" s="2">
        <v>6.8196000000000003E-3</v>
      </c>
      <c r="N901" s="2">
        <v>5.5640000000000004E-3</v>
      </c>
      <c r="O901" s="2">
        <v>7.3519999999999998E-4</v>
      </c>
      <c r="P901" s="2">
        <v>5.9975000000000002E-4</v>
      </c>
      <c r="Q901">
        <v>0.82801999999999998</v>
      </c>
      <c r="R901">
        <v>0.63890000000000002</v>
      </c>
      <c r="S901">
        <v>0.26600000000000001</v>
      </c>
      <c r="T901">
        <v>0.73519000000000001</v>
      </c>
      <c r="U901" s="2">
        <v>4.7884000000000002E-4</v>
      </c>
      <c r="V901" s="2">
        <v>4.0208000000000003E-4</v>
      </c>
      <c r="W901" s="2">
        <v>5.2916000000000003E-6</v>
      </c>
      <c r="X901" s="2">
        <v>3.0933000000000001E-6</v>
      </c>
      <c r="Y901" s="2">
        <v>2.2039E-4</v>
      </c>
      <c r="Z901" s="2">
        <v>1.9102E-4</v>
      </c>
      <c r="AA901" s="2">
        <v>-3.0153000000000002E-6</v>
      </c>
      <c r="AB901" s="2">
        <v>-1.3174000000000001E-6</v>
      </c>
      <c r="AC901">
        <v>1.2259</v>
      </c>
      <c r="AD901">
        <v>1.2593000000000001</v>
      </c>
      <c r="AE901">
        <v>10.590999999999999</v>
      </c>
      <c r="AF901">
        <v>127.54</v>
      </c>
      <c r="AG901">
        <v>156.29</v>
      </c>
      <c r="AH901">
        <v>0.22478999999999999</v>
      </c>
      <c r="AI901" s="2">
        <v>-3.8067999999999999E-7</v>
      </c>
      <c r="AJ901" s="2"/>
      <c r="AK901" s="2"/>
      <c r="AL901" s="2"/>
      <c r="AM901" s="2"/>
      <c r="AN901" s="2"/>
      <c r="AO901" s="2"/>
      <c r="AP901" s="2"/>
      <c r="AQ901"/>
      <c r="AR901"/>
      <c r="AS901"/>
      <c r="AT901"/>
      <c r="AU901"/>
      <c r="AV901"/>
      <c r="AW901" s="2"/>
    </row>
    <row r="902" spans="1:49" x14ac:dyDescent="0.25">
      <c r="A902">
        <v>139</v>
      </c>
      <c r="B902">
        <v>14</v>
      </c>
      <c r="C902">
        <v>30</v>
      </c>
      <c r="D902">
        <v>139</v>
      </c>
      <c r="E902">
        <v>15</v>
      </c>
      <c r="F902">
        <v>0</v>
      </c>
      <c r="G902" s="25">
        <v>100</v>
      </c>
      <c r="H902" s="25">
        <v>100</v>
      </c>
      <c r="I902">
        <v>1.8817999999999999</v>
      </c>
      <c r="J902" s="2">
        <v>-7.6306999999999999E-17</v>
      </c>
      <c r="K902" s="2">
        <v>2.1517999999999999E-2</v>
      </c>
      <c r="L902">
        <v>287.92</v>
      </c>
      <c r="M902" s="2">
        <v>7.1548000000000002E-3</v>
      </c>
      <c r="N902" s="2">
        <v>5.8342000000000003E-3</v>
      </c>
      <c r="O902" s="2">
        <v>7.3548000000000005E-4</v>
      </c>
      <c r="P902" s="2">
        <v>5.9968E-4</v>
      </c>
      <c r="Q902">
        <v>1.3035000000000001</v>
      </c>
      <c r="R902">
        <v>0.74890999999999996</v>
      </c>
      <c r="S902">
        <v>0.26018999999999998</v>
      </c>
      <c r="T902">
        <v>0.48821999999999999</v>
      </c>
      <c r="U902" s="2">
        <v>5.6402000000000004E-4</v>
      </c>
      <c r="V902" s="2">
        <v>4.6727999999999998E-4</v>
      </c>
      <c r="W902" s="2">
        <v>7.0786999999999997E-6</v>
      </c>
      <c r="X902" s="2">
        <v>4.9922000000000002E-6</v>
      </c>
      <c r="Y902" s="2">
        <v>1.3934E-4</v>
      </c>
      <c r="Z902" s="2">
        <v>1.1892000000000001E-4</v>
      </c>
      <c r="AA902" s="2">
        <v>-2.1907E-6</v>
      </c>
      <c r="AB902" s="2">
        <v>-1.2668000000000001E-6</v>
      </c>
      <c r="AC902">
        <v>1.2264999999999999</v>
      </c>
      <c r="AD902">
        <v>1.8817999999999999</v>
      </c>
      <c r="AE902">
        <v>348.63</v>
      </c>
      <c r="AF902">
        <v>67.77</v>
      </c>
      <c r="AG902">
        <v>140.87</v>
      </c>
      <c r="AH902">
        <v>0.15203</v>
      </c>
      <c r="AI902" s="2">
        <v>-5.3710999999999997E-7</v>
      </c>
      <c r="AJ902" s="2"/>
      <c r="AK902" s="2"/>
      <c r="AL902" s="2"/>
      <c r="AM902" s="2"/>
      <c r="AN902" s="2"/>
      <c r="AO902" s="2"/>
      <c r="AP902" s="2"/>
      <c r="AQ902"/>
      <c r="AR902"/>
      <c r="AS902"/>
      <c r="AT902"/>
      <c r="AU902"/>
      <c r="AV902"/>
      <c r="AW902" s="2"/>
    </row>
    <row r="903" spans="1:49" x14ac:dyDescent="0.25">
      <c r="A903">
        <v>139</v>
      </c>
      <c r="B903">
        <v>15</v>
      </c>
      <c r="C903">
        <v>0</v>
      </c>
      <c r="D903">
        <v>139</v>
      </c>
      <c r="E903">
        <v>15</v>
      </c>
      <c r="F903">
        <v>30</v>
      </c>
      <c r="G903" s="25">
        <v>100</v>
      </c>
      <c r="H903" s="25">
        <v>100</v>
      </c>
      <c r="I903">
        <v>1.9239999999999999</v>
      </c>
      <c r="J903" s="2">
        <v>-3.7352999999999998E-16</v>
      </c>
      <c r="K903" s="2">
        <v>5.0008999999999998E-2</v>
      </c>
      <c r="L903">
        <v>288.14</v>
      </c>
      <c r="M903" s="2">
        <v>7.2830999999999998E-3</v>
      </c>
      <c r="N903" s="2">
        <v>5.9432E-3</v>
      </c>
      <c r="O903" s="2">
        <v>7.3278000000000004E-4</v>
      </c>
      <c r="P903" s="2">
        <v>5.9791E-4</v>
      </c>
      <c r="Q903">
        <v>0.84767999999999999</v>
      </c>
      <c r="R903">
        <v>0.73909999999999998</v>
      </c>
      <c r="S903">
        <v>0.251</v>
      </c>
      <c r="T903">
        <v>0.58796000000000004</v>
      </c>
      <c r="U903" s="2">
        <v>4.7658999999999999E-4</v>
      </c>
      <c r="V903" s="2">
        <v>3.9792000000000001E-4</v>
      </c>
      <c r="W903" s="2">
        <v>6.2628000000000004E-6</v>
      </c>
      <c r="X903" s="2">
        <v>4.1014000000000002E-6</v>
      </c>
      <c r="Y903" s="2">
        <v>1.5542999999999999E-4</v>
      </c>
      <c r="Z903" s="2">
        <v>1.3448999999999999E-4</v>
      </c>
      <c r="AA903" s="2">
        <v>-2.7339000000000002E-6</v>
      </c>
      <c r="AB903" s="2">
        <v>-1.4987999999999999E-6</v>
      </c>
      <c r="AC903">
        <v>1.2256</v>
      </c>
      <c r="AD903">
        <v>1.9239999999999999</v>
      </c>
      <c r="AE903">
        <v>330.13</v>
      </c>
      <c r="AF903">
        <v>82.778999999999996</v>
      </c>
      <c r="AG903">
        <v>136.16999999999999</v>
      </c>
      <c r="AH903">
        <v>0.16572999999999999</v>
      </c>
      <c r="AI903" s="2">
        <v>-5.5400999999999997E-7</v>
      </c>
      <c r="AJ903" s="2"/>
      <c r="AK903" s="2"/>
      <c r="AL903" s="2"/>
      <c r="AM903" s="2"/>
      <c r="AN903" s="2"/>
      <c r="AO903" s="2"/>
      <c r="AP903" s="2"/>
      <c r="AQ903"/>
      <c r="AR903"/>
      <c r="AS903"/>
      <c r="AT903"/>
      <c r="AU903"/>
      <c r="AV903"/>
      <c r="AW903" s="2"/>
    </row>
    <row r="904" spans="1:49" x14ac:dyDescent="0.25">
      <c r="A904">
        <v>139</v>
      </c>
      <c r="B904">
        <v>15</v>
      </c>
      <c r="C904">
        <v>30</v>
      </c>
      <c r="D904">
        <v>139</v>
      </c>
      <c r="E904">
        <v>16</v>
      </c>
      <c r="F904">
        <v>0</v>
      </c>
      <c r="G904" s="25">
        <v>100</v>
      </c>
      <c r="H904" s="25">
        <v>100</v>
      </c>
      <c r="I904">
        <v>2.7728999999999999</v>
      </c>
      <c r="J904" s="2">
        <v>6.8537000000000003E-16</v>
      </c>
      <c r="K904" s="2">
        <v>6.6046999999999995E-2</v>
      </c>
      <c r="L904">
        <v>288.33999999999997</v>
      </c>
      <c r="M904" s="2">
        <v>7.7039999999999999E-3</v>
      </c>
      <c r="N904" s="2">
        <v>6.2928999999999997E-3</v>
      </c>
      <c r="O904" s="2">
        <v>7.2911999999999999E-4</v>
      </c>
      <c r="P904" s="2">
        <v>5.9551999999999999E-4</v>
      </c>
      <c r="Q904">
        <v>0.96758</v>
      </c>
      <c r="R904">
        <v>0.95857000000000003</v>
      </c>
      <c r="S904">
        <v>0.31542999999999999</v>
      </c>
      <c r="T904">
        <v>0.53532000000000002</v>
      </c>
      <c r="U904" s="2">
        <v>3.7036000000000003E-4</v>
      </c>
      <c r="V904" s="2">
        <v>3.1324E-4</v>
      </c>
      <c r="W904" s="2">
        <v>5.7915000000000004E-6</v>
      </c>
      <c r="X904" s="2">
        <v>3.7662E-6</v>
      </c>
      <c r="Y904" s="2">
        <v>1.4711999999999999E-4</v>
      </c>
      <c r="Z904" s="2">
        <v>1.2677000000000001E-4</v>
      </c>
      <c r="AA904" s="2">
        <v>-2.4200000000000001E-6</v>
      </c>
      <c r="AB904" s="2">
        <v>-1.3697E-6</v>
      </c>
      <c r="AC904">
        <v>1.2243999999999999</v>
      </c>
      <c r="AD904">
        <v>2.7728999999999999</v>
      </c>
      <c r="AE904">
        <v>340.74</v>
      </c>
      <c r="AF904">
        <v>87.176000000000002</v>
      </c>
      <c r="AG904">
        <v>119.88</v>
      </c>
      <c r="AH904">
        <v>0.25597999999999999</v>
      </c>
      <c r="AI904" s="2">
        <v>-5.2302999999999999E-7</v>
      </c>
      <c r="AJ904" s="2"/>
      <c r="AK904" s="2"/>
      <c r="AL904" s="2"/>
      <c r="AM904" s="2"/>
      <c r="AN904" s="2"/>
      <c r="AO904" s="2"/>
      <c r="AP904" s="2"/>
      <c r="AQ904"/>
      <c r="AR904"/>
      <c r="AS904"/>
      <c r="AT904"/>
      <c r="AU904"/>
      <c r="AV904"/>
      <c r="AW904" s="2"/>
    </row>
    <row r="905" spans="1:49" x14ac:dyDescent="0.25">
      <c r="A905">
        <v>139</v>
      </c>
      <c r="B905">
        <v>16</v>
      </c>
      <c r="C905">
        <v>0</v>
      </c>
      <c r="D905">
        <v>139</v>
      </c>
      <c r="E905">
        <v>16</v>
      </c>
      <c r="F905">
        <v>30</v>
      </c>
      <c r="G905" s="25">
        <v>100</v>
      </c>
      <c r="H905" s="25">
        <v>100</v>
      </c>
      <c r="I905">
        <v>2.8134000000000001</v>
      </c>
      <c r="J905" s="2">
        <v>-6.4013000000000001E-16</v>
      </c>
      <c r="K905" s="2">
        <v>5.1584999999999999E-2</v>
      </c>
      <c r="L905">
        <v>288.24</v>
      </c>
      <c r="M905" s="2">
        <v>7.7952999999999998E-3</v>
      </c>
      <c r="N905" s="2">
        <v>6.3664999999999998E-3</v>
      </c>
      <c r="O905" s="2">
        <v>7.3034E-4</v>
      </c>
      <c r="P905" s="2">
        <v>5.9645E-4</v>
      </c>
      <c r="Q905">
        <v>1.1472</v>
      </c>
      <c r="R905">
        <v>0.83331</v>
      </c>
      <c r="S905">
        <v>0.29935</v>
      </c>
      <c r="T905">
        <v>0.40371000000000001</v>
      </c>
      <c r="U905" s="2">
        <v>3.2807000000000002E-4</v>
      </c>
      <c r="V905" s="2">
        <v>2.7514999999999999E-4</v>
      </c>
      <c r="W905" s="2">
        <v>4.8824E-6</v>
      </c>
      <c r="X905" s="2">
        <v>3.2503999999999998E-6</v>
      </c>
      <c r="Y905" s="2">
        <v>8.4221000000000006E-5</v>
      </c>
      <c r="Z905" s="2">
        <v>7.2556000000000001E-5</v>
      </c>
      <c r="AA905" s="2">
        <v>-1.5294999999999999E-6</v>
      </c>
      <c r="AB905" s="2">
        <v>-9.0187999999999997E-7</v>
      </c>
      <c r="AC905">
        <v>1.2244999999999999</v>
      </c>
      <c r="AD905">
        <v>2.8134000000000001</v>
      </c>
      <c r="AE905">
        <v>352.63</v>
      </c>
      <c r="AF905">
        <v>60.704000000000001</v>
      </c>
      <c r="AG905">
        <v>100.74</v>
      </c>
      <c r="AH905">
        <v>0.27173000000000003</v>
      </c>
      <c r="AI905" s="2">
        <v>-4.4330000000000001E-7</v>
      </c>
      <c r="AJ905" s="2"/>
      <c r="AK905" s="2"/>
      <c r="AL905" s="2"/>
      <c r="AM905" s="2"/>
      <c r="AN905" s="2"/>
      <c r="AO905" s="2"/>
      <c r="AP905" s="2"/>
      <c r="AQ905"/>
      <c r="AR905"/>
      <c r="AS905"/>
      <c r="AT905"/>
      <c r="AU905"/>
      <c r="AV905"/>
      <c r="AW905" s="2"/>
    </row>
    <row r="906" spans="1:49" x14ac:dyDescent="0.25">
      <c r="A906">
        <v>139</v>
      </c>
      <c r="B906">
        <v>16</v>
      </c>
      <c r="C906">
        <v>30</v>
      </c>
      <c r="D906">
        <v>139</v>
      </c>
      <c r="E906">
        <v>17</v>
      </c>
      <c r="F906">
        <v>0</v>
      </c>
      <c r="G906" s="25">
        <v>100</v>
      </c>
      <c r="H906" s="25">
        <v>100</v>
      </c>
      <c r="I906">
        <v>3.6966999999999999</v>
      </c>
      <c r="J906" s="2">
        <v>7.7288000000000005E-16</v>
      </c>
      <c r="K906" s="2">
        <v>7.1060999999999999E-2</v>
      </c>
      <c r="L906">
        <v>287.81</v>
      </c>
      <c r="M906" s="2">
        <v>8.1834000000000004E-3</v>
      </c>
      <c r="N906" s="2">
        <v>6.6734999999999997E-3</v>
      </c>
      <c r="O906" s="2">
        <v>7.3276000000000005E-4</v>
      </c>
      <c r="P906" s="2">
        <v>5.9754999999999997E-4</v>
      </c>
      <c r="Q906">
        <v>0.92803999999999998</v>
      </c>
      <c r="R906">
        <v>0.86919000000000002</v>
      </c>
      <c r="S906">
        <v>0.36570999999999998</v>
      </c>
      <c r="T906">
        <v>0.30885000000000001</v>
      </c>
      <c r="U906" s="2">
        <v>2.1771E-4</v>
      </c>
      <c r="V906" s="2">
        <v>1.8399000000000001E-4</v>
      </c>
      <c r="W906" s="2">
        <v>4.4803000000000001E-6</v>
      </c>
      <c r="X906" s="2">
        <v>3.0753E-6</v>
      </c>
      <c r="Y906" s="2">
        <v>4.9496999999999997E-5</v>
      </c>
      <c r="Z906" s="2">
        <v>4.2651999999999998E-5</v>
      </c>
      <c r="AA906" s="2">
        <v>-1.0941E-6</v>
      </c>
      <c r="AB906" s="2">
        <v>-6.8983000000000003E-7</v>
      </c>
      <c r="AC906">
        <v>1.2262999999999999</v>
      </c>
      <c r="AD906">
        <v>3.6966999999999999</v>
      </c>
      <c r="AE906">
        <v>344.7</v>
      </c>
      <c r="AF906">
        <v>45.494999999999997</v>
      </c>
      <c r="AG906">
        <v>84.128</v>
      </c>
      <c r="AH906">
        <v>0.31469000000000003</v>
      </c>
      <c r="AI906" s="2">
        <v>-4.0768000000000001E-7</v>
      </c>
      <c r="AJ906" s="2"/>
      <c r="AK906" s="2"/>
      <c r="AL906" s="2"/>
      <c r="AM906" s="2"/>
      <c r="AN906" s="2"/>
      <c r="AO906" s="2"/>
      <c r="AP906" s="2"/>
      <c r="AQ906"/>
      <c r="AR906"/>
      <c r="AS906"/>
      <c r="AT906"/>
      <c r="AU906"/>
      <c r="AV906"/>
      <c r="AW906" s="2"/>
    </row>
    <row r="907" spans="1:49" x14ac:dyDescent="0.25">
      <c r="A907">
        <v>139</v>
      </c>
      <c r="B907">
        <v>17</v>
      </c>
      <c r="C907">
        <v>0</v>
      </c>
      <c r="D907">
        <v>139</v>
      </c>
      <c r="E907">
        <v>17</v>
      </c>
      <c r="F907">
        <v>30</v>
      </c>
      <c r="G907" s="25">
        <v>100</v>
      </c>
      <c r="H907" s="25">
        <v>100</v>
      </c>
      <c r="I907">
        <v>3.3372000000000002</v>
      </c>
      <c r="J907" s="2">
        <v>-1.0315000000000001E-15</v>
      </c>
      <c r="K907" s="2">
        <v>6.8364999999999995E-2</v>
      </c>
      <c r="L907">
        <v>287.57</v>
      </c>
      <c r="M907" s="2">
        <v>8.2175000000000008E-3</v>
      </c>
      <c r="N907" s="2">
        <v>6.6959999999999997E-3</v>
      </c>
      <c r="O907" s="2">
        <v>7.3452000000000001E-4</v>
      </c>
      <c r="P907" s="2">
        <v>5.9851999999999995E-4</v>
      </c>
      <c r="Q907">
        <v>0.77532999999999996</v>
      </c>
      <c r="R907">
        <v>0.92996000000000001</v>
      </c>
      <c r="S907">
        <v>0.33440999999999999</v>
      </c>
      <c r="T907">
        <v>0.15828999999999999</v>
      </c>
      <c r="U907" s="2">
        <v>1.7634000000000001E-4</v>
      </c>
      <c r="V907" s="2">
        <v>1.4677000000000001E-4</v>
      </c>
      <c r="W907" s="2">
        <v>3.6938000000000001E-6</v>
      </c>
      <c r="X907" s="2">
        <v>2.7396999999999998E-6</v>
      </c>
      <c r="Y907" s="2">
        <v>1.7433000000000001E-5</v>
      </c>
      <c r="Z907" s="2">
        <v>1.4826E-5</v>
      </c>
      <c r="AA907" s="2">
        <v>-3.9527000000000002E-7</v>
      </c>
      <c r="AB907" s="2">
        <v>-2.6705E-7</v>
      </c>
      <c r="AC907">
        <v>1.2273000000000001</v>
      </c>
      <c r="AD907">
        <v>3.3372000000000002</v>
      </c>
      <c r="AE907">
        <v>347.93</v>
      </c>
      <c r="AF907">
        <v>18.481000000000002</v>
      </c>
      <c r="AG907">
        <v>59.753999999999998</v>
      </c>
      <c r="AH907">
        <v>0.25657999999999997</v>
      </c>
      <c r="AI907" s="2">
        <v>-2.6897000000000001E-7</v>
      </c>
      <c r="AJ907" s="2"/>
      <c r="AK907" s="2"/>
      <c r="AL907" s="2"/>
      <c r="AM907" s="2"/>
      <c r="AN907" s="2"/>
      <c r="AO907" s="2"/>
      <c r="AP907" s="2"/>
      <c r="AQ907"/>
      <c r="AR907"/>
      <c r="AS907"/>
      <c r="AT907"/>
      <c r="AU907"/>
      <c r="AV907"/>
      <c r="AW907" s="2"/>
    </row>
    <row r="908" spans="1:49" x14ac:dyDescent="0.25">
      <c r="A908">
        <v>139</v>
      </c>
      <c r="B908">
        <v>17</v>
      </c>
      <c r="C908">
        <v>30</v>
      </c>
      <c r="D908">
        <v>139</v>
      </c>
      <c r="E908">
        <v>18</v>
      </c>
      <c r="F908">
        <v>0</v>
      </c>
      <c r="G908" s="25">
        <v>100</v>
      </c>
      <c r="H908" s="25">
        <v>100</v>
      </c>
      <c r="I908">
        <v>3.0226000000000002</v>
      </c>
      <c r="J908" s="2">
        <v>-1.5284000000000001E-16</v>
      </c>
      <c r="K908" s="2">
        <v>2.4281E-2</v>
      </c>
      <c r="L908">
        <v>287.27999999999997</v>
      </c>
      <c r="M908" s="2">
        <v>8.0967000000000001E-3</v>
      </c>
      <c r="N908" s="2">
        <v>6.5918000000000001E-3</v>
      </c>
      <c r="O908" s="2">
        <v>7.3733999999999996E-4</v>
      </c>
      <c r="P908" s="2">
        <v>6.0028999999999996E-4</v>
      </c>
      <c r="Q908">
        <v>0.72545000000000004</v>
      </c>
      <c r="R908">
        <v>0.72796000000000005</v>
      </c>
      <c r="S908">
        <v>0.28127999999999997</v>
      </c>
      <c r="T908">
        <v>0.15109</v>
      </c>
      <c r="U908" s="2">
        <v>1.6398000000000001E-4</v>
      </c>
      <c r="V908" s="2">
        <v>1.3543999999999999E-4</v>
      </c>
      <c r="W908" s="2">
        <v>3.1933E-6</v>
      </c>
      <c r="X908" s="2">
        <v>2.4254999999999999E-6</v>
      </c>
      <c r="Y908" s="2">
        <v>9.0723999999999997E-6</v>
      </c>
      <c r="Z908" s="2">
        <v>7.9299000000000001E-6</v>
      </c>
      <c r="AA908" s="2">
        <v>-2.1504E-7</v>
      </c>
      <c r="AB908" s="2">
        <v>-1.2597999999999999E-7</v>
      </c>
      <c r="AC908">
        <v>1.2282999999999999</v>
      </c>
      <c r="AD908">
        <v>3.0226000000000002</v>
      </c>
      <c r="AE908">
        <v>354.87</v>
      </c>
      <c r="AF908">
        <v>-3.4573</v>
      </c>
      <c r="AG908">
        <v>32.682000000000002</v>
      </c>
      <c r="AH908">
        <v>0.19489000000000001</v>
      </c>
      <c r="AI908" s="2">
        <v>-1.2996000000000001E-7</v>
      </c>
      <c r="AJ908" s="2"/>
      <c r="AK908" s="2"/>
      <c r="AL908" s="2"/>
      <c r="AM908" s="2"/>
      <c r="AN908" s="2"/>
      <c r="AO908" s="2"/>
      <c r="AP908" s="2"/>
      <c r="AQ908"/>
      <c r="AR908"/>
      <c r="AS908"/>
      <c r="AT908"/>
      <c r="AU908"/>
      <c r="AV908"/>
      <c r="AW908" s="2"/>
    </row>
    <row r="909" spans="1:49" x14ac:dyDescent="0.25">
      <c r="A909">
        <v>139</v>
      </c>
      <c r="B909">
        <v>18</v>
      </c>
      <c r="C909">
        <v>0</v>
      </c>
      <c r="D909">
        <v>139</v>
      </c>
      <c r="E909">
        <v>18</v>
      </c>
      <c r="F909">
        <v>30</v>
      </c>
      <c r="G909" s="25">
        <v>100</v>
      </c>
      <c r="H909" s="25">
        <v>100</v>
      </c>
      <c r="I909">
        <v>2.8801999999999999</v>
      </c>
      <c r="J909" s="2">
        <v>1.305E-16</v>
      </c>
      <c r="K909" s="2">
        <v>4.8390000000000002E-2</v>
      </c>
      <c r="L909">
        <v>286.8</v>
      </c>
      <c r="M909" s="2">
        <v>7.7321000000000004E-3</v>
      </c>
      <c r="N909" s="2">
        <v>6.2817999999999997E-3</v>
      </c>
      <c r="O909" s="2">
        <v>7.3737E-4</v>
      </c>
      <c r="P909" s="2">
        <v>5.9906E-4</v>
      </c>
      <c r="Q909">
        <v>0.67620000000000002</v>
      </c>
      <c r="R909">
        <v>0.58579000000000003</v>
      </c>
      <c r="S909">
        <v>0.27605000000000002</v>
      </c>
      <c r="T909">
        <v>0.13875000000000001</v>
      </c>
      <c r="U909" s="2">
        <v>1.2260999999999999E-4</v>
      </c>
      <c r="V909" s="2">
        <v>9.9168999999999999E-5</v>
      </c>
      <c r="W909" s="2">
        <v>2.1538999999999998E-6</v>
      </c>
      <c r="X909" s="2">
        <v>1.677E-6</v>
      </c>
      <c r="Y909" s="2">
        <v>-4.2481E-6</v>
      </c>
      <c r="Z909" s="2">
        <v>-3.0680000000000001E-6</v>
      </c>
      <c r="AA909" s="2">
        <v>-7.5127999999999996E-8</v>
      </c>
      <c r="AB909" s="2">
        <v>-2.3701000000000002E-8</v>
      </c>
      <c r="AC909">
        <v>1.2309000000000001</v>
      </c>
      <c r="AD909">
        <v>2.8801999999999999</v>
      </c>
      <c r="AE909">
        <v>347.44</v>
      </c>
      <c r="AF909">
        <v>-12.298</v>
      </c>
      <c r="AG909">
        <v>25.138999999999999</v>
      </c>
      <c r="AH909">
        <v>0.19700000000000001</v>
      </c>
      <c r="AI909" s="2">
        <v>-6.6963000000000002E-8</v>
      </c>
      <c r="AJ909" s="2"/>
      <c r="AK909" s="2"/>
      <c r="AL909" s="2"/>
      <c r="AM909" s="2"/>
      <c r="AN909" s="2"/>
      <c r="AO909" s="2"/>
      <c r="AP909" s="2"/>
      <c r="AQ909"/>
      <c r="AR909"/>
      <c r="AS909"/>
      <c r="AT909"/>
      <c r="AU909"/>
      <c r="AV909"/>
      <c r="AW909" s="2"/>
    </row>
    <row r="910" spans="1:49" x14ac:dyDescent="0.25">
      <c r="A910">
        <v>139</v>
      </c>
      <c r="B910">
        <v>18</v>
      </c>
      <c r="C910">
        <v>30</v>
      </c>
      <c r="D910">
        <v>139</v>
      </c>
      <c r="E910">
        <v>19</v>
      </c>
      <c r="F910">
        <v>0</v>
      </c>
      <c r="G910" s="25">
        <v>100</v>
      </c>
      <c r="H910" s="25">
        <v>100</v>
      </c>
      <c r="I910">
        <v>2.5011999999999999</v>
      </c>
      <c r="J910" s="2">
        <v>1.2016E-15</v>
      </c>
      <c r="K910" s="2">
        <v>2.3198E-2</v>
      </c>
      <c r="L910">
        <v>286.39999999999998</v>
      </c>
      <c r="M910" s="2">
        <v>6.3074000000000003E-3</v>
      </c>
      <c r="N910" s="2">
        <v>5.1116E-3</v>
      </c>
      <c r="O910" s="2">
        <v>7.5838999999999995E-4</v>
      </c>
      <c r="P910" s="2">
        <v>6.1454000000000001E-4</v>
      </c>
      <c r="Q910">
        <v>0.50471999999999995</v>
      </c>
      <c r="R910">
        <v>0.39266000000000001</v>
      </c>
      <c r="S910">
        <v>0.19164</v>
      </c>
      <c r="T910">
        <v>0.26216</v>
      </c>
      <c r="U910" s="2">
        <v>6.7542000000000004E-4</v>
      </c>
      <c r="V910" s="2">
        <v>5.5091000000000005E-4</v>
      </c>
      <c r="W910" s="2">
        <v>1.6548000000000001E-5</v>
      </c>
      <c r="X910" s="2">
        <v>1.2955E-5</v>
      </c>
      <c r="Y910" s="2">
        <v>5.4931E-5</v>
      </c>
      <c r="Z910" s="2">
        <v>4.5871000000000002E-5</v>
      </c>
      <c r="AA910" s="2">
        <v>-1.9015999999999999E-6</v>
      </c>
      <c r="AB910" s="2">
        <v>-1.378E-6</v>
      </c>
      <c r="AC910">
        <v>1.2341</v>
      </c>
      <c r="AD910">
        <v>2.5011999999999999</v>
      </c>
      <c r="AE910">
        <v>357.47</v>
      </c>
      <c r="AF910">
        <v>-17.495999999999999</v>
      </c>
      <c r="AG910">
        <v>10.35</v>
      </c>
      <c r="AH910">
        <v>0.14613999999999999</v>
      </c>
      <c r="AI910" s="2">
        <v>4.7548999999999998E-8</v>
      </c>
      <c r="AJ910" s="2"/>
      <c r="AK910" s="2"/>
      <c r="AL910" s="2"/>
      <c r="AM910" s="2"/>
      <c r="AN910" s="2"/>
      <c r="AO910" s="2"/>
      <c r="AP910" s="2"/>
      <c r="AQ910"/>
      <c r="AR910"/>
      <c r="AS910"/>
      <c r="AT910"/>
      <c r="AU910"/>
      <c r="AV910"/>
      <c r="AW910" s="2"/>
    </row>
    <row r="911" spans="1:49" x14ac:dyDescent="0.25">
      <c r="A911">
        <v>139</v>
      </c>
      <c r="B911">
        <v>19</v>
      </c>
      <c r="C911">
        <v>0</v>
      </c>
      <c r="D911">
        <v>139</v>
      </c>
      <c r="E911">
        <v>19</v>
      </c>
      <c r="F911">
        <v>30</v>
      </c>
      <c r="G911" s="25">
        <v>100</v>
      </c>
      <c r="H911" s="25">
        <v>100</v>
      </c>
      <c r="I911">
        <v>1.8279000000000001</v>
      </c>
      <c r="J911" s="2">
        <v>2.9550000000000002E-16</v>
      </c>
      <c r="K911" s="2">
        <v>1.3424999999999999E-2</v>
      </c>
      <c r="L911">
        <v>285.86</v>
      </c>
      <c r="M911" s="2">
        <v>5.1977999999999998E-3</v>
      </c>
      <c r="N911" s="2">
        <v>4.2012999999999998E-3</v>
      </c>
      <c r="O911" s="2">
        <v>8.0267000000000001E-4</v>
      </c>
      <c r="P911" s="2">
        <v>6.4877000000000001E-4</v>
      </c>
      <c r="Q911">
        <v>0.26695000000000002</v>
      </c>
      <c r="R911">
        <v>0.26307000000000003</v>
      </c>
      <c r="S911" s="2">
        <v>8.7957999999999995E-2</v>
      </c>
      <c r="T911">
        <v>0.37280999999999997</v>
      </c>
      <c r="U911" s="2">
        <v>3.9286000000000003E-5</v>
      </c>
      <c r="V911" s="2">
        <v>3.2455E-5</v>
      </c>
      <c r="W911" s="2">
        <v>8.2385000000000008E-6</v>
      </c>
      <c r="X911" s="2">
        <v>6.0456000000000002E-6</v>
      </c>
      <c r="Y911" s="2">
        <v>4.3816E-7</v>
      </c>
      <c r="Z911" s="2">
        <v>2.1695000000000002E-6</v>
      </c>
      <c r="AA911" s="2">
        <v>-2.0173999999999999E-6</v>
      </c>
      <c r="AB911" s="2">
        <v>-1.3430999999999999E-6</v>
      </c>
      <c r="AC911">
        <v>1.2372000000000001</v>
      </c>
      <c r="AD911">
        <v>1.8279000000000001</v>
      </c>
      <c r="AE911">
        <v>2.2787999999999999</v>
      </c>
      <c r="AF911">
        <v>-7.1340000000000003</v>
      </c>
      <c r="AG911">
        <v>1.9191</v>
      </c>
      <c r="AH911" s="2">
        <v>6.6706000000000001E-2</v>
      </c>
      <c r="AI911" s="2">
        <v>5.3069999999999998E-8</v>
      </c>
      <c r="AJ911" s="2"/>
      <c r="AK911" s="2"/>
      <c r="AL911" s="2"/>
      <c r="AM911" s="2"/>
      <c r="AN911" s="2"/>
      <c r="AO911" s="2"/>
      <c r="AP911" s="2"/>
      <c r="AQ911"/>
      <c r="AR911"/>
      <c r="AS911"/>
      <c r="AT911"/>
      <c r="AU911"/>
      <c r="AV911"/>
      <c r="AW911" s="2"/>
    </row>
    <row r="912" spans="1:49" x14ac:dyDescent="0.25">
      <c r="A912">
        <v>139</v>
      </c>
      <c r="B912">
        <v>19</v>
      </c>
      <c r="C912">
        <v>30</v>
      </c>
      <c r="D912">
        <v>139</v>
      </c>
      <c r="E912">
        <v>20</v>
      </c>
      <c r="F912">
        <v>0</v>
      </c>
      <c r="G912" s="25">
        <v>100</v>
      </c>
      <c r="H912" s="25">
        <v>100</v>
      </c>
      <c r="I912">
        <v>1.7559</v>
      </c>
      <c r="J912" s="2">
        <v>1.4135999999999999E-15</v>
      </c>
      <c r="K912" s="2">
        <v>7.1609999999999998E-3</v>
      </c>
      <c r="L912">
        <v>285.35000000000002</v>
      </c>
      <c r="M912" s="2">
        <v>4.8050000000000002E-3</v>
      </c>
      <c r="N912" s="2">
        <v>3.8763000000000001E-3</v>
      </c>
      <c r="O912" s="2">
        <v>8.2558999999999996E-4</v>
      </c>
      <c r="P912" s="2">
        <v>6.6602999999999996E-4</v>
      </c>
      <c r="Q912">
        <v>0.27383000000000002</v>
      </c>
      <c r="R912">
        <v>0.26657999999999998</v>
      </c>
      <c r="S912" s="2">
        <v>8.1501000000000004E-2</v>
      </c>
      <c r="T912">
        <v>0.38941999999999999</v>
      </c>
      <c r="U912" s="2">
        <v>7.4344999999999994E-5</v>
      </c>
      <c r="V912" s="2">
        <v>6.1162999999999997E-5</v>
      </c>
      <c r="W912" s="2">
        <v>7.9395999999999993E-6</v>
      </c>
      <c r="X912" s="2">
        <v>5.8707000000000004E-6</v>
      </c>
      <c r="Y912" s="2">
        <v>4.0813000000000002E-6</v>
      </c>
      <c r="Z912" s="2">
        <v>5.1413000000000002E-6</v>
      </c>
      <c r="AA912" s="2">
        <v>-1.716E-6</v>
      </c>
      <c r="AB912" s="2">
        <v>-1.0656E-6</v>
      </c>
      <c r="AC912">
        <v>1.2396</v>
      </c>
      <c r="AD912">
        <v>1.7559</v>
      </c>
      <c r="AE912">
        <v>6.9466000000000001</v>
      </c>
      <c r="AF912">
        <v>-4.3714000000000004</v>
      </c>
      <c r="AG912">
        <v>0.59865000000000002</v>
      </c>
      <c r="AH912" s="2">
        <v>5.4185999999999998E-2</v>
      </c>
      <c r="AI912" s="2">
        <v>3.9851999999999998E-8</v>
      </c>
      <c r="AJ912" s="2"/>
      <c r="AK912" s="2"/>
      <c r="AL912" s="2"/>
      <c r="AM912" s="2"/>
      <c r="AN912" s="2"/>
      <c r="AO912" s="2"/>
      <c r="AP912" s="2"/>
      <c r="AQ912"/>
      <c r="AR912"/>
      <c r="AS912"/>
      <c r="AT912"/>
      <c r="AU912"/>
      <c r="AV912" s="2"/>
      <c r="AW912" s="2"/>
    </row>
    <row r="913" spans="1:49" x14ac:dyDescent="0.25">
      <c r="A913">
        <v>139</v>
      </c>
      <c r="B913">
        <v>20</v>
      </c>
      <c r="C913">
        <v>0</v>
      </c>
      <c r="D913">
        <v>139</v>
      </c>
      <c r="E913">
        <v>20</v>
      </c>
      <c r="F913">
        <v>30</v>
      </c>
      <c r="G913" s="25">
        <v>100</v>
      </c>
      <c r="H913" s="25">
        <v>100</v>
      </c>
      <c r="I913">
        <v>1.6254</v>
      </c>
      <c r="J913" s="2">
        <v>3.3558999999999998E-17</v>
      </c>
      <c r="K913" s="2">
        <v>6.1694999999999996E-3</v>
      </c>
      <c r="L913">
        <v>284.83</v>
      </c>
      <c r="M913" s="2">
        <v>4.6441E-3</v>
      </c>
      <c r="N913" s="2">
        <v>3.7398000000000002E-3</v>
      </c>
      <c r="O913" s="2">
        <v>8.5264E-4</v>
      </c>
      <c r="P913" s="2">
        <v>6.8659000000000005E-4</v>
      </c>
      <c r="Q913">
        <v>0.22506999999999999</v>
      </c>
      <c r="R913">
        <v>0.16786999999999999</v>
      </c>
      <c r="S913" s="2">
        <v>7.0043999999999995E-2</v>
      </c>
      <c r="T913">
        <v>0.33940999999999999</v>
      </c>
      <c r="U913" s="2">
        <v>6.9411000000000003E-5</v>
      </c>
      <c r="V913" s="2">
        <v>5.8814000000000003E-5</v>
      </c>
      <c r="W913" s="2">
        <v>7.2551000000000002E-6</v>
      </c>
      <c r="X913" s="2">
        <v>5.2878999999999998E-6</v>
      </c>
      <c r="Y913" s="2">
        <v>1.259E-5</v>
      </c>
      <c r="Z913" s="2">
        <v>1.1494999999999999E-5</v>
      </c>
      <c r="AA913" s="2">
        <v>-1.5096999999999999E-6</v>
      </c>
      <c r="AB913" s="2">
        <v>-9.656300000000001E-7</v>
      </c>
      <c r="AC913">
        <v>1.2419</v>
      </c>
      <c r="AD913">
        <v>1.6254</v>
      </c>
      <c r="AE913">
        <v>7.7832999999999997</v>
      </c>
      <c r="AF913">
        <v>-4.4321000000000002</v>
      </c>
      <c r="AG913">
        <v>0.33339999999999997</v>
      </c>
      <c r="AH913" s="2">
        <v>4.8009999999999997E-2</v>
      </c>
      <c r="AI913" s="2">
        <v>4.5709000000000003E-8</v>
      </c>
      <c r="AJ913" s="2"/>
      <c r="AK913" s="2"/>
      <c r="AL913" s="2"/>
      <c r="AM913" s="2"/>
      <c r="AN913" s="2"/>
      <c r="AO913" s="2"/>
      <c r="AP913" s="2"/>
      <c r="AQ913"/>
      <c r="AR913"/>
      <c r="AS913"/>
      <c r="AT913"/>
      <c r="AU913"/>
      <c r="AV913"/>
      <c r="AW913" s="2"/>
    </row>
    <row r="914" spans="1:49" x14ac:dyDescent="0.25">
      <c r="A914">
        <v>139</v>
      </c>
      <c r="B914">
        <v>20</v>
      </c>
      <c r="C914">
        <v>30</v>
      </c>
      <c r="D914">
        <v>139</v>
      </c>
      <c r="E914">
        <v>21</v>
      </c>
      <c r="F914">
        <v>0</v>
      </c>
      <c r="G914" s="25">
        <v>100</v>
      </c>
      <c r="H914" s="25">
        <v>100</v>
      </c>
      <c r="I914">
        <v>1.2418</v>
      </c>
      <c r="J914" s="2">
        <v>1.7860000000000001E-16</v>
      </c>
      <c r="K914" s="2">
        <v>3.2182999999999999E-3</v>
      </c>
      <c r="L914">
        <v>284.60000000000002</v>
      </c>
      <c r="M914" s="2">
        <v>3.3674999999999998E-3</v>
      </c>
      <c r="N914" s="2">
        <v>2.7074999999999998E-3</v>
      </c>
      <c r="O914" s="2">
        <v>8.7556000000000005E-4</v>
      </c>
      <c r="P914" s="2">
        <v>7.0390999999999997E-4</v>
      </c>
      <c r="Q914">
        <v>0.20644000000000001</v>
      </c>
      <c r="R914">
        <v>0.19808999999999999</v>
      </c>
      <c r="S914" s="2">
        <v>6.4021999999999996E-2</v>
      </c>
      <c r="T914">
        <v>0.33527000000000001</v>
      </c>
      <c r="U914" s="2">
        <v>4.1519000000000001E-4</v>
      </c>
      <c r="V914" s="2">
        <v>3.3421999999999998E-4</v>
      </c>
      <c r="W914" s="2">
        <v>1.3519999999999999E-5</v>
      </c>
      <c r="X914" s="2">
        <v>1.0268999999999999E-5</v>
      </c>
      <c r="Y914" s="2">
        <v>-5.7726000000000002E-7</v>
      </c>
      <c r="Z914" s="2">
        <v>4.9969999999999995E-7</v>
      </c>
      <c r="AA914" s="2">
        <v>-2.5703000000000002E-6</v>
      </c>
      <c r="AB914" s="2">
        <v>-1.7967000000000001E-6</v>
      </c>
      <c r="AC914">
        <v>1.2439</v>
      </c>
      <c r="AD914">
        <v>1.2418</v>
      </c>
      <c r="AE914">
        <v>7.7984</v>
      </c>
      <c r="AF914" s="2">
        <v>-3.2756E-2</v>
      </c>
      <c r="AG914">
        <v>-2.2313000000000001</v>
      </c>
      <c r="AH914" s="2">
        <v>3.1627000000000002E-2</v>
      </c>
      <c r="AI914" s="2">
        <v>-1.1743E-8</v>
      </c>
      <c r="AJ914" s="2"/>
      <c r="AK914" s="2"/>
      <c r="AL914" s="2"/>
      <c r="AM914" s="2"/>
      <c r="AN914" s="2"/>
      <c r="AO914" s="2"/>
      <c r="AP914" s="2"/>
      <c r="AQ914"/>
      <c r="AR914"/>
      <c r="AS914"/>
      <c r="AT914"/>
      <c r="AU914"/>
      <c r="AV914"/>
      <c r="AW914" s="2"/>
    </row>
    <row r="915" spans="1:49" x14ac:dyDescent="0.25">
      <c r="A915">
        <v>139</v>
      </c>
      <c r="B915">
        <v>21</v>
      </c>
      <c r="C915">
        <v>0</v>
      </c>
      <c r="D915">
        <v>139</v>
      </c>
      <c r="E915">
        <v>21</v>
      </c>
      <c r="F915">
        <v>30</v>
      </c>
      <c r="G915" s="25">
        <v>100</v>
      </c>
      <c r="H915" s="25">
        <v>88.62222222222222</v>
      </c>
      <c r="I915">
        <v>0.79593999999999998</v>
      </c>
      <c r="J915" s="2">
        <v>6.1954000000000001E-16</v>
      </c>
      <c r="K915" s="2">
        <v>6.6213999999999997E-4</v>
      </c>
      <c r="L915">
        <v>283.97000000000003</v>
      </c>
      <c r="M915" s="2">
        <v>1.9486E-3</v>
      </c>
      <c r="N915" s="2">
        <v>1.5619E-3</v>
      </c>
      <c r="O915" s="2">
        <v>9.1964E-4</v>
      </c>
      <c r="P915" s="2">
        <v>7.3651000000000001E-4</v>
      </c>
      <c r="Q915">
        <v>0.23100000000000001</v>
      </c>
      <c r="R915">
        <v>0.22245000000000001</v>
      </c>
      <c r="S915" s="2">
        <v>5.1829E-2</v>
      </c>
      <c r="T915">
        <v>0.57223999999999997</v>
      </c>
      <c r="U915" s="2">
        <v>3.6572999999999998E-4</v>
      </c>
      <c r="V915" s="2">
        <v>2.9242999999999999E-4</v>
      </c>
      <c r="W915" s="2">
        <v>2.1138999999999999E-5</v>
      </c>
      <c r="X915" s="2">
        <v>1.6302000000000001E-5</v>
      </c>
      <c r="Y915" s="2">
        <v>-5.2951999999999997E-5</v>
      </c>
      <c r="Z915" s="2">
        <v>-4.0917999999999997E-5</v>
      </c>
      <c r="AA915" s="2">
        <v>-9.5408000000000002E-6</v>
      </c>
      <c r="AB915" s="2">
        <v>-6.9766999999999996E-6</v>
      </c>
      <c r="AC915">
        <v>1.2479</v>
      </c>
      <c r="AD915">
        <v>0.79593999999999998</v>
      </c>
      <c r="AE915">
        <v>3.3431999999999999</v>
      </c>
      <c r="AF915">
        <v>0.29543000000000003</v>
      </c>
      <c r="AG915">
        <v>-7.0857000000000001</v>
      </c>
      <c r="AH915" s="2">
        <v>5.0085999999999999E-2</v>
      </c>
      <c r="AI915" s="2">
        <v>1.8022000000000001E-8</v>
      </c>
      <c r="AJ915" s="2"/>
      <c r="AK915" s="2"/>
      <c r="AL915" s="2"/>
      <c r="AM915" s="2"/>
      <c r="AN915" s="2"/>
      <c r="AO915" s="2"/>
      <c r="AP915" s="2"/>
      <c r="AQ915"/>
      <c r="AR915"/>
      <c r="AS915"/>
      <c r="AT915"/>
      <c r="AU915"/>
      <c r="AV915"/>
      <c r="AW915" s="2"/>
    </row>
    <row r="916" spans="1:49" x14ac:dyDescent="0.25">
      <c r="A916">
        <v>139</v>
      </c>
      <c r="B916">
        <v>21</v>
      </c>
      <c r="C916">
        <v>30</v>
      </c>
      <c r="D916">
        <v>139</v>
      </c>
      <c r="E916">
        <v>22</v>
      </c>
      <c r="F916">
        <v>0</v>
      </c>
      <c r="G916" s="25">
        <v>100</v>
      </c>
      <c r="H916" s="25">
        <v>0</v>
      </c>
      <c r="I916">
        <v>0.43475999999999998</v>
      </c>
      <c r="J916" s="2">
        <v>-7.7081999999999997E-16</v>
      </c>
      <c r="K916" s="2">
        <v>-1.5965E-4</v>
      </c>
      <c r="L916">
        <v>283.64</v>
      </c>
      <c r="M916">
        <v>0</v>
      </c>
      <c r="N916">
        <v>0</v>
      </c>
      <c r="O916" s="2">
        <v>9.811100000000001E-4</v>
      </c>
      <c r="P916">
        <v>0</v>
      </c>
      <c r="Q916">
        <v>0.20916999999999999</v>
      </c>
      <c r="R916">
        <v>0.21362</v>
      </c>
      <c r="S916" s="2">
        <v>4.8605000000000002E-2</v>
      </c>
      <c r="T916">
        <v>0.31897999999999999</v>
      </c>
      <c r="U916">
        <v>0</v>
      </c>
      <c r="V916">
        <v>0</v>
      </c>
      <c r="W916" s="2">
        <v>3.1307999999999999E-5</v>
      </c>
      <c r="X916">
        <v>0</v>
      </c>
      <c r="Y916" t="s">
        <v>86</v>
      </c>
      <c r="Z916" t="s">
        <v>86</v>
      </c>
      <c r="AA916" s="2">
        <v>-7.9431000000000002E-6</v>
      </c>
      <c r="AB916" t="s">
        <v>86</v>
      </c>
      <c r="AC916">
        <v>1.2504</v>
      </c>
      <c r="AD916">
        <v>0.43475999999999998</v>
      </c>
      <c r="AE916">
        <v>14.885</v>
      </c>
      <c r="AF916">
        <v>0.58677999999999997</v>
      </c>
      <c r="AG916" t="s">
        <v>86</v>
      </c>
      <c r="AH916" s="2">
        <v>4.4172000000000003E-2</v>
      </c>
      <c r="AI916" t="s">
        <v>86</v>
      </c>
      <c r="AJ916" s="2"/>
      <c r="AK916" s="2"/>
      <c r="AL916" s="2"/>
      <c r="AM916" s="2"/>
      <c r="AN916" s="2"/>
      <c r="AO916" s="2"/>
      <c r="AP916" s="2"/>
      <c r="AQ916"/>
      <c r="AR916"/>
      <c r="AS916"/>
      <c r="AT916"/>
      <c r="AU916"/>
      <c r="AV916" s="2"/>
      <c r="AW916" s="2"/>
    </row>
    <row r="917" spans="1:49" x14ac:dyDescent="0.25">
      <c r="A917">
        <v>139</v>
      </c>
      <c r="B917">
        <v>22</v>
      </c>
      <c r="C917">
        <v>0</v>
      </c>
      <c r="D917">
        <v>139</v>
      </c>
      <c r="E917">
        <v>22</v>
      </c>
      <c r="F917">
        <v>30</v>
      </c>
      <c r="G917" s="25">
        <v>100</v>
      </c>
      <c r="H917" s="25">
        <v>0</v>
      </c>
      <c r="I917">
        <v>1.1696</v>
      </c>
      <c r="J917" s="2">
        <v>1.4405999999999999E-16</v>
      </c>
      <c r="K917" s="2">
        <v>-2.4317999999999999E-2</v>
      </c>
      <c r="L917">
        <v>283.19</v>
      </c>
      <c r="M917">
        <v>0</v>
      </c>
      <c r="N917">
        <v>0</v>
      </c>
      <c r="O917" s="2">
        <v>1.0468999999999999E-3</v>
      </c>
      <c r="P917">
        <v>0</v>
      </c>
      <c r="Q917">
        <v>0.25209999999999999</v>
      </c>
      <c r="R917">
        <v>0.24060999999999999</v>
      </c>
      <c r="S917" s="2">
        <v>9.3202999999999994E-2</v>
      </c>
      <c r="T917">
        <v>0.44080000000000003</v>
      </c>
      <c r="U917">
        <v>0</v>
      </c>
      <c r="V917">
        <v>0</v>
      </c>
      <c r="W917" s="2">
        <v>2.4873000000000001E-5</v>
      </c>
      <c r="X917">
        <v>0</v>
      </c>
      <c r="Y917" t="s">
        <v>86</v>
      </c>
      <c r="Z917" t="s">
        <v>86</v>
      </c>
      <c r="AA917" s="2">
        <v>-7.7715E-6</v>
      </c>
      <c r="AB917" t="s">
        <v>86</v>
      </c>
      <c r="AC917">
        <v>1.2524</v>
      </c>
      <c r="AD917">
        <v>1.1696</v>
      </c>
      <c r="AE917">
        <v>29.91</v>
      </c>
      <c r="AF917">
        <v>-8.7396999999999991</v>
      </c>
      <c r="AG917" t="s">
        <v>86</v>
      </c>
      <c r="AH917" s="2">
        <v>5.6826000000000002E-2</v>
      </c>
      <c r="AI917" t="s">
        <v>86</v>
      </c>
      <c r="AJ917" s="2"/>
      <c r="AK917" s="2"/>
      <c r="AL917" s="2"/>
      <c r="AM917" s="2"/>
      <c r="AN917" s="2"/>
      <c r="AO917" s="2"/>
      <c r="AP917" s="2"/>
      <c r="AQ917"/>
      <c r="AR917"/>
      <c r="AS917"/>
      <c r="AT917"/>
      <c r="AU917"/>
      <c r="AV917" s="2"/>
      <c r="AW917" s="2"/>
    </row>
    <row r="918" spans="1:49" x14ac:dyDescent="0.25">
      <c r="A918">
        <v>139</v>
      </c>
      <c r="B918">
        <v>22</v>
      </c>
      <c r="C918">
        <v>30</v>
      </c>
      <c r="D918">
        <v>139</v>
      </c>
      <c r="E918">
        <v>23</v>
      </c>
      <c r="F918">
        <v>0</v>
      </c>
      <c r="G918" s="25">
        <v>100</v>
      </c>
      <c r="H918" s="25">
        <v>10.286111111111111</v>
      </c>
      <c r="I918">
        <v>0.77783000000000002</v>
      </c>
      <c r="J918" s="2">
        <v>3.5236000000000002E-16</v>
      </c>
      <c r="K918" s="2">
        <v>-1.0319999999999999E-2</v>
      </c>
      <c r="L918">
        <v>282.62</v>
      </c>
      <c r="M918" s="2">
        <v>1.861E-4</v>
      </c>
      <c r="N918" s="2">
        <v>1.4834000000000001E-4</v>
      </c>
      <c r="O918" s="2">
        <v>1.0792E-3</v>
      </c>
      <c r="P918" s="2">
        <v>8.7323000000000001E-4</v>
      </c>
      <c r="Q918">
        <v>0.24243999999999999</v>
      </c>
      <c r="R918">
        <v>0.12182999999999999</v>
      </c>
      <c r="S918" s="2">
        <v>5.7697999999999999E-2</v>
      </c>
      <c r="T918">
        <v>0.28627000000000002</v>
      </c>
      <c r="U918" s="2">
        <v>1.1637999999999999E-4</v>
      </c>
      <c r="V918" s="2">
        <v>9.2764999999999997E-5</v>
      </c>
      <c r="W918" s="2">
        <v>1.4778E-5</v>
      </c>
      <c r="X918" s="2">
        <v>9.2392999999999998E-6</v>
      </c>
      <c r="Y918" s="2">
        <v>3.4186000000000002E-6</v>
      </c>
      <c r="Z918" s="2">
        <v>2.7491000000000001E-6</v>
      </c>
      <c r="AA918" s="2">
        <v>-3.1947000000000001E-6</v>
      </c>
      <c r="AB918" s="2">
        <v>-1.9935999999999999E-6</v>
      </c>
      <c r="AC918">
        <v>1.2544</v>
      </c>
      <c r="AD918">
        <v>0.77783000000000002</v>
      </c>
      <c r="AE918">
        <v>40.048999999999999</v>
      </c>
      <c r="AF918">
        <v>-3.3782999999999999</v>
      </c>
      <c r="AG918">
        <v>-0.85807999999999995</v>
      </c>
      <c r="AH918" s="2">
        <v>3.4573E-2</v>
      </c>
      <c r="AI918" s="2">
        <v>3.6973999999999997E-8</v>
      </c>
      <c r="AJ918" s="2"/>
      <c r="AK918" s="2"/>
      <c r="AL918" s="2"/>
      <c r="AM918" s="2"/>
      <c r="AN918" s="2"/>
      <c r="AO918" s="2"/>
      <c r="AP918" s="2"/>
      <c r="AQ918"/>
      <c r="AR918"/>
      <c r="AS918"/>
      <c r="AT918"/>
      <c r="AU918"/>
      <c r="AV918" s="2"/>
      <c r="AW918" s="2"/>
    </row>
    <row r="919" spans="1:49" x14ac:dyDescent="0.25">
      <c r="A919">
        <v>139</v>
      </c>
      <c r="B919">
        <v>23</v>
      </c>
      <c r="C919">
        <v>0</v>
      </c>
      <c r="D919">
        <v>139</v>
      </c>
      <c r="E919">
        <v>23</v>
      </c>
      <c r="F919">
        <v>30</v>
      </c>
      <c r="G919" s="25">
        <v>100</v>
      </c>
      <c r="H919" s="25">
        <v>100</v>
      </c>
      <c r="I919">
        <v>0.87295999999999996</v>
      </c>
      <c r="J919" s="2">
        <v>-8.5792999999999999E-17</v>
      </c>
      <c r="K919" s="2">
        <v>-9.3472E-3</v>
      </c>
      <c r="L919">
        <v>281.83999999999997</v>
      </c>
      <c r="M919" s="2">
        <v>1.0145E-2</v>
      </c>
      <c r="N919" s="2">
        <v>8.1068000000000008E-3</v>
      </c>
      <c r="O919" s="2">
        <v>1.1214E-3</v>
      </c>
      <c r="P919" s="2">
        <v>8.9579999999999998E-4</v>
      </c>
      <c r="Q919">
        <v>0.16724</v>
      </c>
      <c r="R919">
        <v>0.22356999999999999</v>
      </c>
      <c r="S919" s="2">
        <v>4.4361999999999999E-2</v>
      </c>
      <c r="T919">
        <v>0.29897000000000001</v>
      </c>
      <c r="U919" s="2">
        <v>9.0386999999999998E-4</v>
      </c>
      <c r="V919" s="2">
        <v>7.2420999999999998E-4</v>
      </c>
      <c r="W919" s="2">
        <v>3.3759E-5</v>
      </c>
      <c r="X919" s="2">
        <v>2.6154999999999999E-5</v>
      </c>
      <c r="Y919" s="2">
        <v>4.0544999999999999E-6</v>
      </c>
      <c r="Z919" s="2">
        <v>5.5504000000000003E-6</v>
      </c>
      <c r="AA919" s="2">
        <v>-7.7632000000000005E-6</v>
      </c>
      <c r="AB919" s="2">
        <v>-5.8989000000000004E-6</v>
      </c>
      <c r="AC919">
        <v>1.2518</v>
      </c>
      <c r="AD919">
        <v>0.87295999999999996</v>
      </c>
      <c r="AE919">
        <v>35.625999999999998</v>
      </c>
      <c r="AF919">
        <v>-0.26022000000000001</v>
      </c>
      <c r="AG919">
        <v>3.8807</v>
      </c>
      <c r="AH919" s="2">
        <v>2.6511E-2</v>
      </c>
      <c r="AI919" s="2">
        <v>-7.8775000000000002E-8</v>
      </c>
      <c r="AJ919" s="2"/>
      <c r="AK919" s="2"/>
      <c r="AL919" s="2"/>
      <c r="AM919" s="2"/>
      <c r="AN919" s="2"/>
      <c r="AO919" s="2"/>
      <c r="AP919" s="2"/>
      <c r="AQ919"/>
      <c r="AR919"/>
      <c r="AS919"/>
      <c r="AT919"/>
      <c r="AU919"/>
      <c r="AV919" s="2"/>
      <c r="AW919" s="2"/>
    </row>
    <row r="920" spans="1:49" x14ac:dyDescent="0.25">
      <c r="A920">
        <v>139</v>
      </c>
      <c r="B920">
        <v>23</v>
      </c>
      <c r="C920">
        <v>30</v>
      </c>
      <c r="D920">
        <v>140</v>
      </c>
      <c r="E920">
        <v>0</v>
      </c>
      <c r="F920">
        <v>0</v>
      </c>
      <c r="G920" s="25">
        <v>99.99722222222222</v>
      </c>
      <c r="H920" s="25">
        <v>99.99722222222222</v>
      </c>
      <c r="I920">
        <v>1.0944</v>
      </c>
      <c r="J920" s="2">
        <v>1.7209E-16</v>
      </c>
      <c r="K920" s="2">
        <v>-1.0409E-2</v>
      </c>
      <c r="L920">
        <v>279.45999999999998</v>
      </c>
      <c r="M920" s="2">
        <v>2.9725999999999999E-2</v>
      </c>
      <c r="N920" s="2">
        <v>2.3772000000000001E-2</v>
      </c>
      <c r="O920" s="2">
        <v>1.2153999999999999E-3</v>
      </c>
      <c r="P920" s="2">
        <v>9.7190999999999998E-4</v>
      </c>
      <c r="Q920">
        <v>0.22869</v>
      </c>
      <c r="R920">
        <v>0.14843999999999999</v>
      </c>
      <c r="S920" s="2">
        <v>5.3291999999999999E-2</v>
      </c>
      <c r="T920">
        <v>0.31872</v>
      </c>
      <c r="U920" s="2">
        <v>4.9731000000000003E-3</v>
      </c>
      <c r="V920" s="2">
        <v>3.9839000000000003E-3</v>
      </c>
      <c r="W920" s="2">
        <v>3.5215000000000001E-5</v>
      </c>
      <c r="X920" s="2">
        <v>2.7881E-5</v>
      </c>
      <c r="Y920" s="2">
        <v>-2.6773000000000001E-3</v>
      </c>
      <c r="Z920" s="2">
        <v>-2.1399000000000001E-3</v>
      </c>
      <c r="AA920" s="2">
        <v>-1.7368E-5</v>
      </c>
      <c r="AB920" s="2">
        <v>-1.3837E-5</v>
      </c>
      <c r="AC920">
        <v>1.2505999999999999</v>
      </c>
      <c r="AD920">
        <v>1.0944</v>
      </c>
      <c r="AE920">
        <v>42.762999999999998</v>
      </c>
      <c r="AF920">
        <v>-3.5379999999999998</v>
      </c>
      <c r="AG920">
        <v>44.783999999999999</v>
      </c>
      <c r="AH920" s="2">
        <v>2.2808999999999999E-2</v>
      </c>
      <c r="AI920" s="2">
        <v>7.4401000000000006E-8</v>
      </c>
      <c r="AJ920" s="2"/>
      <c r="AK920" s="2"/>
      <c r="AL920" s="2"/>
      <c r="AM920" s="2"/>
      <c r="AN920" s="2"/>
      <c r="AO920" s="2"/>
      <c r="AP920" s="2"/>
      <c r="AQ920"/>
      <c r="AR920"/>
      <c r="AS920"/>
      <c r="AT920"/>
      <c r="AU920"/>
      <c r="AV920"/>
      <c r="AW920" s="2"/>
    </row>
    <row r="921" spans="1:49" x14ac:dyDescent="0.25">
      <c r="A921">
        <v>140</v>
      </c>
      <c r="B921">
        <v>0</v>
      </c>
      <c r="C921">
        <v>0</v>
      </c>
      <c r="D921">
        <v>140</v>
      </c>
      <c r="E921">
        <v>0</v>
      </c>
      <c r="F921">
        <v>30</v>
      </c>
      <c r="G921" s="25">
        <v>99.99722222222222</v>
      </c>
      <c r="H921" s="25">
        <v>99.99722222222222</v>
      </c>
      <c r="I921">
        <v>1.0586</v>
      </c>
      <c r="J921" s="2">
        <v>-2.4292999999999999E-16</v>
      </c>
      <c r="K921" s="2">
        <v>-9.8361999999999998E-3</v>
      </c>
      <c r="L921">
        <v>277.33</v>
      </c>
      <c r="M921" s="2">
        <v>4.6658999999999999E-2</v>
      </c>
      <c r="N921" s="2">
        <v>3.7328E-2</v>
      </c>
      <c r="O921" s="2">
        <v>1.3242E-3</v>
      </c>
      <c r="P921" s="2">
        <v>1.0593E-3</v>
      </c>
      <c r="Q921">
        <v>0.14529</v>
      </c>
      <c r="R921">
        <v>0.10234</v>
      </c>
      <c r="S921" s="2">
        <v>3.9689000000000002E-2</v>
      </c>
      <c r="T921">
        <v>0.24775</v>
      </c>
      <c r="U921" s="2">
        <v>3.7249000000000002E-3</v>
      </c>
      <c r="V921" s="2">
        <v>3.0141E-3</v>
      </c>
      <c r="W921" s="2">
        <v>3.4167E-5</v>
      </c>
      <c r="X921" s="2">
        <v>2.5811000000000001E-5</v>
      </c>
      <c r="Y921" s="2">
        <v>-9.5774E-4</v>
      </c>
      <c r="Z921" s="2">
        <v>-7.5515999999999995E-4</v>
      </c>
      <c r="AA921" s="2">
        <v>-5.1800000000000004E-6</v>
      </c>
      <c r="AB921" s="2">
        <v>-3.8236000000000001E-6</v>
      </c>
      <c r="AC921">
        <v>1.25</v>
      </c>
      <c r="AD921">
        <v>1.0586</v>
      </c>
      <c r="AE921">
        <v>57.682000000000002</v>
      </c>
      <c r="AF921">
        <v>1.1006</v>
      </c>
      <c r="AG921">
        <v>31.335999999999999</v>
      </c>
      <c r="AH921" s="2">
        <v>2.7314999999999999E-2</v>
      </c>
      <c r="AI921" s="2">
        <v>-2.4261000000000003E-7</v>
      </c>
      <c r="AJ921" s="2"/>
      <c r="AK921" s="2"/>
      <c r="AL921" s="2"/>
      <c r="AM921" s="2"/>
      <c r="AN921" s="2"/>
      <c r="AO921" s="2"/>
      <c r="AP921" s="2"/>
      <c r="AQ921"/>
      <c r="AR921"/>
      <c r="AS921"/>
      <c r="AT921"/>
      <c r="AU921"/>
      <c r="AV921"/>
      <c r="AW921" s="2"/>
    </row>
    <row r="922" spans="1:49" x14ac:dyDescent="0.25">
      <c r="A922">
        <v>140</v>
      </c>
      <c r="B922">
        <v>0</v>
      </c>
      <c r="C922">
        <v>30</v>
      </c>
      <c r="D922">
        <v>140</v>
      </c>
      <c r="E922">
        <v>1</v>
      </c>
      <c r="F922">
        <v>0</v>
      </c>
      <c r="G922" s="25">
        <v>100</v>
      </c>
      <c r="H922" s="25">
        <v>100</v>
      </c>
      <c r="I922">
        <v>0.42268</v>
      </c>
      <c r="J922" s="2">
        <v>3.2488999999999999E-16</v>
      </c>
      <c r="K922" s="2">
        <v>2.4968000000000001E-4</v>
      </c>
      <c r="L922">
        <v>277.98</v>
      </c>
      <c r="M922" s="2">
        <v>4.5019999999999998E-2</v>
      </c>
      <c r="N922" s="2">
        <v>3.6076999999999998E-2</v>
      </c>
      <c r="O922" s="2">
        <v>1.4801E-3</v>
      </c>
      <c r="P922" s="2">
        <v>1.1861E-3</v>
      </c>
      <c r="Q922">
        <v>0.14197000000000001</v>
      </c>
      <c r="R922">
        <v>0.20357</v>
      </c>
      <c r="S922" s="2">
        <v>3.7234000000000003E-2</v>
      </c>
      <c r="T922">
        <v>0.97199999999999998</v>
      </c>
      <c r="U922" s="2">
        <v>1.3862E-3</v>
      </c>
      <c r="V922" s="2">
        <v>1.1199000000000001E-3</v>
      </c>
      <c r="W922" s="2">
        <v>5.2370999999999997E-5</v>
      </c>
      <c r="X922" s="2">
        <v>4.2527000000000001E-5</v>
      </c>
      <c r="Y922" s="2">
        <v>-2.1023999999999999E-4</v>
      </c>
      <c r="Z922" s="2">
        <v>-4.8186000000000002E-5</v>
      </c>
      <c r="AA922" s="2">
        <v>4.4429000000000003E-6</v>
      </c>
      <c r="AB922" s="2">
        <v>7.4375000000000004E-6</v>
      </c>
      <c r="AC922">
        <v>1.2479</v>
      </c>
      <c r="AD922">
        <v>0.42268</v>
      </c>
      <c r="AE922">
        <v>124.09</v>
      </c>
      <c r="AF922">
        <v>3.3361999999999998</v>
      </c>
      <c r="AG922">
        <v>7.6860999999999997</v>
      </c>
      <c r="AH922" s="2">
        <v>3.0897000000000001E-2</v>
      </c>
      <c r="AI922" s="2">
        <v>2.1762000000000001E-7</v>
      </c>
      <c r="AJ922" s="2"/>
      <c r="AK922" s="2"/>
      <c r="AL922" s="2"/>
      <c r="AM922" s="2"/>
      <c r="AN922" s="2"/>
      <c r="AO922" s="2"/>
      <c r="AP922" s="2"/>
      <c r="AQ922"/>
      <c r="AR922"/>
      <c r="AS922"/>
      <c r="AT922"/>
      <c r="AU922"/>
      <c r="AV922"/>
      <c r="AW922" s="2"/>
    </row>
    <row r="923" spans="1:49" x14ac:dyDescent="0.25">
      <c r="A923">
        <v>140</v>
      </c>
      <c r="B923">
        <v>1</v>
      </c>
      <c r="C923">
        <v>0</v>
      </c>
      <c r="D923">
        <v>140</v>
      </c>
      <c r="E923">
        <v>1</v>
      </c>
      <c r="F923">
        <v>30</v>
      </c>
      <c r="G923" s="25">
        <v>84.511111111111106</v>
      </c>
      <c r="H923" s="25">
        <v>84.511111111111106</v>
      </c>
      <c r="I923">
        <v>0.54808999999999997</v>
      </c>
      <c r="J923" s="2">
        <v>-3.1052000000000001E-16</v>
      </c>
      <c r="K923" s="2">
        <v>4.4326999999999998E-2</v>
      </c>
      <c r="L923">
        <v>277.20999999999998</v>
      </c>
      <c r="M923" s="2">
        <v>6.6533999999999996E-2</v>
      </c>
      <c r="N923" s="2">
        <v>5.2253000000000001E-2</v>
      </c>
      <c r="O923" s="2">
        <v>1.5543E-3</v>
      </c>
      <c r="P923" s="2">
        <v>1.2528999999999999E-3</v>
      </c>
      <c r="Q923">
        <v>0.51604000000000005</v>
      </c>
      <c r="R923">
        <v>0.24535000000000001</v>
      </c>
      <c r="S923">
        <v>0.14298</v>
      </c>
      <c r="T923">
        <v>0.59708000000000006</v>
      </c>
      <c r="U923" s="2">
        <v>8.2354000000000004E-3</v>
      </c>
      <c r="V923" s="2">
        <v>6.5807000000000001E-3</v>
      </c>
      <c r="W923" s="2">
        <v>7.8789999999999996E-5</v>
      </c>
      <c r="X923" s="2">
        <v>6.0757000000000001E-5</v>
      </c>
      <c r="Y923" s="2">
        <v>-7.8247999999999998E-3</v>
      </c>
      <c r="Z923" s="2">
        <v>-6.2731000000000002E-3</v>
      </c>
      <c r="AA923" s="2">
        <v>6.7953E-6</v>
      </c>
      <c r="AB923" s="2">
        <v>6.1619000000000002E-6</v>
      </c>
      <c r="AC923">
        <v>1.2383</v>
      </c>
      <c r="AD923">
        <v>0.54808999999999997</v>
      </c>
      <c r="AE923">
        <v>48.904000000000003</v>
      </c>
      <c r="AF923">
        <v>-83.352000000000004</v>
      </c>
      <c r="AG923">
        <v>1394.1</v>
      </c>
      <c r="AH923">
        <v>0.25015999999999999</v>
      </c>
      <c r="AI923" s="2">
        <v>-2.3204999999999999E-7</v>
      </c>
      <c r="AJ923" s="2"/>
      <c r="AK923" s="2"/>
      <c r="AL923" s="2"/>
      <c r="AM923" s="2"/>
      <c r="AN923" s="2"/>
      <c r="AO923" s="2"/>
      <c r="AP923" s="2"/>
      <c r="AQ923"/>
      <c r="AR923"/>
      <c r="AS923"/>
      <c r="AT923"/>
      <c r="AU923"/>
      <c r="AV923"/>
      <c r="AW923" s="2"/>
    </row>
    <row r="924" spans="1:49" x14ac:dyDescent="0.25">
      <c r="A924">
        <v>140</v>
      </c>
      <c r="B924">
        <v>1</v>
      </c>
      <c r="C924">
        <v>30</v>
      </c>
      <c r="D924">
        <v>140</v>
      </c>
      <c r="E924">
        <v>2</v>
      </c>
      <c r="F924">
        <v>0</v>
      </c>
      <c r="G924" s="25">
        <v>66.594444444444449</v>
      </c>
      <c r="H924" s="25">
        <v>66.594444444444449</v>
      </c>
      <c r="I924">
        <v>0.6643</v>
      </c>
      <c r="J924" s="2">
        <v>1.2127E-16</v>
      </c>
      <c r="K924" s="2">
        <v>3.4534000000000002E-2</v>
      </c>
      <c r="L924">
        <v>276.99</v>
      </c>
      <c r="M924" s="2">
        <v>8.1902000000000003E-2</v>
      </c>
      <c r="N924" s="2">
        <v>6.4643000000000006E-2</v>
      </c>
      <c r="O924" s="2">
        <v>1.9247999999999999E-3</v>
      </c>
      <c r="P924" s="2">
        <v>1.4832000000000001E-3</v>
      </c>
      <c r="Q924">
        <v>0.36862</v>
      </c>
      <c r="R924">
        <v>0.17135</v>
      </c>
      <c r="S924">
        <v>0.11312</v>
      </c>
      <c r="T924">
        <v>0.27612999999999999</v>
      </c>
      <c r="U924" s="2">
        <v>1.7432E-2</v>
      </c>
      <c r="V924" s="2">
        <v>8.0388000000000005E-3</v>
      </c>
      <c r="W924" s="2">
        <v>2.2535E-4</v>
      </c>
      <c r="X924" s="2">
        <v>1.1943999999999999E-4</v>
      </c>
      <c r="Y924" s="2">
        <v>-1.042E-2</v>
      </c>
      <c r="Z924" s="2">
        <v>-8.5470000000000008E-3</v>
      </c>
      <c r="AA924" s="2">
        <v>-1.08E-5</v>
      </c>
      <c r="AB924" s="2">
        <v>-1.0998E-5</v>
      </c>
      <c r="AC924">
        <v>1.2302</v>
      </c>
      <c r="AD924">
        <v>0.6643</v>
      </c>
      <c r="AE924">
        <v>21.431999999999999</v>
      </c>
      <c r="AF924">
        <v>2.8452000000000002</v>
      </c>
      <c r="AG924">
        <v>-160.80000000000001</v>
      </c>
      <c r="AH924">
        <v>0.16349</v>
      </c>
      <c r="AI924" s="2">
        <v>1.784E-6</v>
      </c>
      <c r="AJ924" s="2"/>
      <c r="AK924" s="2"/>
      <c r="AL924" s="2"/>
      <c r="AM924" s="2"/>
      <c r="AN924" s="2"/>
      <c r="AO924" s="2"/>
      <c r="AP924" s="2"/>
      <c r="AQ924"/>
      <c r="AR924"/>
      <c r="AS924"/>
      <c r="AT924"/>
      <c r="AU924"/>
      <c r="AV924"/>
      <c r="AW924" s="2"/>
    </row>
    <row r="925" spans="1:49" x14ac:dyDescent="0.25">
      <c r="A925">
        <v>140</v>
      </c>
      <c r="B925">
        <v>2</v>
      </c>
      <c r="C925">
        <v>0</v>
      </c>
      <c r="D925">
        <v>140</v>
      </c>
      <c r="E925">
        <v>2</v>
      </c>
      <c r="F925">
        <v>30</v>
      </c>
      <c r="G925" s="25">
        <v>64.650000000000006</v>
      </c>
      <c r="H925" s="25">
        <v>64.650000000000006</v>
      </c>
      <c r="I925">
        <v>0.59482000000000002</v>
      </c>
      <c r="J925" s="2">
        <v>4.5275E-17</v>
      </c>
      <c r="K925" s="2">
        <v>4.7872000000000001E-3</v>
      </c>
      <c r="L925">
        <v>277.06</v>
      </c>
      <c r="M925" s="2">
        <v>6.5930000000000002E-2</v>
      </c>
      <c r="N925" s="2">
        <v>6.1387999999999998E-2</v>
      </c>
      <c r="O925" s="2">
        <v>2.4142E-3</v>
      </c>
      <c r="P925" s="2">
        <v>2.0162000000000001E-3</v>
      </c>
      <c r="Q925">
        <v>0.20413999999999999</v>
      </c>
      <c r="R925">
        <v>0.14643999999999999</v>
      </c>
      <c r="S925" s="2">
        <v>7.3178999999999994E-2</v>
      </c>
      <c r="T925">
        <v>0.28383000000000003</v>
      </c>
      <c r="U925" s="2">
        <v>1.3024000000000001E-2</v>
      </c>
      <c r="V925" s="2">
        <v>1.0167000000000001E-2</v>
      </c>
      <c r="W925" s="2">
        <v>1.2747999999999999E-4</v>
      </c>
      <c r="X925" s="2">
        <v>9.6811000000000005E-5</v>
      </c>
      <c r="Y925" s="2">
        <v>-1.4996000000000001E-2</v>
      </c>
      <c r="Z925" s="2">
        <v>-1.2859000000000001E-2</v>
      </c>
      <c r="AA925" s="2">
        <v>-1.0993999999999999E-4</v>
      </c>
      <c r="AB925" s="2">
        <v>-9.3096000000000004E-5</v>
      </c>
      <c r="AC925">
        <v>1.2396</v>
      </c>
      <c r="AD925">
        <v>0.59482000000000002</v>
      </c>
      <c r="AE925">
        <v>36.944000000000003</v>
      </c>
      <c r="AF925">
        <v>-10.613</v>
      </c>
      <c r="AG925">
        <v>87.146000000000001</v>
      </c>
      <c r="AH925" s="2">
        <v>7.3930999999999997E-2</v>
      </c>
      <c r="AI925" s="2">
        <v>7.5817999999999998E-7</v>
      </c>
      <c r="AJ925" s="2"/>
      <c r="AK925" s="2"/>
      <c r="AL925" s="2"/>
      <c r="AM925" s="2"/>
      <c r="AN925" s="2"/>
      <c r="AO925" s="2"/>
      <c r="AP925" s="2"/>
      <c r="AQ925"/>
      <c r="AR925"/>
      <c r="AS925"/>
      <c r="AT925"/>
      <c r="AU925"/>
      <c r="AV925"/>
      <c r="AW925" s="2"/>
    </row>
    <row r="926" spans="1:49" x14ac:dyDescent="0.25">
      <c r="A926">
        <v>140</v>
      </c>
      <c r="B926">
        <v>2</v>
      </c>
      <c r="C926">
        <v>30</v>
      </c>
      <c r="D926">
        <v>140</v>
      </c>
      <c r="E926">
        <v>3</v>
      </c>
      <c r="F926">
        <v>0</v>
      </c>
      <c r="G926" s="25">
        <v>32.666666666666664</v>
      </c>
      <c r="H926" s="25">
        <v>32.666666666666664</v>
      </c>
      <c r="I926">
        <v>0.52707000000000004</v>
      </c>
      <c r="J926" s="2">
        <v>1.065E-17</v>
      </c>
      <c r="K926" s="2">
        <v>2.1998E-2</v>
      </c>
      <c r="L926">
        <v>281.87</v>
      </c>
      <c r="M926" s="2">
        <v>2.6853999999999999E-2</v>
      </c>
      <c r="N926" s="2">
        <v>1.839E-2</v>
      </c>
      <c r="O926" s="2">
        <v>2.0398999999999999E-3</v>
      </c>
      <c r="P926" s="2">
        <v>1.5957E-3</v>
      </c>
      <c r="Q926">
        <v>0.17219000000000001</v>
      </c>
      <c r="R926">
        <v>0.31386999999999998</v>
      </c>
      <c r="S926" s="2">
        <v>9.8713999999999996E-2</v>
      </c>
      <c r="T926">
        <v>0.54371000000000003</v>
      </c>
      <c r="U926" s="2">
        <v>5.13E-3</v>
      </c>
      <c r="V926" s="2">
        <v>1.7240999999999999E-3</v>
      </c>
      <c r="W926" s="2">
        <v>8.3127999999999994E-5</v>
      </c>
      <c r="X926" s="2">
        <v>2.5256999999999999E-5</v>
      </c>
      <c r="Y926" s="2">
        <v>5.2826000000000001E-4</v>
      </c>
      <c r="Z926" s="2">
        <v>4.3452999999999997E-4</v>
      </c>
      <c r="AA926" s="2">
        <v>3.3177E-6</v>
      </c>
      <c r="AB926" s="2">
        <v>4.4738999999999996E-6</v>
      </c>
      <c r="AC926">
        <v>1.2414000000000001</v>
      </c>
      <c r="AD926">
        <v>0.52707000000000004</v>
      </c>
      <c r="AE926">
        <v>131.30000000000001</v>
      </c>
      <c r="AF926">
        <v>13.007</v>
      </c>
      <c r="AG926">
        <v>222.15</v>
      </c>
      <c r="AH926">
        <v>0.16403000000000001</v>
      </c>
      <c r="AI926" s="2">
        <v>1.1149999999999999E-6</v>
      </c>
      <c r="AJ926" s="2"/>
      <c r="AK926" s="2"/>
      <c r="AL926" s="2"/>
      <c r="AM926" s="2"/>
      <c r="AN926" s="2"/>
      <c r="AO926" s="2"/>
      <c r="AP926" s="2"/>
      <c r="AQ926"/>
      <c r="AR926"/>
      <c r="AS926"/>
      <c r="AT926"/>
      <c r="AU926"/>
      <c r="AV926"/>
      <c r="AW926" s="2"/>
    </row>
    <row r="927" spans="1:49" x14ac:dyDescent="0.25">
      <c r="A927">
        <v>140</v>
      </c>
      <c r="B927">
        <v>3</v>
      </c>
      <c r="C927">
        <v>0</v>
      </c>
      <c r="D927">
        <v>140</v>
      </c>
      <c r="E927">
        <v>3</v>
      </c>
      <c r="F927">
        <v>30</v>
      </c>
      <c r="G927" s="25">
        <v>68.7</v>
      </c>
      <c r="H927" s="25">
        <v>68.7</v>
      </c>
      <c r="I927">
        <v>0.61092999999999997</v>
      </c>
      <c r="J927" s="2">
        <v>-1.8312000000000001E-16</v>
      </c>
      <c r="K927" s="2">
        <v>-4.4827000000000001E-3</v>
      </c>
      <c r="L927">
        <v>282.48</v>
      </c>
      <c r="M927" s="2">
        <v>2.4743000000000001E-2</v>
      </c>
      <c r="N927" s="2">
        <v>1.9616999999999999E-2</v>
      </c>
      <c r="O927" s="2">
        <v>2.0761999999999998E-3</v>
      </c>
      <c r="P927" s="2">
        <v>1.6461E-3</v>
      </c>
      <c r="Q927">
        <v>0.34987000000000001</v>
      </c>
      <c r="R927">
        <v>0.15089</v>
      </c>
      <c r="S927" s="2">
        <v>7.5278999999999999E-2</v>
      </c>
      <c r="T927">
        <v>0.36398000000000003</v>
      </c>
      <c r="U927" s="2">
        <v>1.8242E-3</v>
      </c>
      <c r="V927" s="2">
        <v>1.5551E-3</v>
      </c>
      <c r="W927" s="2">
        <v>2.889E-5</v>
      </c>
      <c r="X927" s="2">
        <v>2.8320999999999999E-5</v>
      </c>
      <c r="Y927" s="2">
        <v>4.2574000000000003E-4</v>
      </c>
      <c r="Z927" s="2">
        <v>3.4938999999999999E-4</v>
      </c>
      <c r="AA927" s="2">
        <v>1.5547E-7</v>
      </c>
      <c r="AB927" s="2">
        <v>4.2374999999999997E-6</v>
      </c>
      <c r="AC927">
        <v>1.2402</v>
      </c>
      <c r="AD927">
        <v>0.61092999999999997</v>
      </c>
      <c r="AE927">
        <v>29.725999999999999</v>
      </c>
      <c r="AF927">
        <v>-5.0277000000000003</v>
      </c>
      <c r="AG927">
        <v>-22.748999999999999</v>
      </c>
      <c r="AH927" s="2">
        <v>9.5264000000000001E-2</v>
      </c>
      <c r="AI927" s="2">
        <v>4.2073999999999997E-8</v>
      </c>
      <c r="AJ927" s="2"/>
      <c r="AK927" s="2"/>
      <c r="AL927" s="2"/>
      <c r="AM927" s="2"/>
      <c r="AN927" s="2"/>
      <c r="AO927" s="2"/>
      <c r="AP927" s="2"/>
      <c r="AQ927"/>
      <c r="AR927"/>
      <c r="AS927"/>
      <c r="AT927"/>
      <c r="AU927"/>
      <c r="AV927"/>
      <c r="AW927" s="2"/>
    </row>
    <row r="928" spans="1:49" x14ac:dyDescent="0.25">
      <c r="A928">
        <v>140</v>
      </c>
      <c r="B928">
        <v>3</v>
      </c>
      <c r="C928">
        <v>30</v>
      </c>
      <c r="D928">
        <v>140</v>
      </c>
      <c r="E928">
        <v>4</v>
      </c>
      <c r="F928">
        <v>0</v>
      </c>
      <c r="G928" s="25">
        <v>35.019444444444446</v>
      </c>
      <c r="H928" s="25">
        <v>35.019444444444446</v>
      </c>
      <c r="I928">
        <v>0.82901000000000002</v>
      </c>
      <c r="J928" s="2">
        <v>4.1525999999999999E-17</v>
      </c>
      <c r="K928" s="2">
        <v>3.9170999999999997E-2</v>
      </c>
      <c r="L928">
        <v>281.54000000000002</v>
      </c>
      <c r="M928" s="2">
        <v>2.4198999999999998E-2</v>
      </c>
      <c r="N928" s="2">
        <v>2.3286000000000001E-2</v>
      </c>
      <c r="O928" s="2">
        <v>2.1029999999999998E-3</v>
      </c>
      <c r="P928" s="2">
        <v>1.7485000000000001E-3</v>
      </c>
      <c r="Q928">
        <v>0.4234</v>
      </c>
      <c r="R928">
        <v>0.14013</v>
      </c>
      <c r="S928">
        <v>0.12466000000000001</v>
      </c>
      <c r="T928">
        <v>1.0105999999999999</v>
      </c>
      <c r="U928" s="2">
        <v>8.9581000000000001E-3</v>
      </c>
      <c r="V928" s="2">
        <v>1.5795E-3</v>
      </c>
      <c r="W928" s="2">
        <v>1.1254E-4</v>
      </c>
      <c r="X928" s="2">
        <v>4.5735000000000002E-5</v>
      </c>
      <c r="Y928" s="2">
        <v>-1.7469E-3</v>
      </c>
      <c r="Z928" s="2">
        <v>-5.8520000000000002E-4</v>
      </c>
      <c r="AA928" s="2">
        <v>-2.0273999999999999E-5</v>
      </c>
      <c r="AB928" s="2">
        <v>-2.4538000000000001E-6</v>
      </c>
      <c r="AC928">
        <v>1.2450000000000001</v>
      </c>
      <c r="AD928">
        <v>0.82901000000000002</v>
      </c>
      <c r="AE928">
        <v>11.85</v>
      </c>
      <c r="AF928">
        <v>20.616</v>
      </c>
      <c r="AG928">
        <v>-103</v>
      </c>
      <c r="AH928">
        <v>0.21758</v>
      </c>
      <c r="AI928" s="2">
        <v>-6.1361999999999996E-7</v>
      </c>
      <c r="AJ928" s="2"/>
      <c r="AK928" s="2"/>
      <c r="AL928" s="2"/>
      <c r="AM928" s="2"/>
      <c r="AN928" s="2"/>
      <c r="AO928" s="2"/>
      <c r="AP928" s="2"/>
      <c r="AQ928"/>
      <c r="AR928"/>
      <c r="AS928"/>
      <c r="AT928"/>
      <c r="AU928"/>
      <c r="AV928"/>
      <c r="AW928" s="2"/>
    </row>
    <row r="929" spans="1:49" x14ac:dyDescent="0.25">
      <c r="A929">
        <v>140</v>
      </c>
      <c r="B929">
        <v>4</v>
      </c>
      <c r="C929">
        <v>0</v>
      </c>
      <c r="D929">
        <v>140</v>
      </c>
      <c r="E929">
        <v>4</v>
      </c>
      <c r="F929">
        <v>30</v>
      </c>
      <c r="G929" s="25">
        <v>26.713888888888889</v>
      </c>
      <c r="H929" s="25">
        <v>26.713888888888889</v>
      </c>
      <c r="I929">
        <v>0.86721000000000004</v>
      </c>
      <c r="J929" s="2">
        <v>4.4193999999999999E-16</v>
      </c>
      <c r="K929" s="2">
        <v>1.0748000000000001E-2</v>
      </c>
      <c r="L929">
        <v>284.70999999999998</v>
      </c>
      <c r="M929" s="2">
        <v>1.2972999999999999E-3</v>
      </c>
      <c r="N929" s="2">
        <v>1.2122999999999999E-3</v>
      </c>
      <c r="O929" s="2">
        <v>1.6068E-3</v>
      </c>
      <c r="P929" s="2">
        <v>1.2708000000000001E-3</v>
      </c>
      <c r="Q929">
        <v>0.50568000000000002</v>
      </c>
      <c r="R929">
        <v>0.10455</v>
      </c>
      <c r="S929">
        <v>0.14929999999999999</v>
      </c>
      <c r="T929">
        <v>0.53512999999999999</v>
      </c>
      <c r="U929" s="2">
        <v>4.9224000000000002E-4</v>
      </c>
      <c r="V929" s="2">
        <v>3.8335000000000002E-4</v>
      </c>
      <c r="W929" s="2">
        <v>6.2749999999999994E-5</v>
      </c>
      <c r="X929" s="2">
        <v>3.6693000000000003E-5</v>
      </c>
      <c r="Y929" s="2">
        <v>-1.195E-4</v>
      </c>
      <c r="Z929" s="2">
        <v>-9.2413000000000008E-6</v>
      </c>
      <c r="AA929" s="2">
        <v>2.6736999999999999E-6</v>
      </c>
      <c r="AB929" s="2">
        <v>4.0266999999999999E-6</v>
      </c>
      <c r="AC929">
        <v>1.2448999999999999</v>
      </c>
      <c r="AD929">
        <v>0.86721000000000004</v>
      </c>
      <c r="AE929">
        <v>17.117999999999999</v>
      </c>
      <c r="AF929">
        <v>11.692</v>
      </c>
      <c r="AG929">
        <v>13.061</v>
      </c>
      <c r="AH929">
        <v>0.26168000000000002</v>
      </c>
      <c r="AI929" s="2">
        <v>8.3333999999999997E-7</v>
      </c>
      <c r="AJ929" s="2"/>
      <c r="AK929" s="2"/>
      <c r="AL929" s="2"/>
      <c r="AM929" s="2"/>
      <c r="AN929" s="2"/>
      <c r="AO929" s="2"/>
      <c r="AP929" s="2"/>
      <c r="AQ929"/>
      <c r="AR929"/>
      <c r="AS929"/>
      <c r="AT929"/>
      <c r="AU929"/>
      <c r="AV929"/>
      <c r="AW929" s="2"/>
    </row>
    <row r="930" spans="1:49" x14ac:dyDescent="0.25">
      <c r="A930">
        <v>140</v>
      </c>
      <c r="B930">
        <v>4</v>
      </c>
      <c r="C930">
        <v>30</v>
      </c>
      <c r="D930">
        <v>140</v>
      </c>
      <c r="E930">
        <v>5</v>
      </c>
      <c r="F930">
        <v>0</v>
      </c>
      <c r="G930" s="25">
        <v>27.494444444444444</v>
      </c>
      <c r="H930" s="25">
        <v>0</v>
      </c>
      <c r="I930">
        <v>0.68762000000000001</v>
      </c>
      <c r="J930" s="2">
        <v>7.2983999999999999E-17</v>
      </c>
      <c r="K930" s="2">
        <v>-7.9316000000000005E-3</v>
      </c>
      <c r="L930">
        <v>285</v>
      </c>
      <c r="M930" s="2">
        <v>1.0719E-5</v>
      </c>
      <c r="N930">
        <v>0</v>
      </c>
      <c r="O930" s="2">
        <v>1.5123000000000001E-3</v>
      </c>
      <c r="P930">
        <v>0</v>
      </c>
      <c r="Q930">
        <v>0.10465000000000001</v>
      </c>
      <c r="R930">
        <v>0.10815</v>
      </c>
      <c r="S930" s="2">
        <v>4.6286000000000001E-2</v>
      </c>
      <c r="T930">
        <v>0.51121000000000005</v>
      </c>
      <c r="U930" s="2">
        <v>7.7071999999999997E-6</v>
      </c>
      <c r="V930">
        <v>0</v>
      </c>
      <c r="W930" s="2">
        <v>5.8564999999999999E-5</v>
      </c>
      <c r="X930">
        <v>0</v>
      </c>
      <c r="Y930" t="s">
        <v>86</v>
      </c>
      <c r="Z930" t="s">
        <v>86</v>
      </c>
      <c r="AA930" s="2">
        <v>-2.5184000000000001E-5</v>
      </c>
      <c r="AB930" t="s">
        <v>86</v>
      </c>
      <c r="AC930">
        <v>1.2444999999999999</v>
      </c>
      <c r="AD930">
        <v>0.68762000000000001</v>
      </c>
      <c r="AE930">
        <v>13.077999999999999</v>
      </c>
      <c r="AF930">
        <v>-3.1644000000000001</v>
      </c>
      <c r="AG930" s="2">
        <v>-2.3523000000000001E-4</v>
      </c>
      <c r="AH930" s="2">
        <v>2.7477999999999999E-2</v>
      </c>
      <c r="AI930" s="2">
        <v>2.5890999999999998E-7</v>
      </c>
      <c r="AJ930" s="2"/>
      <c r="AK930" s="2"/>
      <c r="AL930" s="2"/>
      <c r="AM930" s="2"/>
      <c r="AN930" s="2"/>
      <c r="AO930" s="2"/>
      <c r="AP930" s="2"/>
      <c r="AQ930"/>
      <c r="AR930"/>
      <c r="AS930"/>
      <c r="AT930"/>
      <c r="AU930"/>
      <c r="AV930"/>
      <c r="AW930" s="2"/>
    </row>
    <row r="931" spans="1:49" x14ac:dyDescent="0.25">
      <c r="A931">
        <v>140</v>
      </c>
      <c r="B931">
        <v>5</v>
      </c>
      <c r="C931">
        <v>0</v>
      </c>
      <c r="D931">
        <v>140</v>
      </c>
      <c r="E931">
        <v>5</v>
      </c>
      <c r="F931">
        <v>30</v>
      </c>
      <c r="G931" s="25">
        <v>100</v>
      </c>
      <c r="H931" s="25">
        <v>0</v>
      </c>
      <c r="I931">
        <v>0.99185999999999996</v>
      </c>
      <c r="J931" s="2">
        <v>2.6247E-16</v>
      </c>
      <c r="K931" s="2">
        <v>2.5687000000000001E-3</v>
      </c>
      <c r="L931">
        <v>284.74</v>
      </c>
      <c r="M931">
        <v>0</v>
      </c>
      <c r="N931">
        <v>0</v>
      </c>
      <c r="O931" s="2">
        <v>1.1289E-3</v>
      </c>
      <c r="P931">
        <v>0</v>
      </c>
      <c r="Q931">
        <v>0.27268999999999999</v>
      </c>
      <c r="R931">
        <v>0.1787</v>
      </c>
      <c r="S931">
        <v>0.10077</v>
      </c>
      <c r="T931">
        <v>0.42218</v>
      </c>
      <c r="U931">
        <v>0</v>
      </c>
      <c r="V931">
        <v>0</v>
      </c>
      <c r="W931" s="2">
        <v>2.1157000000000001E-5</v>
      </c>
      <c r="X931">
        <v>0</v>
      </c>
      <c r="Y931" t="s">
        <v>86</v>
      </c>
      <c r="Z931" t="s">
        <v>86</v>
      </c>
      <c r="AA931" s="2">
        <v>-6.1750000000000002E-6</v>
      </c>
      <c r="AB931" t="s">
        <v>86</v>
      </c>
      <c r="AC931">
        <v>1.2457</v>
      </c>
      <c r="AD931">
        <v>0.99185999999999996</v>
      </c>
      <c r="AE931">
        <v>53.481000000000002</v>
      </c>
      <c r="AF931">
        <v>3.7313000000000001</v>
      </c>
      <c r="AG931" t="s">
        <v>86</v>
      </c>
      <c r="AH931" s="2">
        <v>6.4987000000000003E-2</v>
      </c>
      <c r="AI931" t="s">
        <v>86</v>
      </c>
      <c r="AJ931" s="2"/>
      <c r="AK931" s="2"/>
      <c r="AL931" s="2"/>
      <c r="AM931" s="2"/>
      <c r="AN931" s="2"/>
      <c r="AO931" s="2"/>
      <c r="AP931" s="2"/>
      <c r="AQ931"/>
      <c r="AR931"/>
      <c r="AS931"/>
      <c r="AT931"/>
      <c r="AU931"/>
      <c r="AV931"/>
      <c r="AW931" s="2"/>
    </row>
    <row r="932" spans="1:49" x14ac:dyDescent="0.25">
      <c r="A932">
        <v>140</v>
      </c>
      <c r="B932">
        <v>5</v>
      </c>
      <c r="C932">
        <v>30</v>
      </c>
      <c r="D932">
        <v>140</v>
      </c>
      <c r="E932">
        <v>6</v>
      </c>
      <c r="F932">
        <v>0</v>
      </c>
      <c r="G932" s="25">
        <v>100</v>
      </c>
      <c r="H932" s="25">
        <v>73.730555555555554</v>
      </c>
      <c r="I932">
        <v>1.0979000000000001</v>
      </c>
      <c r="J932" s="2">
        <v>1.4316E-15</v>
      </c>
      <c r="K932" s="2">
        <v>1.6683E-2</v>
      </c>
      <c r="L932">
        <v>283.60000000000002</v>
      </c>
      <c r="M932" s="2">
        <v>2.6291000000000001E-3</v>
      </c>
      <c r="N932" s="2">
        <v>2.1072E-3</v>
      </c>
      <c r="O932" s="2">
        <v>9.3692999999999999E-4</v>
      </c>
      <c r="P932" s="2">
        <v>7.4076999999999997E-4</v>
      </c>
      <c r="Q932">
        <v>0.34466999999999998</v>
      </c>
      <c r="R932">
        <v>0.36726999999999999</v>
      </c>
      <c r="S932">
        <v>0.14307</v>
      </c>
      <c r="T932">
        <v>0.30529000000000001</v>
      </c>
      <c r="U932" s="2">
        <v>1.454E-3</v>
      </c>
      <c r="V932" s="2">
        <v>1.1669E-3</v>
      </c>
      <c r="W932" s="2">
        <v>2.5497E-5</v>
      </c>
      <c r="X932" s="2">
        <v>1.7770000000000001E-5</v>
      </c>
      <c r="Y932" s="2">
        <v>1.5741999999999999E-6</v>
      </c>
      <c r="Z932" s="2">
        <v>1.4021000000000001E-6</v>
      </c>
      <c r="AA932" s="2">
        <v>-5.4933000000000004E-6</v>
      </c>
      <c r="AB932" s="2">
        <v>-5.8452999999999995E-7</v>
      </c>
      <c r="AC932">
        <v>1.2494000000000001</v>
      </c>
      <c r="AD932">
        <v>1.0979000000000001</v>
      </c>
      <c r="AE932">
        <v>73.971000000000004</v>
      </c>
      <c r="AF932">
        <v>11.622</v>
      </c>
      <c r="AG932">
        <v>38.753999999999998</v>
      </c>
      <c r="AH932">
        <v>0.10829</v>
      </c>
      <c r="AI932" s="2">
        <v>-2.7361999999999998E-7</v>
      </c>
      <c r="AJ932" s="2"/>
      <c r="AK932" s="2"/>
      <c r="AL932" s="2"/>
      <c r="AM932" s="2"/>
      <c r="AN932" s="2"/>
      <c r="AO932" s="2"/>
      <c r="AP932" s="2"/>
      <c r="AQ932"/>
      <c r="AR932"/>
      <c r="AS932"/>
      <c r="AT932"/>
      <c r="AU932"/>
      <c r="AV932"/>
      <c r="AW932" s="2"/>
    </row>
    <row r="933" spans="1:49" x14ac:dyDescent="0.25">
      <c r="A933">
        <v>140</v>
      </c>
      <c r="B933">
        <v>6</v>
      </c>
      <c r="C933">
        <v>0</v>
      </c>
      <c r="D933">
        <v>140</v>
      </c>
      <c r="E933">
        <v>6</v>
      </c>
      <c r="F933">
        <v>30</v>
      </c>
      <c r="G933" s="25">
        <v>100</v>
      </c>
      <c r="H933" s="25">
        <v>100</v>
      </c>
      <c r="I933">
        <v>1.2844</v>
      </c>
      <c r="J933" s="2">
        <v>8.1920999999999995E-16</v>
      </c>
      <c r="K933" s="2">
        <v>6.6392999999999999E-3</v>
      </c>
      <c r="L933">
        <v>284.5</v>
      </c>
      <c r="M933" s="2">
        <v>7.6102000000000001E-3</v>
      </c>
      <c r="N933" s="2">
        <v>6.1266000000000003E-3</v>
      </c>
      <c r="O933" s="2">
        <v>8.4119999999999996E-4</v>
      </c>
      <c r="P933" s="2">
        <v>6.7705E-4</v>
      </c>
      <c r="Q933">
        <v>0.36542000000000002</v>
      </c>
      <c r="R933">
        <v>0.35083999999999999</v>
      </c>
      <c r="S933">
        <v>0.17421</v>
      </c>
      <c r="T933">
        <v>0.22875999999999999</v>
      </c>
      <c r="U933" s="2">
        <v>2.8341999999999999E-4</v>
      </c>
      <c r="V933" s="2">
        <v>2.2981E-4</v>
      </c>
      <c r="W933" s="2">
        <v>7.6456000000000001E-6</v>
      </c>
      <c r="X933" s="2">
        <v>5.7482000000000003E-6</v>
      </c>
      <c r="Y933" s="2">
        <v>1.6104999999999999E-5</v>
      </c>
      <c r="Z933" s="2">
        <v>1.4262E-5</v>
      </c>
      <c r="AA933" s="2">
        <v>-1.0870999999999999E-6</v>
      </c>
      <c r="AB933" s="2">
        <v>-7.5122000000000003E-7</v>
      </c>
      <c r="AC933">
        <v>1.2423999999999999</v>
      </c>
      <c r="AD933">
        <v>1.2844</v>
      </c>
      <c r="AE933">
        <v>80.378</v>
      </c>
      <c r="AF933">
        <v>23.239000000000001</v>
      </c>
      <c r="AG933">
        <v>40.863</v>
      </c>
      <c r="AH933">
        <v>0.10374</v>
      </c>
      <c r="AI933" s="2">
        <v>-4.6198000000000001E-7</v>
      </c>
      <c r="AJ933" s="2"/>
      <c r="AK933" s="2"/>
      <c r="AL933" s="2"/>
      <c r="AM933" s="2"/>
      <c r="AN933" s="2"/>
      <c r="AO933" s="2"/>
      <c r="AP933" s="2"/>
      <c r="AQ933"/>
      <c r="AR933"/>
      <c r="AS933"/>
      <c r="AT933"/>
      <c r="AU933"/>
      <c r="AV933"/>
      <c r="AW933" s="2"/>
    </row>
    <row r="934" spans="1:49" x14ac:dyDescent="0.25">
      <c r="A934">
        <v>140</v>
      </c>
      <c r="B934">
        <v>6</v>
      </c>
      <c r="C934">
        <v>30</v>
      </c>
      <c r="D934">
        <v>140</v>
      </c>
      <c r="E934">
        <v>7</v>
      </c>
      <c r="F934">
        <v>0</v>
      </c>
      <c r="G934" s="25">
        <v>100</v>
      </c>
      <c r="H934" s="25">
        <v>100</v>
      </c>
      <c r="I934">
        <v>1.7528999999999999</v>
      </c>
      <c r="J934" s="2">
        <v>-9.9602999999999994E-16</v>
      </c>
      <c r="K934" s="2">
        <v>2.3119000000000001E-2</v>
      </c>
      <c r="L934">
        <v>286.3</v>
      </c>
      <c r="M934" s="2">
        <v>8.8880000000000001E-3</v>
      </c>
      <c r="N934" s="2">
        <v>7.2024000000000003E-3</v>
      </c>
      <c r="O934" s="2">
        <v>8.0239999999999999E-4</v>
      </c>
      <c r="P934" s="2">
        <v>6.5016E-4</v>
      </c>
      <c r="Q934">
        <v>0.58404</v>
      </c>
      <c r="R934">
        <v>0.59499000000000002</v>
      </c>
      <c r="S934">
        <v>0.21690999999999999</v>
      </c>
      <c r="T934">
        <v>0.59957000000000005</v>
      </c>
      <c r="U934" s="2">
        <v>3.2311999999999998E-4</v>
      </c>
      <c r="V934" s="2">
        <v>2.7356E-4</v>
      </c>
      <c r="W934" s="2">
        <v>1.1571E-5</v>
      </c>
      <c r="X934" s="2">
        <v>8.0051000000000007E-6</v>
      </c>
      <c r="Y934" s="2">
        <v>1.2316000000000001E-4</v>
      </c>
      <c r="Z934" s="2">
        <v>1.0896E-4</v>
      </c>
      <c r="AA934" s="2">
        <v>-6.2882000000000002E-6</v>
      </c>
      <c r="AB934" s="2">
        <v>-4.2672000000000004E-6</v>
      </c>
      <c r="AC934">
        <v>1.2341</v>
      </c>
      <c r="AD934">
        <v>1.7528999999999999</v>
      </c>
      <c r="AE934">
        <v>90.805000000000007</v>
      </c>
      <c r="AF934">
        <v>35.195</v>
      </c>
      <c r="AG934">
        <v>73.274000000000001</v>
      </c>
      <c r="AH934">
        <v>0.1361</v>
      </c>
      <c r="AI934" s="2">
        <v>-4.9370000000000003E-7</v>
      </c>
      <c r="AJ934" s="2"/>
      <c r="AK934" s="2"/>
      <c r="AL934" s="2"/>
      <c r="AM934" s="2"/>
      <c r="AN934" s="2"/>
      <c r="AO934" s="2"/>
      <c r="AP934" s="2"/>
      <c r="AQ934"/>
      <c r="AR934"/>
      <c r="AS934"/>
      <c r="AT934"/>
      <c r="AU934"/>
      <c r="AV934"/>
      <c r="AW934" s="2"/>
    </row>
    <row r="935" spans="1:49" x14ac:dyDescent="0.25">
      <c r="A935">
        <v>140</v>
      </c>
      <c r="B935">
        <v>7</v>
      </c>
      <c r="C935">
        <v>0</v>
      </c>
      <c r="D935">
        <v>140</v>
      </c>
      <c r="E935">
        <v>7</v>
      </c>
      <c r="F935">
        <v>30</v>
      </c>
      <c r="G935" s="25">
        <v>100</v>
      </c>
      <c r="H935" s="25">
        <v>100</v>
      </c>
      <c r="I935">
        <v>2.4199000000000002</v>
      </c>
      <c r="J935" s="2">
        <v>7.9883000000000001E-16</v>
      </c>
      <c r="K935" s="2">
        <v>2.9259E-2</v>
      </c>
      <c r="L935">
        <v>287.82</v>
      </c>
      <c r="M935" s="2">
        <v>9.0367999999999993E-3</v>
      </c>
      <c r="N935" s="2">
        <v>7.3610000000000004E-3</v>
      </c>
      <c r="O935" s="2">
        <v>7.7910000000000002E-4</v>
      </c>
      <c r="P935" s="2">
        <v>6.3458000000000004E-4</v>
      </c>
      <c r="Q935">
        <v>0.56498000000000004</v>
      </c>
      <c r="R935">
        <v>0.54510999999999998</v>
      </c>
      <c r="S935">
        <v>0.25124000000000002</v>
      </c>
      <c r="T935">
        <v>0.35560999999999998</v>
      </c>
      <c r="U935" s="2">
        <v>3.2343999999999998E-4</v>
      </c>
      <c r="V935" s="2">
        <v>2.7195000000000002E-4</v>
      </c>
      <c r="W935" s="2">
        <v>5.0941000000000001E-6</v>
      </c>
      <c r="X935" s="2">
        <v>3.4966999999999999E-6</v>
      </c>
      <c r="Y935" s="2">
        <v>8.4289999999999994E-5</v>
      </c>
      <c r="Z935" s="2">
        <v>7.2138000000000006E-5</v>
      </c>
      <c r="AA935" s="2">
        <v>-1.3295999999999999E-6</v>
      </c>
      <c r="AB935" s="2">
        <v>-7.9014000000000001E-7</v>
      </c>
      <c r="AC935">
        <v>1.2278</v>
      </c>
      <c r="AD935">
        <v>2.4199000000000002</v>
      </c>
      <c r="AE935">
        <v>103.43</v>
      </c>
      <c r="AF935">
        <v>48.978000000000002</v>
      </c>
      <c r="AG935">
        <v>97.111999999999995</v>
      </c>
      <c r="AH935">
        <v>0.20507</v>
      </c>
      <c r="AI935" s="2">
        <v>-4.6912000000000001E-7</v>
      </c>
      <c r="AJ935" s="2"/>
      <c r="AK935" s="2"/>
      <c r="AL935" s="2"/>
      <c r="AM935" s="2"/>
      <c r="AN935" s="2"/>
      <c r="AO935" s="2"/>
      <c r="AP935" s="2"/>
      <c r="AQ935"/>
      <c r="AR935"/>
      <c r="AS935"/>
      <c r="AT935"/>
      <c r="AU935"/>
      <c r="AV935"/>
      <c r="AW935" s="2"/>
    </row>
    <row r="936" spans="1:49" x14ac:dyDescent="0.25">
      <c r="A936">
        <v>140</v>
      </c>
      <c r="B936">
        <v>7</v>
      </c>
      <c r="C936">
        <v>30</v>
      </c>
      <c r="D936">
        <v>140</v>
      </c>
      <c r="E936">
        <v>8</v>
      </c>
      <c r="F936">
        <v>0</v>
      </c>
      <c r="G936" s="25">
        <v>100</v>
      </c>
      <c r="H936" s="25">
        <v>100</v>
      </c>
      <c r="I936">
        <v>3.3307000000000002</v>
      </c>
      <c r="J936" s="2">
        <v>-1.951E-16</v>
      </c>
      <c r="K936" s="2">
        <v>4.4691000000000002E-2</v>
      </c>
      <c r="L936">
        <v>289.10000000000002</v>
      </c>
      <c r="M936" s="2">
        <v>8.9674000000000004E-3</v>
      </c>
      <c r="N936" s="2">
        <v>7.3363999999999999E-3</v>
      </c>
      <c r="O936" s="2">
        <v>7.4401999999999997E-4</v>
      </c>
      <c r="P936" s="2">
        <v>6.0864000000000003E-4</v>
      </c>
      <c r="Q936">
        <v>0.84402999999999995</v>
      </c>
      <c r="R936">
        <v>0.87987000000000004</v>
      </c>
      <c r="S936">
        <v>0.33962999999999999</v>
      </c>
      <c r="T936">
        <v>0.55161000000000004</v>
      </c>
      <c r="U936" s="2">
        <v>3.7507000000000003E-4</v>
      </c>
      <c r="V936" s="2">
        <v>3.1901999999999999E-4</v>
      </c>
      <c r="W936" s="2">
        <v>1.3937000000000001E-5</v>
      </c>
      <c r="X936" s="2">
        <v>1.0445000000000001E-5</v>
      </c>
      <c r="Y936" s="2">
        <v>1.4399000000000001E-4</v>
      </c>
      <c r="Z936" s="2">
        <v>1.2580999999999999E-4</v>
      </c>
      <c r="AA936" s="2">
        <v>-5.7286999999999999E-6</v>
      </c>
      <c r="AB936" s="2">
        <v>-4.0316999999999999E-6</v>
      </c>
      <c r="AC936">
        <v>1.2223999999999999</v>
      </c>
      <c r="AD936">
        <v>3.3307000000000002</v>
      </c>
      <c r="AE936">
        <v>100.7</v>
      </c>
      <c r="AF936">
        <v>82.712999999999994</v>
      </c>
      <c r="AG936">
        <v>144.52000000000001</v>
      </c>
      <c r="AH936">
        <v>0.26566000000000001</v>
      </c>
      <c r="AI936" s="2">
        <v>-7.2508000000000003E-7</v>
      </c>
      <c r="AJ936" s="2"/>
      <c r="AK936" s="2"/>
      <c r="AL936" s="2"/>
      <c r="AM936" s="2"/>
      <c r="AN936" s="2"/>
      <c r="AO936" s="2"/>
      <c r="AP936" s="2"/>
      <c r="AQ936"/>
      <c r="AR936"/>
      <c r="AS936"/>
      <c r="AT936"/>
      <c r="AU936"/>
      <c r="AV936"/>
      <c r="AW936" s="2"/>
    </row>
    <row r="937" spans="1:49" x14ac:dyDescent="0.25">
      <c r="A937">
        <v>140</v>
      </c>
      <c r="B937">
        <v>8</v>
      </c>
      <c r="C937">
        <v>0</v>
      </c>
      <c r="D937">
        <v>140</v>
      </c>
      <c r="E937">
        <v>8</v>
      </c>
      <c r="F937">
        <v>30</v>
      </c>
      <c r="G937" s="25">
        <v>100</v>
      </c>
      <c r="H937" s="25">
        <v>100</v>
      </c>
      <c r="I937">
        <v>3.9525000000000001</v>
      </c>
      <c r="J937" s="2">
        <v>1.7539E-15</v>
      </c>
      <c r="K937" s="2">
        <v>3.3616E-2</v>
      </c>
      <c r="L937">
        <v>289.63</v>
      </c>
      <c r="M937" s="2">
        <v>8.7877000000000007E-3</v>
      </c>
      <c r="N937" s="2">
        <v>7.2023E-3</v>
      </c>
      <c r="O937" s="2">
        <v>7.2798999999999997E-4</v>
      </c>
      <c r="P937" s="2">
        <v>5.9661000000000002E-4</v>
      </c>
      <c r="Q937">
        <v>0.88161</v>
      </c>
      <c r="R937">
        <v>0.98199999999999998</v>
      </c>
      <c r="S937">
        <v>0.36682999999999999</v>
      </c>
      <c r="T937">
        <v>0.45423999999999998</v>
      </c>
      <c r="U937" s="2">
        <v>3.5136E-4</v>
      </c>
      <c r="V937" s="2">
        <v>2.9830999999999998E-4</v>
      </c>
      <c r="W937" s="2">
        <v>4.3885999999999998E-6</v>
      </c>
      <c r="X937" s="2">
        <v>2.8633000000000002E-6</v>
      </c>
      <c r="Y937" s="2">
        <v>1.1637999999999999E-4</v>
      </c>
      <c r="Z937" s="2">
        <v>1.0076E-4</v>
      </c>
      <c r="AA937" s="2">
        <v>-1.4206E-6</v>
      </c>
      <c r="AB937" s="2">
        <v>-7.2674999999999997E-7</v>
      </c>
      <c r="AC937">
        <v>1.2202</v>
      </c>
      <c r="AD937">
        <v>3.9525000000000001</v>
      </c>
      <c r="AE937">
        <v>99.891999999999996</v>
      </c>
      <c r="AF937">
        <v>76.174000000000007</v>
      </c>
      <c r="AG937">
        <v>128.88</v>
      </c>
      <c r="AH937">
        <v>0.28798000000000001</v>
      </c>
      <c r="AI937" s="2">
        <v>-3.9253999999999999E-7</v>
      </c>
      <c r="AJ937" s="2"/>
      <c r="AK937" s="2"/>
      <c r="AL937" s="2"/>
      <c r="AM937" s="2"/>
      <c r="AN937" s="2"/>
      <c r="AO937" s="2"/>
      <c r="AP937" s="2"/>
      <c r="AQ937"/>
      <c r="AR937"/>
      <c r="AS937"/>
      <c r="AT937"/>
      <c r="AU937"/>
      <c r="AV937"/>
      <c r="AW937" s="2"/>
    </row>
    <row r="938" spans="1:49" x14ac:dyDescent="0.25">
      <c r="A938">
        <v>140</v>
      </c>
      <c r="B938">
        <v>8</v>
      </c>
      <c r="C938">
        <v>30</v>
      </c>
      <c r="D938">
        <v>140</v>
      </c>
      <c r="E938">
        <v>9</v>
      </c>
      <c r="F938">
        <v>0</v>
      </c>
      <c r="G938" s="25">
        <v>100</v>
      </c>
      <c r="H938" s="25">
        <v>100</v>
      </c>
      <c r="I938">
        <v>3.7092999999999998</v>
      </c>
      <c r="J938" s="2">
        <v>1.4675000000000001E-15</v>
      </c>
      <c r="K938" s="2">
        <v>2.9762E-2</v>
      </c>
      <c r="L938">
        <v>290.23</v>
      </c>
      <c r="M938" s="2">
        <v>8.8156999999999992E-3</v>
      </c>
      <c r="N938" s="2">
        <v>7.2398999999999996E-3</v>
      </c>
      <c r="O938" s="2">
        <v>7.2250999999999999E-4</v>
      </c>
      <c r="P938" s="2">
        <v>5.9329999999999995E-4</v>
      </c>
      <c r="Q938">
        <v>1.0293000000000001</v>
      </c>
      <c r="R938">
        <v>1.0310999999999999</v>
      </c>
      <c r="S938">
        <v>0.37065999999999999</v>
      </c>
      <c r="T938">
        <v>0.57623000000000002</v>
      </c>
      <c r="U938" s="2">
        <v>4.2728999999999998E-4</v>
      </c>
      <c r="V938" s="2">
        <v>3.6477999999999999E-4</v>
      </c>
      <c r="W938" s="2">
        <v>5.2332000000000001E-6</v>
      </c>
      <c r="X938" s="2">
        <v>3.2766000000000001E-6</v>
      </c>
      <c r="Y938" s="2">
        <v>1.9167000000000001E-4</v>
      </c>
      <c r="Z938" s="2">
        <v>1.6614000000000001E-4</v>
      </c>
      <c r="AA938" s="2">
        <v>-2.3394999999999998E-6</v>
      </c>
      <c r="AB938" s="2">
        <v>-1.2209E-6</v>
      </c>
      <c r="AC938">
        <v>1.2178</v>
      </c>
      <c r="AD938">
        <v>3.7092999999999998</v>
      </c>
      <c r="AE938">
        <v>96.131</v>
      </c>
      <c r="AF938">
        <v>105.67</v>
      </c>
      <c r="AG938">
        <v>172.14</v>
      </c>
      <c r="AH938">
        <v>0.25179000000000001</v>
      </c>
      <c r="AI938" s="2">
        <v>-4.777E-7</v>
      </c>
      <c r="AJ938" s="2"/>
      <c r="AK938" s="2"/>
      <c r="AL938" s="2"/>
      <c r="AM938" s="2"/>
      <c r="AN938" s="2"/>
      <c r="AO938" s="2"/>
      <c r="AP938" s="2"/>
      <c r="AQ938"/>
      <c r="AR938"/>
      <c r="AS938"/>
      <c r="AT938"/>
      <c r="AU938"/>
      <c r="AV938"/>
      <c r="AW938" s="2"/>
    </row>
    <row r="939" spans="1:49" x14ac:dyDescent="0.25">
      <c r="A939">
        <v>140</v>
      </c>
      <c r="B939">
        <v>9</v>
      </c>
      <c r="C939">
        <v>0</v>
      </c>
      <c r="D939">
        <v>140</v>
      </c>
      <c r="E939">
        <v>9</v>
      </c>
      <c r="F939">
        <v>30</v>
      </c>
      <c r="G939" s="25">
        <v>100</v>
      </c>
      <c r="H939" s="25">
        <v>100</v>
      </c>
      <c r="I939">
        <v>3.4866999999999999</v>
      </c>
      <c r="J939" s="2">
        <v>2.4179000000000001E-15</v>
      </c>
      <c r="K939" s="2">
        <v>2.7813999999999998E-2</v>
      </c>
      <c r="L939">
        <v>290.64</v>
      </c>
      <c r="M939" s="2">
        <v>8.7872999999999996E-3</v>
      </c>
      <c r="N939" s="2">
        <v>7.2275999999999998E-3</v>
      </c>
      <c r="O939" s="2">
        <v>7.1557999999999995E-4</v>
      </c>
      <c r="P939" s="2">
        <v>5.8850000000000005E-4</v>
      </c>
      <c r="Q939">
        <v>1.0732999999999999</v>
      </c>
      <c r="R939">
        <v>0.92767999999999995</v>
      </c>
      <c r="S939">
        <v>0.37513999999999997</v>
      </c>
      <c r="T939">
        <v>0.57691000000000003</v>
      </c>
      <c r="U939" s="2">
        <v>4.5012999999999997E-4</v>
      </c>
      <c r="V939" s="2">
        <v>3.8433E-4</v>
      </c>
      <c r="W939" s="2">
        <v>5.0920999999999999E-6</v>
      </c>
      <c r="X939" s="2">
        <v>3.1591E-6</v>
      </c>
      <c r="Y939" s="2">
        <v>2.0129999999999999E-4</v>
      </c>
      <c r="Z939" s="2">
        <v>1.7442E-4</v>
      </c>
      <c r="AA939" s="2">
        <v>-2.2966000000000002E-6</v>
      </c>
      <c r="AB939" s="2">
        <v>-1.1905000000000001E-6</v>
      </c>
      <c r="AC939">
        <v>1.216</v>
      </c>
      <c r="AD939">
        <v>3.4866999999999999</v>
      </c>
      <c r="AE939">
        <v>87.400999999999996</v>
      </c>
      <c r="AF939">
        <v>112.02</v>
      </c>
      <c r="AG939">
        <v>190.8</v>
      </c>
      <c r="AH939">
        <v>0.2586</v>
      </c>
      <c r="AI939" s="2">
        <v>-4.9266000000000002E-7</v>
      </c>
      <c r="AJ939" s="2"/>
      <c r="AK939" s="2"/>
      <c r="AL939" s="2"/>
      <c r="AM939" s="2"/>
      <c r="AN939" s="2"/>
      <c r="AO939" s="2"/>
      <c r="AP939" s="2"/>
      <c r="AQ939"/>
      <c r="AR939"/>
      <c r="AS939"/>
      <c r="AT939"/>
      <c r="AU939"/>
      <c r="AV939"/>
      <c r="AW939" s="2"/>
    </row>
    <row r="940" spans="1:49" x14ac:dyDescent="0.25">
      <c r="A940">
        <v>140</v>
      </c>
      <c r="B940">
        <v>9</v>
      </c>
      <c r="C940">
        <v>30</v>
      </c>
      <c r="D940">
        <v>140</v>
      </c>
      <c r="E940">
        <v>10</v>
      </c>
      <c r="F940">
        <v>0</v>
      </c>
      <c r="G940" s="25">
        <v>100</v>
      </c>
      <c r="H940" s="25">
        <v>100</v>
      </c>
      <c r="I940">
        <v>3.3826000000000001</v>
      </c>
      <c r="J940" s="2">
        <v>1.6925E-15</v>
      </c>
      <c r="K940" s="2">
        <v>2.6152999999999999E-2</v>
      </c>
      <c r="L940">
        <v>291.32</v>
      </c>
      <c r="M940" s="2">
        <v>8.9066000000000006E-3</v>
      </c>
      <c r="N940" s="2">
        <v>7.3435999999999996E-3</v>
      </c>
      <c r="O940" s="2">
        <v>7.0790000000000002E-4</v>
      </c>
      <c r="P940" s="2">
        <v>5.8361000000000003E-4</v>
      </c>
      <c r="Q940">
        <v>0.94447000000000003</v>
      </c>
      <c r="R940">
        <v>1.1939</v>
      </c>
      <c r="S940">
        <v>0.35671000000000003</v>
      </c>
      <c r="T940">
        <v>0.62541999999999998</v>
      </c>
      <c r="U940" s="2">
        <v>4.5319000000000002E-4</v>
      </c>
      <c r="V940" s="2">
        <v>3.8841E-4</v>
      </c>
      <c r="W940" s="2">
        <v>5.2650999999999998E-6</v>
      </c>
      <c r="X940" s="2">
        <v>3.2679000000000001E-6</v>
      </c>
      <c r="Y940" s="2">
        <v>2.1165999999999999E-4</v>
      </c>
      <c r="Z940" s="2">
        <v>1.8492000000000001E-4</v>
      </c>
      <c r="AA940" s="2">
        <v>-2.5579000000000001E-6</v>
      </c>
      <c r="AB940" s="2">
        <v>-1.3028E-6</v>
      </c>
      <c r="AC940">
        <v>1.2130000000000001</v>
      </c>
      <c r="AD940">
        <v>3.3826000000000001</v>
      </c>
      <c r="AE940">
        <v>106.35</v>
      </c>
      <c r="AF940">
        <v>104.68</v>
      </c>
      <c r="AG940">
        <v>185.95</v>
      </c>
      <c r="AH940">
        <v>0.2616</v>
      </c>
      <c r="AI940" s="2">
        <v>-4.0699999999999998E-7</v>
      </c>
      <c r="AJ940" s="2"/>
      <c r="AK940" s="2"/>
      <c r="AL940" s="2"/>
      <c r="AM940" s="2"/>
      <c r="AN940" s="2"/>
      <c r="AO940" s="2"/>
      <c r="AP940" s="2"/>
      <c r="AQ940"/>
      <c r="AR940"/>
      <c r="AS940"/>
      <c r="AT940"/>
      <c r="AU940"/>
      <c r="AV940"/>
      <c r="AW940" s="2"/>
    </row>
    <row r="941" spans="1:49" x14ac:dyDescent="0.25">
      <c r="A941">
        <v>140</v>
      </c>
      <c r="B941">
        <v>10</v>
      </c>
      <c r="C941">
        <v>0</v>
      </c>
      <c r="D941">
        <v>140</v>
      </c>
      <c r="E941">
        <v>10</v>
      </c>
      <c r="F941">
        <v>30</v>
      </c>
      <c r="G941" s="25">
        <v>100</v>
      </c>
      <c r="H941" s="25">
        <v>100</v>
      </c>
      <c r="I941">
        <v>2.9215</v>
      </c>
      <c r="J941" s="2">
        <v>-1.6281E-15</v>
      </c>
      <c r="K941" s="2">
        <v>1.6881E-2</v>
      </c>
      <c r="L941">
        <v>291.87</v>
      </c>
      <c r="M941" s="2">
        <v>9.2303000000000003E-3</v>
      </c>
      <c r="N941" s="2">
        <v>7.6276E-3</v>
      </c>
      <c r="O941" s="2">
        <v>7.0215000000000002E-4</v>
      </c>
      <c r="P941" s="2">
        <v>5.8016999999999997E-4</v>
      </c>
      <c r="Q941">
        <v>1.0005999999999999</v>
      </c>
      <c r="R941">
        <v>1.3599000000000001</v>
      </c>
      <c r="S941">
        <v>0.33268999999999999</v>
      </c>
      <c r="T941">
        <v>0.59606000000000003</v>
      </c>
      <c r="U941" s="2">
        <v>4.9669000000000004E-4</v>
      </c>
      <c r="V941" s="2">
        <v>4.2559999999999999E-4</v>
      </c>
      <c r="W941" s="2">
        <v>4.9980000000000003E-6</v>
      </c>
      <c r="X941" s="2">
        <v>3.1259E-6</v>
      </c>
      <c r="Y941" s="2">
        <v>2.2610999999999999E-4</v>
      </c>
      <c r="Z941" s="2">
        <v>1.9688999999999999E-4</v>
      </c>
      <c r="AA941" s="2">
        <v>-2.2514000000000002E-6</v>
      </c>
      <c r="AB941" s="2">
        <v>-1.1210999999999999E-6</v>
      </c>
      <c r="AC941">
        <v>1.2102999999999999</v>
      </c>
      <c r="AD941">
        <v>2.9215</v>
      </c>
      <c r="AE941">
        <v>109.78</v>
      </c>
      <c r="AF941">
        <v>102.91</v>
      </c>
      <c r="AG941">
        <v>195.79</v>
      </c>
      <c r="AH941">
        <v>0.22617000000000001</v>
      </c>
      <c r="AI941" s="2">
        <v>-4.4313000000000002E-7</v>
      </c>
      <c r="AJ941" s="2"/>
      <c r="AK941" s="2"/>
      <c r="AL941" s="2"/>
      <c r="AM941" s="2"/>
      <c r="AN941" s="2"/>
      <c r="AO941" s="2"/>
      <c r="AP941" s="2"/>
      <c r="AQ941"/>
      <c r="AR941"/>
      <c r="AS941"/>
      <c r="AT941"/>
      <c r="AU941"/>
      <c r="AV941"/>
      <c r="AW941" s="2"/>
    </row>
    <row r="942" spans="1:49" x14ac:dyDescent="0.25">
      <c r="A942">
        <v>140</v>
      </c>
      <c r="B942">
        <v>10</v>
      </c>
      <c r="C942">
        <v>30</v>
      </c>
      <c r="D942">
        <v>140</v>
      </c>
      <c r="E942">
        <v>11</v>
      </c>
      <c r="F942">
        <v>0</v>
      </c>
      <c r="G942" s="25">
        <v>100</v>
      </c>
      <c r="H942" s="25">
        <v>100</v>
      </c>
      <c r="I942">
        <v>2.6469</v>
      </c>
      <c r="J942" s="2">
        <v>-8.3157000000000002E-16</v>
      </c>
      <c r="K942" s="2">
        <v>4.7792000000000001E-2</v>
      </c>
      <c r="L942">
        <v>292.60000000000002</v>
      </c>
      <c r="M942" s="2">
        <v>9.7952999999999998E-3</v>
      </c>
      <c r="N942" s="2">
        <v>8.1174999999999997E-3</v>
      </c>
      <c r="O942" s="2">
        <v>6.9857000000000003E-4</v>
      </c>
      <c r="P942" s="2">
        <v>5.7883000000000001E-4</v>
      </c>
      <c r="Q942">
        <v>1.238</v>
      </c>
      <c r="R942">
        <v>1.2407999999999999</v>
      </c>
      <c r="S942">
        <v>0.34189999999999998</v>
      </c>
      <c r="T942">
        <v>0.66444000000000003</v>
      </c>
      <c r="U942" s="2">
        <v>5.9774000000000003E-4</v>
      </c>
      <c r="V942" s="2">
        <v>5.1387000000000004E-4</v>
      </c>
      <c r="W942" s="2">
        <v>5.8741999999999996E-6</v>
      </c>
      <c r="X942" s="2">
        <v>3.732E-6</v>
      </c>
      <c r="Y942" s="2">
        <v>3.1069000000000002E-4</v>
      </c>
      <c r="Z942" s="2">
        <v>2.7087999999999998E-4</v>
      </c>
      <c r="AA942" s="2">
        <v>-2.9627E-6</v>
      </c>
      <c r="AB942" s="2">
        <v>-1.5301E-6</v>
      </c>
      <c r="AC942">
        <v>1.2069000000000001</v>
      </c>
      <c r="AD942">
        <v>2.6469</v>
      </c>
      <c r="AE942">
        <v>113.13</v>
      </c>
      <c r="AF942">
        <v>121.59</v>
      </c>
      <c r="AG942">
        <v>254.01</v>
      </c>
      <c r="AH942">
        <v>0.25517000000000001</v>
      </c>
      <c r="AI942" s="2">
        <v>-6.5115E-7</v>
      </c>
      <c r="AJ942" s="2"/>
      <c r="AK942" s="2"/>
      <c r="AL942" s="2"/>
      <c r="AM942" s="2"/>
      <c r="AN942" s="2"/>
      <c r="AO942" s="2"/>
      <c r="AP942" s="2"/>
      <c r="AQ942"/>
      <c r="AR942"/>
      <c r="AS942"/>
      <c r="AT942"/>
      <c r="AU942"/>
      <c r="AV942"/>
      <c r="AW942" s="2"/>
    </row>
    <row r="943" spans="1:49" x14ac:dyDescent="0.25">
      <c r="A943">
        <v>140</v>
      </c>
      <c r="B943">
        <v>11</v>
      </c>
      <c r="C943">
        <v>0</v>
      </c>
      <c r="D943">
        <v>140</v>
      </c>
      <c r="E943">
        <v>11</v>
      </c>
      <c r="F943">
        <v>30</v>
      </c>
      <c r="G943" s="25">
        <v>100</v>
      </c>
      <c r="H943" s="25">
        <v>100</v>
      </c>
      <c r="I943">
        <v>3.0587</v>
      </c>
      <c r="J943" s="2">
        <v>-7.4736999999999995E-16</v>
      </c>
      <c r="K943" s="2">
        <v>5.1493999999999998E-2</v>
      </c>
      <c r="L943">
        <v>293.17</v>
      </c>
      <c r="M943" s="2">
        <v>9.9457E-3</v>
      </c>
      <c r="N943" s="2">
        <v>8.2596000000000006E-3</v>
      </c>
      <c r="O943" s="2">
        <v>6.9649000000000002E-4</v>
      </c>
      <c r="P943" s="2">
        <v>5.7835000000000004E-4</v>
      </c>
      <c r="Q943">
        <v>1.0644</v>
      </c>
      <c r="R943">
        <v>1.1659999999999999</v>
      </c>
      <c r="S943">
        <v>0.36010999999999999</v>
      </c>
      <c r="T943">
        <v>0.61611000000000005</v>
      </c>
      <c r="U943" s="2">
        <v>5.5126999999999997E-4</v>
      </c>
      <c r="V943" s="2">
        <v>4.7456000000000001E-4</v>
      </c>
      <c r="W943" s="2">
        <v>5.2093000000000003E-6</v>
      </c>
      <c r="X943" s="2">
        <v>3.3100999999999999E-6</v>
      </c>
      <c r="Y943" s="2">
        <v>2.5384000000000002E-4</v>
      </c>
      <c r="Z943" s="2">
        <v>2.2238999999999999E-4</v>
      </c>
      <c r="AA943" s="2">
        <v>-2.3657999999999999E-6</v>
      </c>
      <c r="AB943" s="2">
        <v>-1.176E-6</v>
      </c>
      <c r="AC943">
        <v>1.2042999999999999</v>
      </c>
      <c r="AD943">
        <v>3.0587</v>
      </c>
      <c r="AE943">
        <v>115.81</v>
      </c>
      <c r="AF943">
        <v>109</v>
      </c>
      <c r="AG943">
        <v>217.19</v>
      </c>
      <c r="AH943">
        <v>0.26995000000000002</v>
      </c>
      <c r="AI943" s="2">
        <v>-4.8115000000000004E-7</v>
      </c>
      <c r="AJ943" s="2"/>
      <c r="AK943" s="2"/>
      <c r="AL943" s="2"/>
      <c r="AM943" s="2"/>
      <c r="AN943" s="2"/>
      <c r="AO943" s="2"/>
      <c r="AP943" s="2"/>
      <c r="AQ943"/>
      <c r="AR943"/>
      <c r="AS943"/>
      <c r="AT943"/>
      <c r="AU943"/>
      <c r="AV943"/>
      <c r="AW943" s="2"/>
    </row>
    <row r="944" spans="1:49" x14ac:dyDescent="0.25">
      <c r="A944">
        <v>140</v>
      </c>
      <c r="B944">
        <v>11</v>
      </c>
      <c r="C944">
        <v>30</v>
      </c>
      <c r="D944">
        <v>140</v>
      </c>
      <c r="E944">
        <v>12</v>
      </c>
      <c r="F944">
        <v>0</v>
      </c>
      <c r="G944" s="25">
        <v>100</v>
      </c>
      <c r="H944" s="25">
        <v>100</v>
      </c>
      <c r="I944">
        <v>2.9352999999999998</v>
      </c>
      <c r="J944" s="2">
        <v>-2.6742000000000001E-16</v>
      </c>
      <c r="K944" s="2">
        <v>5.5855000000000002E-2</v>
      </c>
      <c r="L944">
        <v>293.77</v>
      </c>
      <c r="M944" s="2">
        <v>1.0170999999999999E-2</v>
      </c>
      <c r="N944" s="2">
        <v>8.4662000000000001E-3</v>
      </c>
      <c r="O944" s="2">
        <v>6.9125000000000002E-4</v>
      </c>
      <c r="P944" s="2">
        <v>5.7532000000000004E-4</v>
      </c>
      <c r="Q944">
        <v>1.1794</v>
      </c>
      <c r="R944">
        <v>0.99338000000000004</v>
      </c>
      <c r="S944">
        <v>0.37491000000000002</v>
      </c>
      <c r="T944">
        <v>0.68798000000000004</v>
      </c>
      <c r="U944" s="2">
        <v>6.0329999999999997E-4</v>
      </c>
      <c r="V944" s="2">
        <v>5.2178000000000001E-4</v>
      </c>
      <c r="W944" s="2">
        <v>5.7243999999999998E-6</v>
      </c>
      <c r="X944" s="2">
        <v>3.5597E-6</v>
      </c>
      <c r="Y944" s="2">
        <v>3.2000000000000003E-4</v>
      </c>
      <c r="Z944" s="2">
        <v>2.8119000000000001E-4</v>
      </c>
      <c r="AA944" s="2">
        <v>-3.0879999999999999E-6</v>
      </c>
      <c r="AB944" s="2">
        <v>-1.5925E-6</v>
      </c>
      <c r="AC944">
        <v>1.2015</v>
      </c>
      <c r="AD944">
        <v>2.9352999999999998</v>
      </c>
      <c r="AE944">
        <v>115.41</v>
      </c>
      <c r="AF944">
        <v>125.22</v>
      </c>
      <c r="AG944">
        <v>266.39999999999998</v>
      </c>
      <c r="AH944">
        <v>0.20285</v>
      </c>
      <c r="AI944" s="2">
        <v>-5.9569999999999997E-7</v>
      </c>
      <c r="AJ944" s="2"/>
      <c r="AK944" s="2"/>
      <c r="AL944" s="2"/>
      <c r="AM944" s="2"/>
      <c r="AN944" s="2"/>
      <c r="AO944" s="2"/>
      <c r="AP944" s="2"/>
      <c r="AQ944"/>
      <c r="AR944"/>
      <c r="AS944"/>
      <c r="AT944"/>
      <c r="AU944"/>
      <c r="AV944"/>
      <c r="AW944" s="2"/>
    </row>
    <row r="945" spans="1:49" x14ac:dyDescent="0.25">
      <c r="A945">
        <v>140</v>
      </c>
      <c r="B945">
        <v>12</v>
      </c>
      <c r="C945">
        <v>0</v>
      </c>
      <c r="D945">
        <v>140</v>
      </c>
      <c r="E945">
        <v>12</v>
      </c>
      <c r="F945">
        <v>30</v>
      </c>
      <c r="G945" s="25">
        <v>100</v>
      </c>
      <c r="H945" s="25">
        <v>100</v>
      </c>
      <c r="I945">
        <v>3.3327</v>
      </c>
      <c r="J945" s="2">
        <v>-8.2921999999999999E-16</v>
      </c>
      <c r="K945" s="2">
        <v>2.7292E-2</v>
      </c>
      <c r="L945">
        <v>294.06</v>
      </c>
      <c r="M945" s="2">
        <v>1.0206E-2</v>
      </c>
      <c r="N945" s="2">
        <v>8.5056000000000003E-3</v>
      </c>
      <c r="O945" s="2">
        <v>6.8981000000000001E-4</v>
      </c>
      <c r="P945" s="2">
        <v>5.7479999999999999E-4</v>
      </c>
      <c r="Q945">
        <v>1.0572999999999999</v>
      </c>
      <c r="R945">
        <v>1.1868000000000001</v>
      </c>
      <c r="S945">
        <v>0.37325000000000003</v>
      </c>
      <c r="T945">
        <v>0.60679000000000005</v>
      </c>
      <c r="U945" s="2">
        <v>5.7605999999999998E-4</v>
      </c>
      <c r="V945" s="2">
        <v>4.9631000000000002E-4</v>
      </c>
      <c r="W945" s="2">
        <v>4.9934999999999997E-6</v>
      </c>
      <c r="X945" s="2">
        <v>3.2067999999999999E-6</v>
      </c>
      <c r="Y945" s="2">
        <v>2.4624E-4</v>
      </c>
      <c r="Z945" s="2">
        <v>2.1667E-4</v>
      </c>
      <c r="AA945" s="2">
        <v>-2.1389E-6</v>
      </c>
      <c r="AB945" s="2">
        <v>-1.0240000000000001E-6</v>
      </c>
      <c r="AC945">
        <v>1.2000999999999999</v>
      </c>
      <c r="AD945">
        <v>3.3327</v>
      </c>
      <c r="AE945">
        <v>112.8</v>
      </c>
      <c r="AF945">
        <v>99.700999999999993</v>
      </c>
      <c r="AG945">
        <v>239.02</v>
      </c>
      <c r="AH945">
        <v>0.26529000000000003</v>
      </c>
      <c r="AI945" s="2">
        <v>-4.7988999999999999E-7</v>
      </c>
      <c r="AJ945" s="2"/>
      <c r="AK945" s="2"/>
      <c r="AL945" s="2"/>
      <c r="AM945" s="2"/>
      <c r="AN945" s="2"/>
      <c r="AO945" s="2"/>
      <c r="AP945" s="2"/>
      <c r="AQ945"/>
      <c r="AR945"/>
      <c r="AS945"/>
      <c r="AT945"/>
      <c r="AU945"/>
      <c r="AV945"/>
      <c r="AW945" s="2"/>
    </row>
    <row r="946" spans="1:49" x14ac:dyDescent="0.25">
      <c r="A946">
        <v>140</v>
      </c>
      <c r="B946">
        <v>12</v>
      </c>
      <c r="C946">
        <v>30</v>
      </c>
      <c r="D946">
        <v>140</v>
      </c>
      <c r="E946">
        <v>13</v>
      </c>
      <c r="F946">
        <v>0</v>
      </c>
      <c r="G946" s="25">
        <v>100</v>
      </c>
      <c r="H946" s="25">
        <v>100</v>
      </c>
      <c r="I946">
        <v>2.9853999999999998</v>
      </c>
      <c r="J946" s="2">
        <v>-2.6736999999999999E-16</v>
      </c>
      <c r="K946" s="2">
        <v>3.8542E-2</v>
      </c>
      <c r="L946">
        <v>294.10000000000002</v>
      </c>
      <c r="M946" s="2">
        <v>1.0145E-2</v>
      </c>
      <c r="N946" s="2">
        <v>8.4562999999999999E-3</v>
      </c>
      <c r="O946" s="2">
        <v>6.9052999999999996E-4</v>
      </c>
      <c r="P946" s="2">
        <v>5.7552000000000005E-4</v>
      </c>
      <c r="Q946">
        <v>1.3926000000000001</v>
      </c>
      <c r="R946">
        <v>0.92645</v>
      </c>
      <c r="S946">
        <v>0.34036</v>
      </c>
      <c r="T946">
        <v>0.42745</v>
      </c>
      <c r="U946" s="2">
        <v>5.4319999999999998E-4</v>
      </c>
      <c r="V946" s="2">
        <v>4.6501000000000002E-4</v>
      </c>
      <c r="W946" s="2">
        <v>4.8117E-6</v>
      </c>
      <c r="X946" s="2">
        <v>3.2816000000000001E-6</v>
      </c>
      <c r="Y946" s="2">
        <v>1.6749000000000001E-4</v>
      </c>
      <c r="Z946" s="2">
        <v>1.4553E-4</v>
      </c>
      <c r="AA946" s="2">
        <v>-1.4726000000000001E-6</v>
      </c>
      <c r="AB946" s="2">
        <v>-8.3585999999999997E-7</v>
      </c>
      <c r="AC946">
        <v>1.1999</v>
      </c>
      <c r="AD946">
        <v>2.9853999999999998</v>
      </c>
      <c r="AE946">
        <v>121.6</v>
      </c>
      <c r="AF946">
        <v>65.290000000000006</v>
      </c>
      <c r="AG946">
        <v>205.1</v>
      </c>
      <c r="AH946">
        <v>0.28570000000000001</v>
      </c>
      <c r="AI946" s="2">
        <v>-4.3811E-7</v>
      </c>
      <c r="AJ946" s="2"/>
      <c r="AK946" s="2"/>
      <c r="AL946" s="2"/>
      <c r="AM946" s="2"/>
      <c r="AN946" s="2"/>
      <c r="AO946" s="2"/>
      <c r="AP946" s="2"/>
      <c r="AQ946"/>
      <c r="AR946"/>
      <c r="AS946"/>
      <c r="AT946"/>
      <c r="AU946"/>
      <c r="AV946"/>
      <c r="AW946" s="2"/>
    </row>
    <row r="947" spans="1:49" x14ac:dyDescent="0.25">
      <c r="A947">
        <v>140</v>
      </c>
      <c r="B947">
        <v>13</v>
      </c>
      <c r="C947">
        <v>0</v>
      </c>
      <c r="D947">
        <v>140</v>
      </c>
      <c r="E947">
        <v>13</v>
      </c>
      <c r="F947">
        <v>30</v>
      </c>
      <c r="G947" s="25">
        <v>100</v>
      </c>
      <c r="H947" s="25">
        <v>100</v>
      </c>
      <c r="I947">
        <v>2.8742999999999999</v>
      </c>
      <c r="J947" s="2">
        <v>-3.4153E-16</v>
      </c>
      <c r="K947" s="2">
        <v>2.4428999999999999E-2</v>
      </c>
      <c r="L947">
        <v>294.57</v>
      </c>
      <c r="M947" s="2">
        <v>9.9798999999999999E-3</v>
      </c>
      <c r="N947" s="2">
        <v>8.3327999999999996E-3</v>
      </c>
      <c r="O947" s="2">
        <v>6.8831999999999997E-4</v>
      </c>
      <c r="P947" s="2">
        <v>5.7467E-4</v>
      </c>
      <c r="Q947">
        <v>1.0618000000000001</v>
      </c>
      <c r="R947">
        <v>1.0374000000000001</v>
      </c>
      <c r="S947">
        <v>0.34922999999999998</v>
      </c>
      <c r="T947">
        <v>0.47853000000000001</v>
      </c>
      <c r="U947" s="2">
        <v>5.9179000000000002E-4</v>
      </c>
      <c r="V947" s="2">
        <v>5.0672E-4</v>
      </c>
      <c r="W947" s="2">
        <v>5.0475999999999997E-6</v>
      </c>
      <c r="X947" s="2">
        <v>3.4008000000000001E-6</v>
      </c>
      <c r="Y947" s="2">
        <v>1.8466000000000001E-4</v>
      </c>
      <c r="Z947" s="2">
        <v>1.6152000000000001E-4</v>
      </c>
      <c r="AA947" s="2">
        <v>-1.7338E-6</v>
      </c>
      <c r="AB947" s="2">
        <v>-9.6520999999999995E-7</v>
      </c>
      <c r="AC947">
        <v>1.1978</v>
      </c>
      <c r="AD947">
        <v>2.8742999999999999</v>
      </c>
      <c r="AE947">
        <v>123.83</v>
      </c>
      <c r="AF947">
        <v>60.22</v>
      </c>
      <c r="AG947">
        <v>213.56</v>
      </c>
      <c r="AH947">
        <v>0.22878999999999999</v>
      </c>
      <c r="AI947" s="2">
        <v>-4.2790000000000001E-7</v>
      </c>
      <c r="AJ947" s="2"/>
      <c r="AK947" s="2"/>
      <c r="AL947" s="2"/>
      <c r="AM947" s="2"/>
      <c r="AN947" s="2"/>
      <c r="AO947" s="2"/>
      <c r="AP947" s="2"/>
      <c r="AQ947"/>
      <c r="AR947"/>
      <c r="AS947"/>
      <c r="AT947"/>
      <c r="AU947"/>
      <c r="AV947"/>
      <c r="AW947" s="2"/>
    </row>
    <row r="948" spans="1:49" x14ac:dyDescent="0.25">
      <c r="A948">
        <v>140</v>
      </c>
      <c r="B948">
        <v>13</v>
      </c>
      <c r="C948">
        <v>30</v>
      </c>
      <c r="D948">
        <v>140</v>
      </c>
      <c r="E948">
        <v>14</v>
      </c>
      <c r="F948">
        <v>0</v>
      </c>
      <c r="G948" s="25">
        <v>100</v>
      </c>
      <c r="H948" s="25">
        <v>100</v>
      </c>
      <c r="I948">
        <v>3.5425</v>
      </c>
      <c r="J948" s="2">
        <v>2.8863E-15</v>
      </c>
      <c r="K948" s="2">
        <v>4.7412999999999997E-2</v>
      </c>
      <c r="L948">
        <v>295.12</v>
      </c>
      <c r="M948" s="2">
        <v>9.8726999999999999E-3</v>
      </c>
      <c r="N948" s="2">
        <v>8.2614000000000003E-3</v>
      </c>
      <c r="O948" s="2">
        <v>6.8376999999999999E-4</v>
      </c>
      <c r="P948" s="2">
        <v>5.7211000000000002E-4</v>
      </c>
      <c r="Q948">
        <v>1.4097</v>
      </c>
      <c r="R948">
        <v>1.6004</v>
      </c>
      <c r="S948">
        <v>0.40758</v>
      </c>
      <c r="T948">
        <v>0.50612000000000001</v>
      </c>
      <c r="U948" s="2">
        <v>6.2967999999999997E-4</v>
      </c>
      <c r="V948" s="2">
        <v>5.4091999999999996E-4</v>
      </c>
      <c r="W948" s="2">
        <v>4.6979999999999997E-6</v>
      </c>
      <c r="X948" s="2">
        <v>3.0777000000000002E-6</v>
      </c>
      <c r="Y948" s="2">
        <v>2.3091E-4</v>
      </c>
      <c r="Z948" s="2">
        <v>2.0120000000000001E-4</v>
      </c>
      <c r="AA948" s="2">
        <v>-1.7088000000000001E-6</v>
      </c>
      <c r="AB948" s="2">
        <v>-8.8771000000000005E-7</v>
      </c>
      <c r="AC948">
        <v>1.1952</v>
      </c>
      <c r="AD948">
        <v>3.5425</v>
      </c>
      <c r="AE948">
        <v>109.38</v>
      </c>
      <c r="AF948">
        <v>98.510999999999996</v>
      </c>
      <c r="AG948">
        <v>277.83999999999997</v>
      </c>
      <c r="AH948">
        <v>0.26596999999999998</v>
      </c>
      <c r="AI948" s="2">
        <v>-4.4976999999999998E-7</v>
      </c>
      <c r="AJ948" s="2"/>
      <c r="AK948" s="2"/>
      <c r="AL948" s="2"/>
      <c r="AM948" s="2"/>
      <c r="AN948" s="2"/>
      <c r="AO948" s="2"/>
      <c r="AP948" s="2"/>
      <c r="AQ948"/>
      <c r="AR948"/>
      <c r="AS948"/>
      <c r="AT948"/>
      <c r="AU948"/>
      <c r="AV948"/>
      <c r="AW948" s="2"/>
    </row>
    <row r="949" spans="1:49" x14ac:dyDescent="0.25">
      <c r="A949">
        <v>140</v>
      </c>
      <c r="B949">
        <v>14</v>
      </c>
      <c r="C949">
        <v>0</v>
      </c>
      <c r="D949">
        <v>140</v>
      </c>
      <c r="E949">
        <v>14</v>
      </c>
      <c r="F949">
        <v>30</v>
      </c>
      <c r="G949" s="25">
        <v>100</v>
      </c>
      <c r="H949" s="25">
        <v>100</v>
      </c>
      <c r="I949">
        <v>3.2968000000000002</v>
      </c>
      <c r="J949" s="2">
        <v>1.4944E-15</v>
      </c>
      <c r="K949" s="2">
        <v>4.7842000000000003E-2</v>
      </c>
      <c r="L949">
        <v>295.3</v>
      </c>
      <c r="M949" s="2">
        <v>9.6022999999999994E-3</v>
      </c>
      <c r="N949" s="2">
        <v>8.0418E-3</v>
      </c>
      <c r="O949" s="2">
        <v>6.8466000000000002E-4</v>
      </c>
      <c r="P949" s="2">
        <v>5.7333999999999998E-4</v>
      </c>
      <c r="Q949">
        <v>1.2956000000000001</v>
      </c>
      <c r="R949">
        <v>1.1813</v>
      </c>
      <c r="S949">
        <v>0.37685999999999997</v>
      </c>
      <c r="T949">
        <v>0.45368000000000003</v>
      </c>
      <c r="U949" s="2">
        <v>6.0906000000000003E-4</v>
      </c>
      <c r="V949" s="2">
        <v>5.2253E-4</v>
      </c>
      <c r="W949" s="2">
        <v>4.8234999999999996E-6</v>
      </c>
      <c r="X949" s="2">
        <v>3.2822999999999999E-6</v>
      </c>
      <c r="Y949" s="2">
        <v>1.9880000000000001E-4</v>
      </c>
      <c r="Z949" s="2">
        <v>1.7285999999999999E-4</v>
      </c>
      <c r="AA949" s="2">
        <v>-1.5053E-6</v>
      </c>
      <c r="AB949" s="2">
        <v>-8.1986000000000004E-7</v>
      </c>
      <c r="AC949">
        <v>1.1941999999999999</v>
      </c>
      <c r="AD949">
        <v>3.2968000000000002</v>
      </c>
      <c r="AE949">
        <v>111.08</v>
      </c>
      <c r="AF949">
        <v>72.091999999999999</v>
      </c>
      <c r="AG949">
        <v>235.7</v>
      </c>
      <c r="AH949">
        <v>0.30364999999999998</v>
      </c>
      <c r="AI949" s="2">
        <v>-4.7792999999999999E-7</v>
      </c>
      <c r="AJ949" s="2"/>
      <c r="AK949" s="2"/>
      <c r="AL949" s="2"/>
      <c r="AM949" s="2"/>
      <c r="AN949" s="2"/>
      <c r="AO949" s="2"/>
      <c r="AP949" s="2"/>
      <c r="AQ949"/>
      <c r="AR949"/>
      <c r="AS949"/>
      <c r="AT949"/>
      <c r="AU949"/>
      <c r="AV949"/>
      <c r="AW949" s="2"/>
    </row>
    <row r="950" spans="1:49" x14ac:dyDescent="0.25">
      <c r="A950">
        <v>140</v>
      </c>
      <c r="B950">
        <v>14</v>
      </c>
      <c r="C950">
        <v>30</v>
      </c>
      <c r="D950">
        <v>140</v>
      </c>
      <c r="E950">
        <v>15</v>
      </c>
      <c r="F950">
        <v>0</v>
      </c>
      <c r="G950" s="25">
        <v>100</v>
      </c>
      <c r="H950" s="25">
        <v>100</v>
      </c>
      <c r="I950">
        <v>4.1482000000000001</v>
      </c>
      <c r="J950" s="2">
        <v>1.0498E-15</v>
      </c>
      <c r="K950" s="2">
        <v>6.0881999999999999E-2</v>
      </c>
      <c r="L950">
        <v>295.54000000000002</v>
      </c>
      <c r="M950" s="2">
        <v>9.5110000000000004E-3</v>
      </c>
      <c r="N950" s="2">
        <v>7.9707000000000007E-3</v>
      </c>
      <c r="O950" s="2">
        <v>6.8482999999999999E-4</v>
      </c>
      <c r="P950" s="2">
        <v>5.7390000000000002E-4</v>
      </c>
      <c r="Q950">
        <v>1.2466999999999999</v>
      </c>
      <c r="R950">
        <v>1.1322000000000001</v>
      </c>
      <c r="S950">
        <v>0.40687000000000001</v>
      </c>
      <c r="T950">
        <v>0.34633999999999998</v>
      </c>
      <c r="U950" s="2">
        <v>5.3478E-4</v>
      </c>
      <c r="V950" s="2">
        <v>4.5632000000000002E-4</v>
      </c>
      <c r="W950" s="2">
        <v>3.8437000000000001E-6</v>
      </c>
      <c r="X950" s="2">
        <v>2.6829000000000002E-6</v>
      </c>
      <c r="Y950" s="2">
        <v>1.0743000000000001E-4</v>
      </c>
      <c r="Z950" s="2">
        <v>9.3615000000000004E-5</v>
      </c>
      <c r="AA950" s="2">
        <v>-8.1067000000000005E-7</v>
      </c>
      <c r="AB950" s="2">
        <v>-4.2319999999999998E-7</v>
      </c>
      <c r="AC950">
        <v>1.1933</v>
      </c>
      <c r="AD950">
        <v>4.1482000000000001</v>
      </c>
      <c r="AE950">
        <v>101.43</v>
      </c>
      <c r="AF950">
        <v>47.692</v>
      </c>
      <c r="AG950">
        <v>208.4</v>
      </c>
      <c r="AH950">
        <v>0.31951000000000002</v>
      </c>
      <c r="AI950" s="2">
        <v>-3.8868000000000001E-7</v>
      </c>
      <c r="AJ950" s="2"/>
      <c r="AK950" s="2"/>
      <c r="AL950" s="2"/>
      <c r="AM950" s="2"/>
      <c r="AN950" s="2"/>
      <c r="AO950" s="2"/>
      <c r="AP950" s="2"/>
      <c r="AQ950"/>
      <c r="AR950"/>
      <c r="AS950"/>
      <c r="AT950"/>
      <c r="AU950"/>
      <c r="AV950"/>
      <c r="AW950" s="2"/>
    </row>
    <row r="951" spans="1:49" x14ac:dyDescent="0.25">
      <c r="A951">
        <v>140</v>
      </c>
      <c r="B951">
        <v>15</v>
      </c>
      <c r="C951">
        <v>0</v>
      </c>
      <c r="D951">
        <v>140</v>
      </c>
      <c r="E951">
        <v>15</v>
      </c>
      <c r="F951">
        <v>30</v>
      </c>
      <c r="G951" s="25">
        <v>100</v>
      </c>
      <c r="H951" s="25">
        <v>100</v>
      </c>
      <c r="I951">
        <v>3.7978999999999998</v>
      </c>
      <c r="J951" s="2">
        <v>-1.0118999999999999E-15</v>
      </c>
      <c r="K951" s="2">
        <v>5.1499000000000003E-2</v>
      </c>
      <c r="L951">
        <v>295.58999999999997</v>
      </c>
      <c r="M951" s="2">
        <v>9.2633000000000004E-3</v>
      </c>
      <c r="N951" s="2">
        <v>7.7631000000000002E-3</v>
      </c>
      <c r="O951" s="2">
        <v>6.8269000000000001E-4</v>
      </c>
      <c r="P951" s="2">
        <v>5.7209000000000003E-4</v>
      </c>
      <c r="Q951">
        <v>1.1439999999999999</v>
      </c>
      <c r="R951">
        <v>1.3431999999999999</v>
      </c>
      <c r="S951">
        <v>0.39491999999999999</v>
      </c>
      <c r="T951">
        <v>0.29782999999999998</v>
      </c>
      <c r="U951" s="2">
        <v>5.8701000000000001E-4</v>
      </c>
      <c r="V951" s="2">
        <v>4.9987999999999996E-4</v>
      </c>
      <c r="W951" s="2">
        <v>4.2945000000000001E-6</v>
      </c>
      <c r="X951" s="2">
        <v>3.0827000000000001E-6</v>
      </c>
      <c r="Y951" s="2">
        <v>1.1297E-4</v>
      </c>
      <c r="Z951" s="2">
        <v>9.7445E-5</v>
      </c>
      <c r="AA951" s="2">
        <v>-8.0708000000000005E-7</v>
      </c>
      <c r="AB951" s="2">
        <v>-4.7686999999999995E-7</v>
      </c>
      <c r="AC951">
        <v>1.1933</v>
      </c>
      <c r="AD951">
        <v>3.7978999999999998</v>
      </c>
      <c r="AE951">
        <v>107.66</v>
      </c>
      <c r="AF951">
        <v>44.006</v>
      </c>
      <c r="AG951">
        <v>206.49</v>
      </c>
      <c r="AH951">
        <v>0.30003000000000002</v>
      </c>
      <c r="AI951" s="2">
        <v>-3.2151999999999998E-7</v>
      </c>
      <c r="AJ951" s="2"/>
      <c r="AK951" s="2"/>
      <c r="AL951" s="2"/>
      <c r="AM951" s="2"/>
      <c r="AN951" s="2"/>
      <c r="AO951" s="2"/>
      <c r="AP951" s="2"/>
      <c r="AQ951"/>
      <c r="AR951"/>
      <c r="AS951"/>
      <c r="AT951"/>
      <c r="AU951"/>
      <c r="AV951"/>
      <c r="AW951" s="2"/>
    </row>
    <row r="952" spans="1:49" x14ac:dyDescent="0.25">
      <c r="A952">
        <v>140</v>
      </c>
      <c r="B952">
        <v>15</v>
      </c>
      <c r="C952">
        <v>30</v>
      </c>
      <c r="D952">
        <v>140</v>
      </c>
      <c r="E952">
        <v>16</v>
      </c>
      <c r="F952">
        <v>0</v>
      </c>
      <c r="G952" s="25">
        <v>100</v>
      </c>
      <c r="H952" s="25">
        <v>100</v>
      </c>
      <c r="I952">
        <v>4.1718000000000002</v>
      </c>
      <c r="J952" s="2">
        <v>1.6394000000000001E-17</v>
      </c>
      <c r="K952" s="2">
        <v>3.8900999999999998E-2</v>
      </c>
      <c r="L952">
        <v>295.69</v>
      </c>
      <c r="M952" s="2">
        <v>9.0084999999999991E-3</v>
      </c>
      <c r="N952" s="2">
        <v>7.5518E-3</v>
      </c>
      <c r="O952" s="2">
        <v>6.8196000000000001E-4</v>
      </c>
      <c r="P952" s="2">
        <v>5.7165999999999998E-4</v>
      </c>
      <c r="Q952">
        <v>0.93130999999999997</v>
      </c>
      <c r="R952">
        <v>1.1454</v>
      </c>
      <c r="S952">
        <v>0.39912999999999998</v>
      </c>
      <c r="T952">
        <v>0.23075999999999999</v>
      </c>
      <c r="U952" s="2">
        <v>4.8233999999999999E-4</v>
      </c>
      <c r="V952" s="2">
        <v>4.1006000000000001E-4</v>
      </c>
      <c r="W952" s="2">
        <v>3.3898000000000001E-6</v>
      </c>
      <c r="X952" s="2">
        <v>2.4719E-6</v>
      </c>
      <c r="Y952" s="2">
        <v>6.5508999999999999E-5</v>
      </c>
      <c r="Z952" s="2">
        <v>5.6518000000000003E-5</v>
      </c>
      <c r="AA952" s="2">
        <v>-4.4411000000000002E-7</v>
      </c>
      <c r="AB952" s="2">
        <v>-2.5273000000000001E-7</v>
      </c>
      <c r="AC952">
        <v>1.1930000000000001</v>
      </c>
      <c r="AD952">
        <v>4.1718000000000002</v>
      </c>
      <c r="AE952">
        <v>112.32</v>
      </c>
      <c r="AF952">
        <v>26.888999999999999</v>
      </c>
      <c r="AG952">
        <v>166.99</v>
      </c>
      <c r="AH952">
        <v>0.30024000000000001</v>
      </c>
      <c r="AI952" s="2">
        <v>-1.7831000000000001E-7</v>
      </c>
      <c r="AJ952" s="2"/>
      <c r="AK952" s="2"/>
      <c r="AL952" s="2"/>
      <c r="AM952" s="2"/>
      <c r="AN952" s="2"/>
      <c r="AO952" s="2"/>
      <c r="AP952" s="2"/>
      <c r="AQ952"/>
      <c r="AR952"/>
      <c r="AS952"/>
      <c r="AT952"/>
      <c r="AU952"/>
      <c r="AV952"/>
      <c r="AW952" s="2"/>
    </row>
    <row r="953" spans="1:49" x14ac:dyDescent="0.25">
      <c r="A953">
        <v>140</v>
      </c>
      <c r="B953">
        <v>16</v>
      </c>
      <c r="C953">
        <v>0</v>
      </c>
      <c r="D953">
        <v>140</v>
      </c>
      <c r="E953">
        <v>16</v>
      </c>
      <c r="F953">
        <v>30</v>
      </c>
      <c r="G953" s="25">
        <v>100</v>
      </c>
      <c r="H953" s="25">
        <v>100</v>
      </c>
      <c r="I953">
        <v>3.8774999999999999</v>
      </c>
      <c r="J953" s="2">
        <v>1.6586E-15</v>
      </c>
      <c r="K953" s="2">
        <v>6.7008999999999999E-2</v>
      </c>
      <c r="L953">
        <v>295.73</v>
      </c>
      <c r="M953" s="2">
        <v>8.8003000000000005E-3</v>
      </c>
      <c r="N953" s="2">
        <v>7.3784999999999996E-3</v>
      </c>
      <c r="O953" s="2">
        <v>6.8400999999999998E-4</v>
      </c>
      <c r="P953" s="2">
        <v>5.7346999999999997E-4</v>
      </c>
      <c r="Q953">
        <v>1.0341</v>
      </c>
      <c r="R953">
        <v>1.0831999999999999</v>
      </c>
      <c r="S953">
        <v>0.38634000000000002</v>
      </c>
      <c r="T953">
        <v>0.15578</v>
      </c>
      <c r="U953" s="2">
        <v>4.9030999999999999E-4</v>
      </c>
      <c r="V953" s="2">
        <v>4.1491E-4</v>
      </c>
      <c r="W953" s="2">
        <v>3.2198999999999999E-6</v>
      </c>
      <c r="X953" s="2">
        <v>2.4393999999999999E-6</v>
      </c>
      <c r="Y953" s="2">
        <v>3.4628000000000001E-5</v>
      </c>
      <c r="Z953" s="2">
        <v>2.9798000000000002E-5</v>
      </c>
      <c r="AA953" s="2">
        <v>-2.248E-7</v>
      </c>
      <c r="AB953" s="2">
        <v>-1.3005999999999999E-7</v>
      </c>
      <c r="AC953">
        <v>1.1928000000000001</v>
      </c>
      <c r="AD953">
        <v>3.8774999999999999</v>
      </c>
      <c r="AE953">
        <v>109.77</v>
      </c>
      <c r="AF953">
        <v>9.1333000000000002</v>
      </c>
      <c r="AG953">
        <v>164.98</v>
      </c>
      <c r="AH953">
        <v>0.30681999999999998</v>
      </c>
      <c r="AI953" s="2">
        <v>-2.7089000000000001E-7</v>
      </c>
      <c r="AJ953" s="2"/>
      <c r="AK953" s="2"/>
      <c r="AL953" s="2"/>
      <c r="AM953" s="2"/>
      <c r="AN953" s="2"/>
      <c r="AO953" s="2"/>
      <c r="AP953" s="2"/>
      <c r="AQ953"/>
      <c r="AR953"/>
      <c r="AS953"/>
      <c r="AT953" s="2"/>
      <c r="AU953"/>
      <c r="AV953"/>
      <c r="AW953" s="2"/>
    </row>
    <row r="954" spans="1:49" x14ac:dyDescent="0.25">
      <c r="A954">
        <v>140</v>
      </c>
      <c r="B954">
        <v>16</v>
      </c>
      <c r="C954">
        <v>30</v>
      </c>
      <c r="D954">
        <v>140</v>
      </c>
      <c r="E954">
        <v>17</v>
      </c>
      <c r="F954">
        <v>0</v>
      </c>
      <c r="G954" s="25">
        <v>100</v>
      </c>
      <c r="H954" s="25">
        <v>100</v>
      </c>
      <c r="I954">
        <v>3.9780000000000002</v>
      </c>
      <c r="J954" s="2">
        <v>2.9539E-16</v>
      </c>
      <c r="K954" s="2">
        <v>2.2853999999999999E-2</v>
      </c>
      <c r="L954">
        <v>295.56</v>
      </c>
      <c r="M954" s="2">
        <v>8.6765000000000002E-3</v>
      </c>
      <c r="N954" s="2">
        <v>7.2687999999999997E-3</v>
      </c>
      <c r="O954" s="2">
        <v>6.8698999999999995E-4</v>
      </c>
      <c r="P954" s="2">
        <v>5.7552000000000005E-4</v>
      </c>
      <c r="Q954">
        <v>1.0389999999999999</v>
      </c>
      <c r="R954">
        <v>0.99558999999999997</v>
      </c>
      <c r="S954">
        <v>0.35139999999999999</v>
      </c>
      <c r="T954">
        <v>0.13074</v>
      </c>
      <c r="U954" s="2">
        <v>3.8885999999999999E-4</v>
      </c>
      <c r="V954" s="2">
        <v>3.2582999999999999E-4</v>
      </c>
      <c r="W954" s="2">
        <v>2.4565999999999999E-6</v>
      </c>
      <c r="X954" s="2">
        <v>2.0016E-6</v>
      </c>
      <c r="Y954" s="2">
        <v>-2.0880999999999999E-5</v>
      </c>
      <c r="Z954" s="2">
        <v>-1.7107000000000001E-5</v>
      </c>
      <c r="AA954" s="2">
        <v>2.5688999999999999E-8</v>
      </c>
      <c r="AB954" s="2">
        <v>5.1691000000000003E-8</v>
      </c>
      <c r="AC954">
        <v>1.1937</v>
      </c>
      <c r="AD954">
        <v>3.9780000000000002</v>
      </c>
      <c r="AE954">
        <v>116.64</v>
      </c>
      <c r="AF954">
        <v>-13.298</v>
      </c>
      <c r="AG954">
        <v>128.49</v>
      </c>
      <c r="AH954">
        <v>0.29122999999999999</v>
      </c>
      <c r="AI954" s="2">
        <v>-1.9992000000000001E-7</v>
      </c>
      <c r="AJ954" s="2"/>
      <c r="AK954" s="2"/>
      <c r="AL954" s="2"/>
      <c r="AM954" s="2"/>
      <c r="AN954" s="2"/>
      <c r="AO954" s="2"/>
      <c r="AP954" s="2"/>
      <c r="AQ954"/>
      <c r="AR954"/>
      <c r="AS954"/>
      <c r="AT954"/>
      <c r="AU954"/>
      <c r="AV954"/>
      <c r="AW954" s="2"/>
    </row>
    <row r="955" spans="1:49" x14ac:dyDescent="0.25">
      <c r="A955">
        <v>140</v>
      </c>
      <c r="B955">
        <v>17</v>
      </c>
      <c r="C955">
        <v>0</v>
      </c>
      <c r="D955">
        <v>140</v>
      </c>
      <c r="E955">
        <v>17</v>
      </c>
      <c r="F955">
        <v>30</v>
      </c>
      <c r="G955" s="25">
        <v>100</v>
      </c>
      <c r="H955" s="25">
        <v>100</v>
      </c>
      <c r="I955">
        <v>3.6297000000000001</v>
      </c>
      <c r="J955" s="2">
        <v>1.1649E-16</v>
      </c>
      <c r="K955" s="2">
        <v>4.4853999999999998E-2</v>
      </c>
      <c r="L955">
        <v>295.25</v>
      </c>
      <c r="M955" s="2">
        <v>8.9613000000000002E-3</v>
      </c>
      <c r="N955" s="2">
        <v>7.5006999999999999E-3</v>
      </c>
      <c r="O955" s="2">
        <v>6.8963E-4</v>
      </c>
      <c r="P955" s="2">
        <v>5.7722999999999997E-4</v>
      </c>
      <c r="Q955">
        <v>0.97209000000000001</v>
      </c>
      <c r="R955">
        <v>0.72314000000000001</v>
      </c>
      <c r="S955">
        <v>0.35513</v>
      </c>
      <c r="T955">
        <v>0.16399</v>
      </c>
      <c r="U955" s="2">
        <v>3.9707000000000002E-4</v>
      </c>
      <c r="V955" s="2">
        <v>3.3089000000000003E-4</v>
      </c>
      <c r="W955" s="2">
        <v>1.8598E-6</v>
      </c>
      <c r="X955" s="2">
        <v>1.6483E-6</v>
      </c>
      <c r="Y955" s="2">
        <v>-4.3491000000000001E-5</v>
      </c>
      <c r="Z955" s="2">
        <v>-3.5864000000000001E-5</v>
      </c>
      <c r="AA955" s="2">
        <v>1.5391000000000001E-7</v>
      </c>
      <c r="AB955" s="2">
        <v>1.6945E-7</v>
      </c>
      <c r="AC955">
        <v>1.1948000000000001</v>
      </c>
      <c r="AD955">
        <v>3.6297000000000001</v>
      </c>
      <c r="AE955">
        <v>102.88</v>
      </c>
      <c r="AF955">
        <v>-25.35</v>
      </c>
      <c r="AG955">
        <v>107.47</v>
      </c>
      <c r="AH955">
        <v>0.26955000000000001</v>
      </c>
      <c r="AI955" s="2">
        <v>-1.2309E-7</v>
      </c>
      <c r="AJ955" s="2"/>
      <c r="AK955" s="2"/>
      <c r="AL955" s="2"/>
      <c r="AM955" s="2"/>
      <c r="AN955" s="2"/>
      <c r="AO955" s="2"/>
      <c r="AP955" s="2"/>
      <c r="AQ955"/>
      <c r="AR955"/>
      <c r="AS955"/>
      <c r="AT955"/>
      <c r="AU955"/>
      <c r="AV955"/>
      <c r="AW955" s="2"/>
    </row>
    <row r="956" spans="1:49" x14ac:dyDescent="0.25">
      <c r="A956">
        <v>140</v>
      </c>
      <c r="B956">
        <v>17</v>
      </c>
      <c r="C956">
        <v>30</v>
      </c>
      <c r="D956">
        <v>140</v>
      </c>
      <c r="E956">
        <v>18</v>
      </c>
      <c r="F956">
        <v>0</v>
      </c>
      <c r="G956" s="25">
        <v>100</v>
      </c>
      <c r="H956" s="25">
        <v>100</v>
      </c>
      <c r="I956">
        <v>3.9830000000000001</v>
      </c>
      <c r="J956" s="2">
        <v>3.3470999999999999E-15</v>
      </c>
      <c r="K956" s="2">
        <v>4.2269000000000001E-2</v>
      </c>
      <c r="L956">
        <v>294.73</v>
      </c>
      <c r="M956" s="2">
        <v>8.5673999999999993E-3</v>
      </c>
      <c r="N956" s="2">
        <v>7.1580999999999997E-3</v>
      </c>
      <c r="O956" s="2">
        <v>6.9552999999999998E-4</v>
      </c>
      <c r="P956" s="2">
        <v>5.8111999999999997E-4</v>
      </c>
      <c r="Q956">
        <v>0.90361000000000002</v>
      </c>
      <c r="R956">
        <v>0.89280000000000004</v>
      </c>
      <c r="S956">
        <v>0.34921999999999997</v>
      </c>
      <c r="T956">
        <v>0.32108999999999999</v>
      </c>
      <c r="U956" s="2">
        <v>3.0656999999999999E-4</v>
      </c>
      <c r="V956" s="2">
        <v>2.5277999999999998E-4</v>
      </c>
      <c r="W956" s="2">
        <v>2.2006000000000002E-6</v>
      </c>
      <c r="X956" s="2">
        <v>1.6539E-6</v>
      </c>
      <c r="Y956" s="2">
        <v>-5.3361E-5</v>
      </c>
      <c r="Z956" s="2">
        <v>-4.2385999999999997E-5</v>
      </c>
      <c r="AA956" s="2">
        <v>-2.5059999999999998E-7</v>
      </c>
      <c r="AB956" s="2">
        <v>-3.1732999999999997E-8</v>
      </c>
      <c r="AC956">
        <v>1.1969000000000001</v>
      </c>
      <c r="AD956">
        <v>3.9830000000000001</v>
      </c>
      <c r="AE956">
        <v>98.992000000000004</v>
      </c>
      <c r="AF956">
        <v>-40.456000000000003</v>
      </c>
      <c r="AG956">
        <v>86.418999999999997</v>
      </c>
      <c r="AH956">
        <v>0.28433000000000003</v>
      </c>
      <c r="AI956" s="2">
        <v>-1.0744E-8</v>
      </c>
      <c r="AJ956" s="2"/>
      <c r="AK956" s="2"/>
      <c r="AL956" s="2"/>
      <c r="AM956" s="2"/>
      <c r="AN956" s="2"/>
      <c r="AO956" s="2"/>
      <c r="AP956" s="2"/>
      <c r="AQ956"/>
      <c r="AR956"/>
      <c r="AS956"/>
      <c r="AT956"/>
      <c r="AU956"/>
      <c r="AV956"/>
      <c r="AW956" s="2"/>
    </row>
    <row r="957" spans="1:49" x14ac:dyDescent="0.25">
      <c r="A957">
        <v>140</v>
      </c>
      <c r="B957">
        <v>18</v>
      </c>
      <c r="C957">
        <v>0</v>
      </c>
      <c r="D957">
        <v>140</v>
      </c>
      <c r="E957">
        <v>18</v>
      </c>
      <c r="F957">
        <v>30</v>
      </c>
      <c r="G957" s="25">
        <v>100</v>
      </c>
      <c r="H957" s="25">
        <v>100</v>
      </c>
      <c r="I957">
        <v>3.5731999999999999</v>
      </c>
      <c r="J957" s="2">
        <v>2.4303000000000001E-15</v>
      </c>
      <c r="K957" s="2">
        <v>3.3374000000000001E-2</v>
      </c>
      <c r="L957">
        <v>294</v>
      </c>
      <c r="M957" s="2">
        <v>8.2337999999999995E-3</v>
      </c>
      <c r="N957" s="2">
        <v>6.8596999999999998E-3</v>
      </c>
      <c r="O957" s="2">
        <v>7.0412000000000003E-4</v>
      </c>
      <c r="P957" s="2">
        <v>5.8662000000000005E-4</v>
      </c>
      <c r="Q957">
        <v>0.89902000000000004</v>
      </c>
      <c r="R957">
        <v>0.71358999999999995</v>
      </c>
      <c r="S957">
        <v>0.32496000000000003</v>
      </c>
      <c r="T957">
        <v>0.38999</v>
      </c>
      <c r="U957" s="2">
        <v>2.7766999999999999E-4</v>
      </c>
      <c r="V957" s="2">
        <v>2.2460000000000001E-4</v>
      </c>
      <c r="W957" s="2">
        <v>1.5744999999999999E-6</v>
      </c>
      <c r="X957" s="2">
        <v>1.0429E-6</v>
      </c>
      <c r="Y957" s="2">
        <v>-8.4876999999999994E-5</v>
      </c>
      <c r="Z957" s="2">
        <v>-6.7668000000000003E-5</v>
      </c>
      <c r="AA957" s="2">
        <v>-3.5371000000000001E-7</v>
      </c>
      <c r="AB957" s="2">
        <v>-3.5228000000000003E-8</v>
      </c>
      <c r="AC957">
        <v>1.2002999999999999</v>
      </c>
      <c r="AD957">
        <v>3.5731999999999999</v>
      </c>
      <c r="AE957">
        <v>94.87</v>
      </c>
      <c r="AF957">
        <v>-51.506999999999998</v>
      </c>
      <c r="AG957">
        <v>53.01</v>
      </c>
      <c r="AH957">
        <v>0.26252999999999999</v>
      </c>
      <c r="AI957" s="2">
        <v>6.6417000000000005E-8</v>
      </c>
      <c r="AJ957" s="2"/>
      <c r="AK957" s="2"/>
      <c r="AL957" s="2"/>
      <c r="AM957" s="2"/>
      <c r="AN957" s="2"/>
      <c r="AO957" s="2"/>
      <c r="AP957" s="2"/>
      <c r="AQ957"/>
      <c r="AR957"/>
      <c r="AS957"/>
      <c r="AT957"/>
      <c r="AU957"/>
      <c r="AV957"/>
      <c r="AW957" s="2"/>
    </row>
    <row r="958" spans="1:49" x14ac:dyDescent="0.25">
      <c r="A958">
        <v>140</v>
      </c>
      <c r="B958">
        <v>18</v>
      </c>
      <c r="C958">
        <v>30</v>
      </c>
      <c r="D958">
        <v>140</v>
      </c>
      <c r="E958">
        <v>19</v>
      </c>
      <c r="F958">
        <v>0</v>
      </c>
      <c r="G958" s="25">
        <v>100</v>
      </c>
      <c r="H958" s="25">
        <v>100</v>
      </c>
      <c r="I958">
        <v>2.9773999999999998</v>
      </c>
      <c r="J958" s="2">
        <v>8.9823E-16</v>
      </c>
      <c r="K958" s="2">
        <v>3.8538999999999997E-2</v>
      </c>
      <c r="L958">
        <v>293.10000000000002</v>
      </c>
      <c r="M958" s="2">
        <v>8.0274000000000005E-3</v>
      </c>
      <c r="N958" s="2">
        <v>6.6633999999999999E-3</v>
      </c>
      <c r="O958" s="2">
        <v>7.1518999999999999E-4</v>
      </c>
      <c r="P958" s="2">
        <v>5.9367999999999997E-4</v>
      </c>
      <c r="Q958">
        <v>0.68257999999999996</v>
      </c>
      <c r="R958">
        <v>0.46683000000000002</v>
      </c>
      <c r="S958">
        <v>0.25316</v>
      </c>
      <c r="T958">
        <v>0.52858000000000005</v>
      </c>
      <c r="U958" s="2">
        <v>2.0010000000000001E-4</v>
      </c>
      <c r="V958" s="2">
        <v>1.5903E-4</v>
      </c>
      <c r="W958" s="2">
        <v>4.2861000000000003E-6</v>
      </c>
      <c r="X958" s="2">
        <v>2.7759E-6</v>
      </c>
      <c r="Y958" s="2">
        <v>-6.4535000000000005E-5</v>
      </c>
      <c r="Z958" s="2">
        <v>-4.7920999999999997E-5</v>
      </c>
      <c r="AA958" s="2">
        <v>-1.6844999999999999E-6</v>
      </c>
      <c r="AB958" s="2">
        <v>-8.9383E-7</v>
      </c>
      <c r="AC958">
        <v>1.2047000000000001</v>
      </c>
      <c r="AD958">
        <v>2.9773999999999998</v>
      </c>
      <c r="AE958">
        <v>93.960999999999999</v>
      </c>
      <c r="AF958">
        <v>-51.432000000000002</v>
      </c>
      <c r="AG958">
        <v>31.318000000000001</v>
      </c>
      <c r="AH958">
        <v>0.20077</v>
      </c>
      <c r="AI958" s="2">
        <v>1.3381000000000001E-7</v>
      </c>
      <c r="AJ958" s="2"/>
      <c r="AK958" s="2"/>
      <c r="AL958" s="2"/>
      <c r="AM958" s="2"/>
      <c r="AN958" s="2"/>
      <c r="AO958" s="2"/>
      <c r="AP958" s="2"/>
      <c r="AQ958"/>
      <c r="AR958"/>
      <c r="AS958"/>
      <c r="AT958"/>
      <c r="AU958"/>
      <c r="AV958"/>
      <c r="AW958" s="2"/>
    </row>
    <row r="959" spans="1:49" x14ac:dyDescent="0.25">
      <c r="A959">
        <v>140</v>
      </c>
      <c r="B959">
        <v>19</v>
      </c>
      <c r="C959">
        <v>0</v>
      </c>
      <c r="D959">
        <v>140</v>
      </c>
      <c r="E959">
        <v>19</v>
      </c>
      <c r="F959">
        <v>30</v>
      </c>
      <c r="G959" s="25">
        <v>100</v>
      </c>
      <c r="H959" s="25">
        <v>100</v>
      </c>
      <c r="I959">
        <v>3.0880999999999998</v>
      </c>
      <c r="J959" s="2">
        <v>8.6339999999999999E-16</v>
      </c>
      <c r="K959" s="2">
        <v>2.7587E-2</v>
      </c>
      <c r="L959">
        <v>292.39</v>
      </c>
      <c r="M959" s="2">
        <v>7.6559999999999996E-3</v>
      </c>
      <c r="N959" s="2">
        <v>6.3374E-3</v>
      </c>
      <c r="O959" s="2">
        <v>7.2658E-4</v>
      </c>
      <c r="P959" s="2">
        <v>6.0145000000000001E-4</v>
      </c>
      <c r="Q959">
        <v>0.64990000000000003</v>
      </c>
      <c r="R959">
        <v>0.46695999999999999</v>
      </c>
      <c r="S959">
        <v>0.26238</v>
      </c>
      <c r="T959">
        <v>0.54939000000000004</v>
      </c>
      <c r="U959" s="2">
        <v>1.6756E-4</v>
      </c>
      <c r="V959" s="2">
        <v>1.2951999999999999E-4</v>
      </c>
      <c r="W959" s="2">
        <v>4.3189999999999996E-6</v>
      </c>
      <c r="X959" s="2">
        <v>2.751E-6</v>
      </c>
      <c r="Y959" s="2">
        <v>-7.0259000000000006E-5</v>
      </c>
      <c r="Z959" s="2">
        <v>-5.2386999999999998E-5</v>
      </c>
      <c r="AA959" s="2">
        <v>-1.7971999999999999E-6</v>
      </c>
      <c r="AB959" s="2">
        <v>-9.3687E-7</v>
      </c>
      <c r="AC959">
        <v>1.2081</v>
      </c>
      <c r="AD959">
        <v>3.0880999999999998</v>
      </c>
      <c r="AE959">
        <v>94.474000000000004</v>
      </c>
      <c r="AF959">
        <v>-51.302999999999997</v>
      </c>
      <c r="AG959">
        <v>19.398</v>
      </c>
      <c r="AH959">
        <v>0.19525000000000001</v>
      </c>
      <c r="AI959" s="2">
        <v>1.9583E-7</v>
      </c>
      <c r="AJ959" s="2"/>
      <c r="AK959" s="2"/>
      <c r="AL959" s="2"/>
      <c r="AM959" s="2"/>
      <c r="AN959" s="2"/>
      <c r="AO959" s="2"/>
      <c r="AP959" s="2"/>
      <c r="AQ959"/>
      <c r="AR959"/>
      <c r="AS959"/>
      <c r="AT959"/>
      <c r="AU959"/>
      <c r="AV959"/>
      <c r="AW959" s="2"/>
    </row>
    <row r="960" spans="1:49" x14ac:dyDescent="0.25">
      <c r="A960">
        <v>140</v>
      </c>
      <c r="B960">
        <v>19</v>
      </c>
      <c r="C960">
        <v>30</v>
      </c>
      <c r="D960">
        <v>140</v>
      </c>
      <c r="E960">
        <v>20</v>
      </c>
      <c r="F960">
        <v>0</v>
      </c>
      <c r="G960" s="25">
        <v>100</v>
      </c>
      <c r="H960" s="25">
        <v>100</v>
      </c>
      <c r="I960">
        <v>2.4815</v>
      </c>
      <c r="J960" s="2">
        <v>8.5205999999999999E-16</v>
      </c>
      <c r="K960" s="2">
        <v>2.0305E-2</v>
      </c>
      <c r="L960">
        <v>291.35000000000002</v>
      </c>
      <c r="M960" s="2">
        <v>7.4706E-3</v>
      </c>
      <c r="N960" s="2">
        <v>6.1618999999999997E-3</v>
      </c>
      <c r="O960" s="2">
        <v>7.4213999999999997E-4</v>
      </c>
      <c r="P960" s="2">
        <v>6.1213000000000001E-4</v>
      </c>
      <c r="Q960">
        <v>0.44585000000000002</v>
      </c>
      <c r="R960">
        <v>0.33849000000000001</v>
      </c>
      <c r="S960">
        <v>0.18410000000000001</v>
      </c>
      <c r="T960">
        <v>0.56594999999999995</v>
      </c>
      <c r="U960" s="2">
        <v>1.9129999999999999E-4</v>
      </c>
      <c r="V960" s="2">
        <v>1.5372000000000001E-4</v>
      </c>
      <c r="W960" s="2">
        <v>5.6198E-6</v>
      </c>
      <c r="X960" s="2">
        <v>3.7668000000000001E-6</v>
      </c>
      <c r="Y960" s="2">
        <v>-4.1483999999999998E-5</v>
      </c>
      <c r="Z960" s="2">
        <v>-2.8238E-5</v>
      </c>
      <c r="AA960" s="2">
        <v>-2.2780999999999998E-6</v>
      </c>
      <c r="AB960" s="2">
        <v>-1.2824E-6</v>
      </c>
      <c r="AC960">
        <v>1.2123999999999999</v>
      </c>
      <c r="AD960">
        <v>2.4815</v>
      </c>
      <c r="AE960">
        <v>96.566000000000003</v>
      </c>
      <c r="AF960">
        <v>-39.930999999999997</v>
      </c>
      <c r="AG960">
        <v>10.516</v>
      </c>
      <c r="AH960">
        <v>0.13630999999999999</v>
      </c>
      <c r="AI960" s="2">
        <v>1.8762999999999999E-7</v>
      </c>
      <c r="AJ960" s="2"/>
      <c r="AK960" s="2"/>
      <c r="AL960" s="2"/>
      <c r="AM960" s="2"/>
      <c r="AN960" s="2"/>
      <c r="AO960" s="2"/>
      <c r="AP960" s="2"/>
      <c r="AQ960"/>
      <c r="AR960"/>
      <c r="AS960"/>
      <c r="AT960"/>
      <c r="AU960"/>
      <c r="AV960"/>
      <c r="AW960" s="2"/>
    </row>
    <row r="961" spans="1:49" x14ac:dyDescent="0.25">
      <c r="A961">
        <v>140</v>
      </c>
      <c r="B961">
        <v>20</v>
      </c>
      <c r="C961">
        <v>0</v>
      </c>
      <c r="D961">
        <v>140</v>
      </c>
      <c r="E961">
        <v>20</v>
      </c>
      <c r="F961">
        <v>30</v>
      </c>
      <c r="G961" s="25">
        <v>100</v>
      </c>
      <c r="H961" s="25">
        <v>100</v>
      </c>
      <c r="I961">
        <v>2.5413000000000001</v>
      </c>
      <c r="J961" s="2">
        <v>9.1000999999999997E-16</v>
      </c>
      <c r="K961" s="2">
        <v>3.3481999999999998E-2</v>
      </c>
      <c r="L961">
        <v>290.93</v>
      </c>
      <c r="M961" s="2">
        <v>7.0394000000000003E-3</v>
      </c>
      <c r="N961" s="2">
        <v>5.7970000000000001E-3</v>
      </c>
      <c r="O961" s="2">
        <v>7.4558000000000003E-4</v>
      </c>
      <c r="P961" s="2">
        <v>6.1399999999999996E-4</v>
      </c>
      <c r="Q961">
        <v>0.54056000000000004</v>
      </c>
      <c r="R961">
        <v>0.39156000000000002</v>
      </c>
      <c r="S961">
        <v>0.20827999999999999</v>
      </c>
      <c r="T961">
        <v>0.57865</v>
      </c>
      <c r="U961" s="2">
        <v>1.3266999999999999E-4</v>
      </c>
      <c r="V961" s="2">
        <v>1.0035999999999999E-4</v>
      </c>
      <c r="W961" s="2">
        <v>5.3662999999999998E-6</v>
      </c>
      <c r="X961" s="2">
        <v>3.5142000000000002E-6</v>
      </c>
      <c r="Y961" s="2">
        <v>-5.7274000000000001E-5</v>
      </c>
      <c r="Z961" s="2">
        <v>-4.1281E-5</v>
      </c>
      <c r="AA961" s="2">
        <v>-2.3172999999999998E-6</v>
      </c>
      <c r="AB961" s="2">
        <v>-1.2827E-6</v>
      </c>
      <c r="AC961">
        <v>1.2142999999999999</v>
      </c>
      <c r="AD961">
        <v>2.5413000000000001</v>
      </c>
      <c r="AE961">
        <v>102.58</v>
      </c>
      <c r="AF961">
        <v>-38.731000000000002</v>
      </c>
      <c r="AG961">
        <v>8.3987999999999996</v>
      </c>
      <c r="AH961">
        <v>0.14587</v>
      </c>
      <c r="AI961" s="2">
        <v>1.5643999999999999E-7</v>
      </c>
      <c r="AJ961" s="2"/>
      <c r="AK961" s="2"/>
      <c r="AL961" s="2"/>
      <c r="AM961" s="2"/>
      <c r="AN961" s="2"/>
      <c r="AO961" s="2"/>
      <c r="AP961" s="2"/>
      <c r="AQ961"/>
      <c r="AR961"/>
      <c r="AS961"/>
      <c r="AT961"/>
      <c r="AU961"/>
      <c r="AV961" s="2"/>
      <c r="AW961" s="2"/>
    </row>
    <row r="962" spans="1:49" x14ac:dyDescent="0.25">
      <c r="A962">
        <v>140</v>
      </c>
      <c r="B962">
        <v>20</v>
      </c>
      <c r="C962">
        <v>30</v>
      </c>
      <c r="D962">
        <v>140</v>
      </c>
      <c r="E962">
        <v>21</v>
      </c>
      <c r="F962">
        <v>0</v>
      </c>
      <c r="G962" s="25">
        <v>100</v>
      </c>
      <c r="H962" s="25">
        <v>100</v>
      </c>
      <c r="I962">
        <v>2.4967999999999999</v>
      </c>
      <c r="J962" s="2">
        <v>6.4000000000000005E-16</v>
      </c>
      <c r="K962" s="2">
        <v>2.0168999999999999E-2</v>
      </c>
      <c r="L962">
        <v>290.32</v>
      </c>
      <c r="M962" s="2">
        <v>6.9138000000000003E-3</v>
      </c>
      <c r="N962" s="2">
        <v>5.6803000000000001E-3</v>
      </c>
      <c r="O962" s="2">
        <v>7.5040000000000003E-4</v>
      </c>
      <c r="P962" s="2">
        <v>6.1651999999999996E-4</v>
      </c>
      <c r="Q962">
        <v>0.47991</v>
      </c>
      <c r="R962">
        <v>0.34933999999999998</v>
      </c>
      <c r="S962">
        <v>0.20446</v>
      </c>
      <c r="T962">
        <v>0.59160000000000001</v>
      </c>
      <c r="U962" s="2">
        <v>1.1942000000000001E-4</v>
      </c>
      <c r="V962" s="2">
        <v>9.0476999999999994E-5</v>
      </c>
      <c r="W962" s="2">
        <v>5.2986000000000004E-6</v>
      </c>
      <c r="X962" s="2">
        <v>3.4274E-6</v>
      </c>
      <c r="Y962" s="2">
        <v>-4.6112999999999997E-5</v>
      </c>
      <c r="Z962" s="2">
        <v>-3.1789999999999999E-5</v>
      </c>
      <c r="AA962" s="2">
        <v>-2.3307E-6</v>
      </c>
      <c r="AB962" s="2">
        <v>-1.2518E-6</v>
      </c>
      <c r="AC962">
        <v>1.2172000000000001</v>
      </c>
      <c r="AD962">
        <v>2.4967999999999999</v>
      </c>
      <c r="AE962">
        <v>100.13</v>
      </c>
      <c r="AF962">
        <v>-47.427999999999997</v>
      </c>
      <c r="AG962">
        <v>12.151</v>
      </c>
      <c r="AH962">
        <v>0.158</v>
      </c>
      <c r="AI962" s="2">
        <v>2.2002000000000001E-7</v>
      </c>
      <c r="AJ962" s="2"/>
      <c r="AK962" s="2"/>
      <c r="AL962" s="2"/>
      <c r="AM962" s="2"/>
      <c r="AN962" s="2"/>
      <c r="AO962" s="2"/>
      <c r="AP962" s="2"/>
      <c r="AQ962"/>
      <c r="AR962"/>
      <c r="AS962"/>
      <c r="AT962"/>
      <c r="AU962"/>
      <c r="AV962" s="2"/>
      <c r="AW962" s="2"/>
    </row>
    <row r="963" spans="1:49" x14ac:dyDescent="0.25">
      <c r="A963">
        <v>140</v>
      </c>
      <c r="B963">
        <v>21</v>
      </c>
      <c r="C963">
        <v>0</v>
      </c>
      <c r="D963">
        <v>140</v>
      </c>
      <c r="E963">
        <v>21</v>
      </c>
      <c r="F963">
        <v>30</v>
      </c>
      <c r="G963" s="25">
        <v>100</v>
      </c>
      <c r="H963" s="25">
        <v>100</v>
      </c>
      <c r="I963">
        <v>2.3338999999999999</v>
      </c>
      <c r="J963" s="2">
        <v>2.6514000000000001E-16</v>
      </c>
      <c r="K963" s="2">
        <v>1.4766E-2</v>
      </c>
      <c r="L963">
        <v>289.66000000000003</v>
      </c>
      <c r="M963" s="2">
        <v>6.9160000000000003E-3</v>
      </c>
      <c r="N963" s="2">
        <v>5.6670000000000002E-3</v>
      </c>
      <c r="O963" s="2">
        <v>7.5971999999999997E-4</v>
      </c>
      <c r="P963" s="2">
        <v>6.2253000000000005E-4</v>
      </c>
      <c r="Q963">
        <v>0.36238999999999999</v>
      </c>
      <c r="R963">
        <v>0.26490000000000002</v>
      </c>
      <c r="S963">
        <v>0.16125999999999999</v>
      </c>
      <c r="T963">
        <v>0.59008000000000005</v>
      </c>
      <c r="U963" s="2">
        <v>1.1247E-4</v>
      </c>
      <c r="V963" s="2">
        <v>8.3468999999999997E-5</v>
      </c>
      <c r="W963" s="2">
        <v>6.2986000000000001E-6</v>
      </c>
      <c r="X963" s="2">
        <v>4.2290999999999999E-6</v>
      </c>
      <c r="Y963" s="2">
        <v>-4.7466000000000003E-5</v>
      </c>
      <c r="Z963" s="2">
        <v>-3.2935999999999998E-5</v>
      </c>
      <c r="AA963" s="2">
        <v>-2.6755999999999998E-6</v>
      </c>
      <c r="AB963" s="2">
        <v>-1.5365E-6</v>
      </c>
      <c r="AC963">
        <v>1.2203999999999999</v>
      </c>
      <c r="AD963">
        <v>2.3338999999999999</v>
      </c>
      <c r="AE963">
        <v>95.408000000000001</v>
      </c>
      <c r="AF963">
        <v>-30.863</v>
      </c>
      <c r="AG963">
        <v>6.7717999999999998</v>
      </c>
      <c r="AH963">
        <v>0.11235000000000001</v>
      </c>
      <c r="AI963" s="2">
        <v>1.6598000000000001E-7</v>
      </c>
      <c r="AJ963" s="2"/>
      <c r="AK963" s="2"/>
      <c r="AL963" s="2"/>
      <c r="AM963" s="2"/>
      <c r="AN963" s="2"/>
      <c r="AO963" s="2"/>
      <c r="AP963" s="2"/>
      <c r="AQ963"/>
      <c r="AR963"/>
      <c r="AS963"/>
      <c r="AT963"/>
      <c r="AU963"/>
      <c r="AV963" s="2"/>
      <c r="AW963" s="2"/>
    </row>
    <row r="964" spans="1:49" x14ac:dyDescent="0.25">
      <c r="A964">
        <v>140</v>
      </c>
      <c r="B964">
        <v>21</v>
      </c>
      <c r="C964">
        <v>30</v>
      </c>
      <c r="D964">
        <v>140</v>
      </c>
      <c r="E964">
        <v>22</v>
      </c>
      <c r="F964">
        <v>0</v>
      </c>
      <c r="G964" s="25">
        <v>100</v>
      </c>
      <c r="H964" s="25">
        <v>100</v>
      </c>
      <c r="I964">
        <v>2.3881000000000001</v>
      </c>
      <c r="J964" s="2">
        <v>1.18E-15</v>
      </c>
      <c r="K964" s="2">
        <v>7.8239E-3</v>
      </c>
      <c r="L964">
        <v>289.23</v>
      </c>
      <c r="M964" s="2">
        <v>6.9604000000000003E-3</v>
      </c>
      <c r="N964" s="2">
        <v>5.6959999999999997E-3</v>
      </c>
      <c r="O964" s="2">
        <v>7.6459E-4</v>
      </c>
      <c r="P964" s="2">
        <v>6.2569000000000004E-4</v>
      </c>
      <c r="Q964">
        <v>0.35085</v>
      </c>
      <c r="R964">
        <v>0.29921999999999999</v>
      </c>
      <c r="S964">
        <v>0.17168</v>
      </c>
      <c r="T964">
        <v>0.54971000000000003</v>
      </c>
      <c r="U964" s="2">
        <v>1.0671E-4</v>
      </c>
      <c r="V964" s="2">
        <v>7.9433999999999999E-5</v>
      </c>
      <c r="W964" s="2">
        <v>6.1731000000000002E-6</v>
      </c>
      <c r="X964" s="2">
        <v>4.2312000000000002E-6</v>
      </c>
      <c r="Y964" s="2">
        <v>-4.1136000000000001E-5</v>
      </c>
      <c r="Z964" s="2">
        <v>-2.8433E-5</v>
      </c>
      <c r="AA964" s="2">
        <v>-2.3392E-6</v>
      </c>
      <c r="AB964" s="2">
        <v>-1.3383E-6</v>
      </c>
      <c r="AC964">
        <v>1.222</v>
      </c>
      <c r="AD964">
        <v>2.3881000000000001</v>
      </c>
      <c r="AE964">
        <v>97.22</v>
      </c>
      <c r="AF964">
        <v>-37.585000000000001</v>
      </c>
      <c r="AG964">
        <v>8.4956999999999994</v>
      </c>
      <c r="AH964">
        <v>0.12756000000000001</v>
      </c>
      <c r="AI964" s="2">
        <v>2.2499999999999999E-7</v>
      </c>
      <c r="AJ964" s="2"/>
      <c r="AK964" s="2"/>
      <c r="AL964" s="2"/>
      <c r="AM964" s="2"/>
      <c r="AN964" s="2"/>
      <c r="AO964" s="2"/>
      <c r="AP964" s="2"/>
      <c r="AQ964"/>
      <c r="AR964"/>
      <c r="AS964"/>
      <c r="AT964"/>
      <c r="AU964"/>
      <c r="AV964" s="2"/>
      <c r="AW964" s="2"/>
    </row>
    <row r="965" spans="1:49" x14ac:dyDescent="0.25">
      <c r="A965">
        <v>140</v>
      </c>
      <c r="B965">
        <v>22</v>
      </c>
      <c r="C965">
        <v>0</v>
      </c>
      <c r="D965">
        <v>140</v>
      </c>
      <c r="E965">
        <v>22</v>
      </c>
      <c r="F965">
        <v>30</v>
      </c>
      <c r="G965" s="25">
        <v>100</v>
      </c>
      <c r="H965" s="25">
        <v>100</v>
      </c>
      <c r="I965">
        <v>2.2298</v>
      </c>
      <c r="J965" s="2">
        <v>-3.9128999999999999E-16</v>
      </c>
      <c r="K965" s="2">
        <v>1.2834E-2</v>
      </c>
      <c r="L965">
        <v>288.89999999999998</v>
      </c>
      <c r="M965" s="2">
        <v>6.9978999999999996E-3</v>
      </c>
      <c r="N965" s="2">
        <v>5.7200999999999997E-3</v>
      </c>
      <c r="O965" s="2">
        <v>7.6853999999999996E-4</v>
      </c>
      <c r="P965" s="2">
        <v>6.2821000000000003E-4</v>
      </c>
      <c r="Q965">
        <v>0.33349000000000001</v>
      </c>
      <c r="R965">
        <v>0.26483000000000001</v>
      </c>
      <c r="S965">
        <v>0.14429</v>
      </c>
      <c r="T965">
        <v>0.55147999999999997</v>
      </c>
      <c r="U965" s="2">
        <v>9.8892000000000001E-5</v>
      </c>
      <c r="V965" s="2">
        <v>7.2665999999999998E-5</v>
      </c>
      <c r="W965" s="2">
        <v>6.5929E-6</v>
      </c>
      <c r="X965" s="2">
        <v>4.5163000000000003E-6</v>
      </c>
      <c r="Y965" s="2">
        <v>-3.858E-5</v>
      </c>
      <c r="Z965" s="2">
        <v>-2.6268E-5</v>
      </c>
      <c r="AA965" s="2">
        <v>-2.5625E-6</v>
      </c>
      <c r="AB965" s="2">
        <v>-1.5153999999999999E-6</v>
      </c>
      <c r="AC965">
        <v>1.2234</v>
      </c>
      <c r="AD965">
        <v>2.2298</v>
      </c>
      <c r="AE965">
        <v>99.674000000000007</v>
      </c>
      <c r="AF965">
        <v>-27.803000000000001</v>
      </c>
      <c r="AG965">
        <v>5.7926000000000002</v>
      </c>
      <c r="AH965">
        <v>0.10392</v>
      </c>
      <c r="AI965" s="2">
        <v>1.7879E-7</v>
      </c>
      <c r="AJ965" s="2"/>
      <c r="AK965" s="2"/>
      <c r="AL965" s="2"/>
      <c r="AM965" s="2"/>
      <c r="AN965" s="2"/>
      <c r="AO965" s="2"/>
      <c r="AP965" s="2"/>
      <c r="AQ965"/>
      <c r="AR965"/>
      <c r="AS965"/>
      <c r="AT965"/>
      <c r="AU965"/>
      <c r="AV965" s="2"/>
      <c r="AW965" s="2"/>
    </row>
    <row r="966" spans="1:49" x14ac:dyDescent="0.25">
      <c r="A966">
        <v>140</v>
      </c>
      <c r="B966">
        <v>22</v>
      </c>
      <c r="C966">
        <v>30</v>
      </c>
      <c r="D966">
        <v>140</v>
      </c>
      <c r="E966">
        <v>23</v>
      </c>
      <c r="F966">
        <v>0</v>
      </c>
      <c r="G966" s="25">
        <v>100</v>
      </c>
      <c r="H966" s="25">
        <v>100</v>
      </c>
      <c r="I966">
        <v>2.2435999999999998</v>
      </c>
      <c r="J966" s="2">
        <v>2.8199000000000002E-16</v>
      </c>
      <c r="K966" s="2">
        <v>9.2838E-3</v>
      </c>
      <c r="L966">
        <v>288.37</v>
      </c>
      <c r="M966" s="2">
        <v>7.1091000000000001E-3</v>
      </c>
      <c r="N966" s="2">
        <v>5.8024000000000001E-3</v>
      </c>
      <c r="O966" s="2">
        <v>7.7563000000000003E-4</v>
      </c>
      <c r="P966" s="2">
        <v>6.3307000000000001E-4</v>
      </c>
      <c r="Q966">
        <v>0.31613000000000002</v>
      </c>
      <c r="R966">
        <v>0.25270999999999999</v>
      </c>
      <c r="S966">
        <v>0.13483999999999999</v>
      </c>
      <c r="T966">
        <v>0.58916999999999997</v>
      </c>
      <c r="U966" s="2">
        <v>9.7768000000000003E-5</v>
      </c>
      <c r="V966" s="2">
        <v>7.0889999999999994E-5</v>
      </c>
      <c r="W966" s="2">
        <v>7.2245E-6</v>
      </c>
      <c r="X966" s="2">
        <v>4.9327999999999996E-6</v>
      </c>
      <c r="Y966" s="2">
        <v>-4.0969E-5</v>
      </c>
      <c r="Z966" s="2">
        <v>-2.7342999999999999E-5</v>
      </c>
      <c r="AA966" s="2">
        <v>-3.0494E-6</v>
      </c>
      <c r="AB966" s="2">
        <v>-1.8228999999999999E-6</v>
      </c>
      <c r="AC966">
        <v>1.2252000000000001</v>
      </c>
      <c r="AD966">
        <v>2.2435999999999998</v>
      </c>
      <c r="AE966">
        <v>98.659000000000006</v>
      </c>
      <c r="AF966">
        <v>-23.835999999999999</v>
      </c>
      <c r="AG966">
        <v>4.1513999999999998</v>
      </c>
      <c r="AH966" s="2">
        <v>9.7261E-2</v>
      </c>
      <c r="AI966" s="2">
        <v>1.5643000000000001E-7</v>
      </c>
      <c r="AJ966" s="2"/>
      <c r="AK966" s="2"/>
      <c r="AL966" s="2"/>
      <c r="AM966" s="2"/>
      <c r="AN966" s="2"/>
      <c r="AO966" s="2"/>
      <c r="AP966" s="2"/>
      <c r="AQ966"/>
      <c r="AR966"/>
      <c r="AS966"/>
      <c r="AT966"/>
      <c r="AU966"/>
      <c r="AV966" s="2"/>
      <c r="AW966" s="2"/>
    </row>
    <row r="967" spans="1:49" x14ac:dyDescent="0.25">
      <c r="A967">
        <v>140</v>
      </c>
      <c r="B967">
        <v>23</v>
      </c>
      <c r="C967">
        <v>0</v>
      </c>
      <c r="D967">
        <v>140</v>
      </c>
      <c r="E967">
        <v>23</v>
      </c>
      <c r="F967">
        <v>30</v>
      </c>
      <c r="G967" s="25">
        <v>100</v>
      </c>
      <c r="H967" s="25">
        <v>100</v>
      </c>
      <c r="I967">
        <v>2.1741999999999999</v>
      </c>
      <c r="J967" s="2">
        <v>3.8913000000000002E-16</v>
      </c>
      <c r="K967" s="2">
        <v>1.3301E-2</v>
      </c>
      <c r="L967">
        <v>287.77</v>
      </c>
      <c r="M967" s="2">
        <v>7.2177999999999999E-3</v>
      </c>
      <c r="N967" s="2">
        <v>5.8792999999999996E-3</v>
      </c>
      <c r="O967" s="2">
        <v>7.8277000000000002E-4</v>
      </c>
      <c r="P967" s="2">
        <v>6.3761000000000004E-4</v>
      </c>
      <c r="Q967">
        <v>0.34204000000000001</v>
      </c>
      <c r="R967">
        <v>0.26780999999999999</v>
      </c>
      <c r="S967">
        <v>0.13758000000000001</v>
      </c>
      <c r="T967">
        <v>0.5302</v>
      </c>
      <c r="U967" s="2">
        <v>7.8268000000000003E-5</v>
      </c>
      <c r="V967" s="2">
        <v>5.6419999999999999E-5</v>
      </c>
      <c r="W967" s="2">
        <v>7.0616999999999997E-6</v>
      </c>
      <c r="X967" s="2">
        <v>4.9455000000000003E-6</v>
      </c>
      <c r="Y967" s="2">
        <v>-2.7325E-5</v>
      </c>
      <c r="Z967" s="2">
        <v>-1.7195000000000001E-5</v>
      </c>
      <c r="AA967" s="2">
        <v>-2.5023000000000002E-6</v>
      </c>
      <c r="AB967" s="2">
        <v>-1.4884E-6</v>
      </c>
      <c r="AC967">
        <v>1.2277</v>
      </c>
      <c r="AD967">
        <v>2.1741999999999999</v>
      </c>
      <c r="AE967">
        <v>101.47</v>
      </c>
      <c r="AF967">
        <v>-24.844000000000001</v>
      </c>
      <c r="AG967">
        <v>3.7467000000000001</v>
      </c>
      <c r="AH967">
        <v>0.10259</v>
      </c>
      <c r="AI967" s="2">
        <v>1.5958E-7</v>
      </c>
      <c r="AJ967" s="2"/>
      <c r="AK967" s="2"/>
      <c r="AL967" s="2"/>
      <c r="AM967" s="2"/>
      <c r="AN967" s="2"/>
      <c r="AO967" s="2"/>
      <c r="AP967" s="2"/>
      <c r="AQ967"/>
      <c r="AR967"/>
      <c r="AS967"/>
      <c r="AT967"/>
      <c r="AU967"/>
      <c r="AV967" s="2"/>
      <c r="AW967" s="2"/>
    </row>
    <row r="968" spans="1:49" x14ac:dyDescent="0.25">
      <c r="A968">
        <v>140</v>
      </c>
      <c r="B968">
        <v>23</v>
      </c>
      <c r="C968">
        <v>30</v>
      </c>
      <c r="D968">
        <v>141</v>
      </c>
      <c r="E968">
        <v>0</v>
      </c>
      <c r="F968">
        <v>0</v>
      </c>
      <c r="G968" s="25">
        <v>99.99722222222222</v>
      </c>
      <c r="H968" s="25">
        <v>99.99722222222222</v>
      </c>
      <c r="I968">
        <v>1.9548000000000001</v>
      </c>
      <c r="J968" s="2">
        <v>-1.3213999999999999E-15</v>
      </c>
      <c r="K968" s="2">
        <v>1.5502999999999999E-2</v>
      </c>
      <c r="L968">
        <v>287.66000000000003</v>
      </c>
      <c r="M968" s="2">
        <v>7.2876E-3</v>
      </c>
      <c r="N968" s="2">
        <v>5.9341999999999997E-3</v>
      </c>
      <c r="O968" s="2">
        <v>7.8487000000000001E-4</v>
      </c>
      <c r="P968" s="2">
        <v>6.3911000000000003E-4</v>
      </c>
      <c r="Q968">
        <v>0.29881999999999997</v>
      </c>
      <c r="R968">
        <v>0.19688</v>
      </c>
      <c r="S968" s="2">
        <v>9.8657999999999996E-2</v>
      </c>
      <c r="T968">
        <v>0.53183000000000002</v>
      </c>
      <c r="U968" s="2">
        <v>7.1391999999999997E-5</v>
      </c>
      <c r="V968" s="2">
        <v>5.0686999999999998E-5</v>
      </c>
      <c r="W968" s="2">
        <v>7.1760999999999998E-6</v>
      </c>
      <c r="X968" s="2">
        <v>5.0174999999999998E-6</v>
      </c>
      <c r="Y968" s="2">
        <v>-2.7897000000000001E-5</v>
      </c>
      <c r="Z968" s="2">
        <v>-1.7669E-5</v>
      </c>
      <c r="AA968" s="2">
        <v>-2.8694999999999998E-6</v>
      </c>
      <c r="AB968" s="2">
        <v>-1.7926E-6</v>
      </c>
      <c r="AC968">
        <v>1.2281</v>
      </c>
      <c r="AD968">
        <v>1.9548000000000001</v>
      </c>
      <c r="AE968">
        <v>116.25</v>
      </c>
      <c r="AF968">
        <v>-14.93</v>
      </c>
      <c r="AG968">
        <v>1.4056</v>
      </c>
      <c r="AH968" s="2">
        <v>7.1185999999999999E-2</v>
      </c>
      <c r="AI968" s="2">
        <v>1.0656999999999999E-7</v>
      </c>
      <c r="AJ968" s="2"/>
      <c r="AK968" s="2"/>
      <c r="AL968" s="2"/>
      <c r="AM968" s="2"/>
      <c r="AN968" s="2"/>
      <c r="AO968" s="2"/>
      <c r="AP968" s="2"/>
      <c r="AQ968"/>
      <c r="AR968"/>
      <c r="AS968"/>
      <c r="AT968"/>
      <c r="AU968"/>
      <c r="AV968" s="2"/>
      <c r="AW968" s="2"/>
    </row>
    <row r="969" spans="1:49" x14ac:dyDescent="0.25">
      <c r="A969">
        <v>141</v>
      </c>
      <c r="B969">
        <v>0</v>
      </c>
      <c r="C969">
        <v>0</v>
      </c>
      <c r="D969">
        <v>141</v>
      </c>
      <c r="E969">
        <v>0</v>
      </c>
      <c r="F969">
        <v>30</v>
      </c>
      <c r="G969" s="25">
        <v>99.99722222222222</v>
      </c>
      <c r="H969" s="25">
        <v>99.99722222222222</v>
      </c>
      <c r="I969">
        <v>1.7717000000000001</v>
      </c>
      <c r="J969" s="2">
        <v>7.0354999999999996E-16</v>
      </c>
      <c r="K969" s="2">
        <v>1.5426E-2</v>
      </c>
      <c r="L969">
        <v>287.19</v>
      </c>
      <c r="M969" s="2">
        <v>7.3412E-3</v>
      </c>
      <c r="N969" s="2">
        <v>5.9686000000000001E-3</v>
      </c>
      <c r="O969" s="2">
        <v>7.9675000000000004E-4</v>
      </c>
      <c r="P969" s="2">
        <v>6.4776999999999999E-4</v>
      </c>
      <c r="Q969">
        <v>0.22334000000000001</v>
      </c>
      <c r="R969">
        <v>0.13997999999999999</v>
      </c>
      <c r="S969" s="2">
        <v>5.8507000000000003E-2</v>
      </c>
      <c r="T969">
        <v>0.43930000000000002</v>
      </c>
      <c r="U969" s="2">
        <v>5.9240000000000002E-5</v>
      </c>
      <c r="V969" s="2">
        <v>4.2793000000000002E-5</v>
      </c>
      <c r="W969" s="2">
        <v>9.8277999999999993E-6</v>
      </c>
      <c r="X969" s="2">
        <v>7.2456999999999999E-6</v>
      </c>
      <c r="Y969" s="2">
        <v>-1.7275999999999999E-5</v>
      </c>
      <c r="Z969" s="2">
        <v>-1.0063E-5</v>
      </c>
      <c r="AA969" s="2">
        <v>-3.3853E-6</v>
      </c>
      <c r="AB969" s="2">
        <v>-2.3186999999999999E-6</v>
      </c>
      <c r="AC969">
        <v>1.23</v>
      </c>
      <c r="AD969">
        <v>1.7717000000000001</v>
      </c>
      <c r="AE969">
        <v>107.38</v>
      </c>
      <c r="AF969">
        <v>-5.8101000000000003</v>
      </c>
      <c r="AG969">
        <v>0.31286000000000003</v>
      </c>
      <c r="AH969" s="2">
        <v>4.1515999999999997E-2</v>
      </c>
      <c r="AI969" s="2">
        <v>3.5888999999999998E-8</v>
      </c>
      <c r="AJ969" s="2"/>
      <c r="AK969" s="2"/>
      <c r="AL969" s="2"/>
      <c r="AM969" s="2"/>
      <c r="AN969" s="2"/>
      <c r="AO969" s="2"/>
      <c r="AP969" s="2"/>
      <c r="AQ969"/>
      <c r="AR969"/>
      <c r="AS969"/>
      <c r="AT969"/>
      <c r="AU969"/>
      <c r="AV969" s="2"/>
      <c r="AW969" s="2"/>
    </row>
    <row r="970" spans="1:49" x14ac:dyDescent="0.25">
      <c r="A970">
        <v>141</v>
      </c>
      <c r="B970">
        <v>0</v>
      </c>
      <c r="C970">
        <v>30</v>
      </c>
      <c r="D970">
        <v>141</v>
      </c>
      <c r="E970">
        <v>1</v>
      </c>
      <c r="F970">
        <v>0</v>
      </c>
      <c r="G970" s="25">
        <v>100</v>
      </c>
      <c r="H970" s="25">
        <v>100</v>
      </c>
      <c r="I970">
        <v>2.0335999999999999</v>
      </c>
      <c r="J970" s="2">
        <v>-8.7722999999999996E-16</v>
      </c>
      <c r="K970" s="2">
        <v>8.5251000000000007E-3</v>
      </c>
      <c r="L970">
        <v>286.95999999999998</v>
      </c>
      <c r="M970" s="2">
        <v>7.2776999999999998E-3</v>
      </c>
      <c r="N970" s="2">
        <v>5.9123999999999999E-3</v>
      </c>
      <c r="O970" s="2">
        <v>7.9591000000000004E-4</v>
      </c>
      <c r="P970" s="2">
        <v>6.4658999999999995E-4</v>
      </c>
      <c r="Q970">
        <v>0.26597999999999999</v>
      </c>
      <c r="R970">
        <v>0.19683</v>
      </c>
      <c r="S970" s="2">
        <v>9.4414999999999999E-2</v>
      </c>
      <c r="T970">
        <v>0.49034</v>
      </c>
      <c r="U970" s="2">
        <v>4.4097000000000001E-5</v>
      </c>
      <c r="V970" s="2">
        <v>3.0991000000000002E-5</v>
      </c>
      <c r="W970" s="2">
        <v>7.7316999999999992E-6</v>
      </c>
      <c r="X970" s="2">
        <v>5.4895999999999999E-6</v>
      </c>
      <c r="Y970" s="2">
        <v>-1.2921E-5</v>
      </c>
      <c r="Z970" s="2">
        <v>-5.5597999999999997E-6</v>
      </c>
      <c r="AA970" s="2">
        <v>-2.9038E-6</v>
      </c>
      <c r="AB970" s="2">
        <v>-1.8184E-6</v>
      </c>
      <c r="AC970">
        <v>1.2309000000000001</v>
      </c>
      <c r="AD970">
        <v>2.0335999999999999</v>
      </c>
      <c r="AE970">
        <v>91.003</v>
      </c>
      <c r="AF970">
        <v>-10.638</v>
      </c>
      <c r="AG970">
        <v>0.56018000000000001</v>
      </c>
      <c r="AH970" s="2">
        <v>5.8452999999999998E-2</v>
      </c>
      <c r="AI970" s="2">
        <v>9.4470999999999999E-8</v>
      </c>
      <c r="AJ970" s="2"/>
      <c r="AK970" s="2"/>
      <c r="AL970" s="2"/>
      <c r="AM970" s="2"/>
      <c r="AN970" s="2"/>
      <c r="AO970" s="2"/>
      <c r="AP970" s="2"/>
      <c r="AQ970"/>
      <c r="AR970"/>
      <c r="AS970"/>
      <c r="AT970"/>
      <c r="AU970"/>
      <c r="AV970" s="2"/>
      <c r="AW970" s="2"/>
    </row>
    <row r="971" spans="1:49" x14ac:dyDescent="0.25">
      <c r="A971">
        <v>141</v>
      </c>
      <c r="B971">
        <v>1</v>
      </c>
      <c r="C971">
        <v>0</v>
      </c>
      <c r="D971">
        <v>141</v>
      </c>
      <c r="E971">
        <v>1</v>
      </c>
      <c r="F971">
        <v>30</v>
      </c>
      <c r="G971" s="25">
        <v>100</v>
      </c>
      <c r="H971" s="25">
        <v>100</v>
      </c>
      <c r="I971">
        <v>2.3468</v>
      </c>
      <c r="J971" s="2">
        <v>4.1284000000000002E-16</v>
      </c>
      <c r="K971" s="2">
        <v>1.7177999999999999E-2</v>
      </c>
      <c r="L971">
        <v>286.23</v>
      </c>
      <c r="M971" s="2">
        <v>7.3200000000000001E-3</v>
      </c>
      <c r="N971" s="2">
        <v>5.9322999999999997E-3</v>
      </c>
      <c r="O971" s="2">
        <v>7.9980999999999997E-4</v>
      </c>
      <c r="P971" s="2">
        <v>6.4818000000000005E-4</v>
      </c>
      <c r="Q971">
        <v>0.35815000000000002</v>
      </c>
      <c r="R971">
        <v>0.26029999999999998</v>
      </c>
      <c r="S971">
        <v>0.14216999999999999</v>
      </c>
      <c r="T971">
        <v>0.57304999999999995</v>
      </c>
      <c r="U971" s="2">
        <v>7.0745000000000001E-5</v>
      </c>
      <c r="V971" s="2">
        <v>5.0154000000000001E-5</v>
      </c>
      <c r="W971" s="2">
        <v>7.2798000000000002E-6</v>
      </c>
      <c r="X971" s="2">
        <v>5.0651E-6</v>
      </c>
      <c r="Y971" s="2">
        <v>-2.4315999999999999E-5</v>
      </c>
      <c r="Z971" s="2">
        <v>-1.3774000000000001E-5</v>
      </c>
      <c r="AA971" s="2">
        <v>-2.6178000000000002E-6</v>
      </c>
      <c r="AB971" s="2">
        <v>-1.4727999999999999E-6</v>
      </c>
      <c r="AC971">
        <v>1.234</v>
      </c>
      <c r="AD971">
        <v>2.3468</v>
      </c>
      <c r="AE971">
        <v>92.122</v>
      </c>
      <c r="AF971">
        <v>-24.553000000000001</v>
      </c>
      <c r="AG971">
        <v>2.4255</v>
      </c>
      <c r="AH971" s="2">
        <v>9.3066999999999997E-2</v>
      </c>
      <c r="AI971" s="2">
        <v>1.0216E-7</v>
      </c>
      <c r="AJ971" s="2"/>
      <c r="AK971" s="2"/>
      <c r="AL971" s="2"/>
      <c r="AM971" s="2"/>
      <c r="AN971" s="2"/>
      <c r="AO971" s="2"/>
      <c r="AP971" s="2"/>
      <c r="AQ971"/>
      <c r="AR971"/>
      <c r="AS971"/>
      <c r="AT971"/>
      <c r="AU971"/>
      <c r="AV971" s="2"/>
      <c r="AW971" s="2"/>
    </row>
    <row r="972" spans="1:49" x14ac:dyDescent="0.25">
      <c r="A972">
        <v>141</v>
      </c>
      <c r="B972">
        <v>1</v>
      </c>
      <c r="C972">
        <v>30</v>
      </c>
      <c r="D972">
        <v>141</v>
      </c>
      <c r="E972">
        <v>2</v>
      </c>
      <c r="F972">
        <v>0</v>
      </c>
      <c r="G972" s="25">
        <v>100</v>
      </c>
      <c r="H972" s="25">
        <v>100</v>
      </c>
      <c r="I972">
        <v>2.4605999999999999</v>
      </c>
      <c r="J972" s="2">
        <v>1.6867999999999999E-15</v>
      </c>
      <c r="K972" s="2">
        <v>1.1084999999999999E-2</v>
      </c>
      <c r="L972">
        <v>285.61</v>
      </c>
      <c r="M972" s="2">
        <v>7.3530000000000002E-3</v>
      </c>
      <c r="N972" s="2">
        <v>5.9449999999999998E-3</v>
      </c>
      <c r="O972" s="2">
        <v>8.0853999999999995E-4</v>
      </c>
      <c r="P972" s="2">
        <v>6.5370999999999995E-4</v>
      </c>
      <c r="Q972">
        <v>0.33859</v>
      </c>
      <c r="R972">
        <v>0.26829999999999998</v>
      </c>
      <c r="S972">
        <v>0.15384999999999999</v>
      </c>
      <c r="T972">
        <v>0.55018</v>
      </c>
      <c r="U972" s="2">
        <v>6.2435999999999996E-5</v>
      </c>
      <c r="V972" s="2">
        <v>4.4084E-5</v>
      </c>
      <c r="W972" s="2">
        <v>6.4601000000000002E-6</v>
      </c>
      <c r="X972" s="2">
        <v>4.2745000000000003E-6</v>
      </c>
      <c r="Y972" s="2">
        <v>-1.997E-5</v>
      </c>
      <c r="Z972" s="2">
        <v>-1.0535E-5</v>
      </c>
      <c r="AA972" s="2">
        <v>-2.5855000000000001E-6</v>
      </c>
      <c r="AB972" s="2">
        <v>-1.4733999999999999E-6</v>
      </c>
      <c r="AC972">
        <v>1.2369000000000001</v>
      </c>
      <c r="AD972">
        <v>2.4605999999999999</v>
      </c>
      <c r="AE972">
        <v>93.087999999999994</v>
      </c>
      <c r="AF972">
        <v>-27.120999999999999</v>
      </c>
      <c r="AG972">
        <v>2.8734999999999999</v>
      </c>
      <c r="AH972">
        <v>0.11537</v>
      </c>
      <c r="AI972" s="2">
        <v>1.2718E-7</v>
      </c>
      <c r="AJ972" s="2"/>
      <c r="AK972" s="2"/>
      <c r="AL972" s="2"/>
      <c r="AM972" s="2"/>
      <c r="AN972" s="2"/>
      <c r="AO972" s="2"/>
      <c r="AP972" s="2"/>
      <c r="AQ972"/>
      <c r="AR972"/>
      <c r="AS972"/>
      <c r="AT972"/>
      <c r="AU972"/>
      <c r="AV972"/>
      <c r="AW972" s="2"/>
    </row>
    <row r="973" spans="1:49" x14ac:dyDescent="0.25">
      <c r="A973">
        <v>141</v>
      </c>
      <c r="B973">
        <v>2</v>
      </c>
      <c r="C973">
        <v>0</v>
      </c>
      <c r="D973">
        <v>141</v>
      </c>
      <c r="E973">
        <v>2</v>
      </c>
      <c r="F973">
        <v>30</v>
      </c>
      <c r="G973" s="25">
        <v>100</v>
      </c>
      <c r="H973" s="25">
        <v>100</v>
      </c>
      <c r="I973">
        <v>2.1568999999999998</v>
      </c>
      <c r="J973" s="2">
        <v>8.6405999999999998E-16</v>
      </c>
      <c r="K973" s="2">
        <v>1.2859000000000001E-2</v>
      </c>
      <c r="L973">
        <v>285.33</v>
      </c>
      <c r="M973" s="2">
        <v>7.3095E-3</v>
      </c>
      <c r="N973" s="2">
        <v>5.9036999999999996E-3</v>
      </c>
      <c r="O973" s="2">
        <v>8.1161000000000004E-4</v>
      </c>
      <c r="P973" s="2">
        <v>6.5552000000000004E-4</v>
      </c>
      <c r="Q973">
        <v>0.39589999999999997</v>
      </c>
      <c r="R973">
        <v>0.28386</v>
      </c>
      <c r="S973">
        <v>0.16456999999999999</v>
      </c>
      <c r="T973">
        <v>0.48322999999999999</v>
      </c>
      <c r="U973" s="2">
        <v>6.0812E-5</v>
      </c>
      <c r="V973" s="2">
        <v>4.2789E-5</v>
      </c>
      <c r="W973" s="2">
        <v>5.7019999999999998E-6</v>
      </c>
      <c r="X973" s="2">
        <v>3.7942999999999998E-6</v>
      </c>
      <c r="Y973" s="2">
        <v>-1.8691000000000001E-5</v>
      </c>
      <c r="Z973" s="2">
        <v>-1.0781999999999999E-5</v>
      </c>
      <c r="AA973" s="2">
        <v>-1.9688000000000001E-6</v>
      </c>
      <c r="AB973" s="2">
        <v>-1.1107E-6</v>
      </c>
      <c r="AC973">
        <v>1.2381</v>
      </c>
      <c r="AD973">
        <v>2.1568999999999998</v>
      </c>
      <c r="AE973">
        <v>98.503</v>
      </c>
      <c r="AF973">
        <v>-28.117000000000001</v>
      </c>
      <c r="AG973">
        <v>2.4355000000000002</v>
      </c>
      <c r="AH973">
        <v>0.11763</v>
      </c>
      <c r="AI973" s="2">
        <v>1.5874999999999999E-7</v>
      </c>
      <c r="AJ973" s="2"/>
      <c r="AK973" s="2"/>
      <c r="AL973" s="2"/>
      <c r="AM973" s="2"/>
      <c r="AN973" s="2"/>
      <c r="AO973" s="2"/>
      <c r="AP973" s="2"/>
      <c r="AQ973"/>
      <c r="AR973"/>
      <c r="AS973"/>
      <c r="AT973"/>
      <c r="AU973"/>
      <c r="AV973" s="2"/>
      <c r="AW973" s="2"/>
    </row>
    <row r="974" spans="1:49" x14ac:dyDescent="0.25">
      <c r="A974">
        <v>141</v>
      </c>
      <c r="B974">
        <v>2</v>
      </c>
      <c r="C974">
        <v>30</v>
      </c>
      <c r="D974">
        <v>141</v>
      </c>
      <c r="E974">
        <v>3</v>
      </c>
      <c r="F974">
        <v>0</v>
      </c>
      <c r="G974" s="25">
        <v>100</v>
      </c>
      <c r="H974" s="25">
        <v>100</v>
      </c>
      <c r="I974">
        <v>2.4996999999999998</v>
      </c>
      <c r="J974" s="2">
        <v>4.2933999999999999E-16</v>
      </c>
      <c r="K974" s="2">
        <v>1.7103E-2</v>
      </c>
      <c r="L974">
        <v>285.2</v>
      </c>
      <c r="M974" s="2">
        <v>7.2623000000000002E-3</v>
      </c>
      <c r="N974" s="2">
        <v>5.8631000000000004E-3</v>
      </c>
      <c r="O974" s="2">
        <v>8.1158999999999995E-4</v>
      </c>
      <c r="P974" s="2">
        <v>6.5521999999999998E-4</v>
      </c>
      <c r="Q974">
        <v>0.38288</v>
      </c>
      <c r="R974">
        <v>0.29697000000000001</v>
      </c>
      <c r="S974">
        <v>0.16954</v>
      </c>
      <c r="T974">
        <v>0.50361999999999996</v>
      </c>
      <c r="U974" s="2">
        <v>6.4919999999999995E-5</v>
      </c>
      <c r="V974" s="2">
        <v>4.6857000000000002E-5</v>
      </c>
      <c r="W974" s="2">
        <v>5.7697E-6</v>
      </c>
      <c r="X974" s="2">
        <v>3.8141999999999998E-6</v>
      </c>
      <c r="Y974" s="2">
        <v>-1.8077E-5</v>
      </c>
      <c r="Z974" s="2">
        <v>-9.9820000000000003E-6</v>
      </c>
      <c r="AA974" s="2">
        <v>-2.0515000000000002E-6</v>
      </c>
      <c r="AB974" s="2">
        <v>-1.1405999999999999E-6</v>
      </c>
      <c r="AC974">
        <v>1.2386999999999999</v>
      </c>
      <c r="AD974">
        <v>2.4996999999999998</v>
      </c>
      <c r="AE974">
        <v>95.320999999999998</v>
      </c>
      <c r="AF974">
        <v>-29.59</v>
      </c>
      <c r="AG974">
        <v>3.4889999999999999</v>
      </c>
      <c r="AH974">
        <v>0.11247</v>
      </c>
      <c r="AI974" s="2">
        <v>1.4735999999999999E-7</v>
      </c>
      <c r="AJ974" s="2"/>
      <c r="AK974" s="2"/>
      <c r="AL974" s="2"/>
      <c r="AM974" s="2"/>
      <c r="AN974" s="2"/>
      <c r="AO974" s="2"/>
      <c r="AP974" s="2"/>
      <c r="AQ974"/>
      <c r="AR974"/>
      <c r="AS974"/>
      <c r="AT974"/>
      <c r="AU974"/>
      <c r="AV974" s="2"/>
      <c r="AW974" s="2"/>
    </row>
    <row r="975" spans="1:49" x14ac:dyDescent="0.25">
      <c r="A975">
        <v>141</v>
      </c>
      <c r="B975">
        <v>3</v>
      </c>
      <c r="C975">
        <v>0</v>
      </c>
      <c r="D975">
        <v>141</v>
      </c>
      <c r="E975">
        <v>3</v>
      </c>
      <c r="F975">
        <v>30</v>
      </c>
      <c r="G975" s="25">
        <v>100</v>
      </c>
      <c r="H975" s="25">
        <v>100</v>
      </c>
      <c r="I975">
        <v>2.5310999999999999</v>
      </c>
      <c r="J975" s="2">
        <v>-1.5724000000000001E-15</v>
      </c>
      <c r="K975" s="2">
        <v>6.7074999999999999E-3</v>
      </c>
      <c r="L975">
        <v>284.97000000000003</v>
      </c>
      <c r="M975" s="2">
        <v>7.2212999999999999E-3</v>
      </c>
      <c r="N975" s="2">
        <v>5.8244000000000004E-3</v>
      </c>
      <c r="O975" s="2">
        <v>8.1251000000000001E-4</v>
      </c>
      <c r="P975" s="2">
        <v>6.5532999999999998E-4</v>
      </c>
      <c r="Q975">
        <v>0.40542</v>
      </c>
      <c r="R975">
        <v>0.32686999999999999</v>
      </c>
      <c r="S975">
        <v>0.17852999999999999</v>
      </c>
      <c r="T975">
        <v>0.4748</v>
      </c>
      <c r="U975" s="2">
        <v>6.5438999999999995E-5</v>
      </c>
      <c r="V975" s="2">
        <v>4.6959999999999998E-5</v>
      </c>
      <c r="W975" s="2">
        <v>5.0381000000000001E-6</v>
      </c>
      <c r="X975" s="2">
        <v>3.2963000000000001E-6</v>
      </c>
      <c r="Y975" s="2">
        <v>-1.8893E-5</v>
      </c>
      <c r="Z975" s="2">
        <v>-1.1110999999999999E-5</v>
      </c>
      <c r="AA975" s="2">
        <v>-1.6828E-6</v>
      </c>
      <c r="AB975" s="2">
        <v>-8.9265000000000004E-7</v>
      </c>
      <c r="AC975">
        <v>1.2399</v>
      </c>
      <c r="AD975">
        <v>2.5310999999999999</v>
      </c>
      <c r="AE975">
        <v>96.994</v>
      </c>
      <c r="AF975">
        <v>-35.786999999999999</v>
      </c>
      <c r="AG975">
        <v>5.6036000000000001</v>
      </c>
      <c r="AH975">
        <v>0.13807</v>
      </c>
      <c r="AI975" s="2">
        <v>1.8762000000000001E-7</v>
      </c>
      <c r="AJ975" s="2"/>
      <c r="AK975" s="2"/>
      <c r="AL975" s="2"/>
      <c r="AM975" s="2"/>
      <c r="AN975" s="2"/>
      <c r="AO975" s="2"/>
      <c r="AP975" s="2"/>
      <c r="AQ975"/>
      <c r="AR975"/>
      <c r="AS975"/>
      <c r="AT975"/>
      <c r="AU975"/>
      <c r="AV975" s="2"/>
      <c r="AW975" s="2"/>
    </row>
    <row r="976" spans="1:49" x14ac:dyDescent="0.25">
      <c r="A976">
        <v>141</v>
      </c>
      <c r="B976">
        <v>3</v>
      </c>
      <c r="C976">
        <v>30</v>
      </c>
      <c r="D976">
        <v>141</v>
      </c>
      <c r="E976">
        <v>4</v>
      </c>
      <c r="F976">
        <v>0</v>
      </c>
      <c r="G976" s="25">
        <v>100</v>
      </c>
      <c r="H976" s="25">
        <v>100</v>
      </c>
      <c r="I976">
        <v>2.7965</v>
      </c>
      <c r="J976" s="2">
        <v>-6.1226999999999999E-16</v>
      </c>
      <c r="K976" s="2">
        <v>1.9403E-2</v>
      </c>
      <c r="L976">
        <v>284.82</v>
      </c>
      <c r="M976" s="2">
        <v>7.2503999999999997E-3</v>
      </c>
      <c r="N976" s="2">
        <v>5.8434999999999997E-3</v>
      </c>
      <c r="O976" s="2">
        <v>8.0909999999999999E-4</v>
      </c>
      <c r="P976" s="2">
        <v>6.5209999999999997E-4</v>
      </c>
      <c r="Q976">
        <v>0.47642000000000001</v>
      </c>
      <c r="R976">
        <v>0.33879999999999999</v>
      </c>
      <c r="S976">
        <v>0.20715</v>
      </c>
      <c r="T976">
        <v>0.45950000000000002</v>
      </c>
      <c r="U976" s="2">
        <v>7.3073999999999999E-5</v>
      </c>
      <c r="V976" s="2">
        <v>5.3505999999999999E-5</v>
      </c>
      <c r="W976" s="2">
        <v>5.0069999999999997E-6</v>
      </c>
      <c r="X976" s="2">
        <v>3.2949E-6</v>
      </c>
      <c r="Y976" s="2">
        <v>-1.9794000000000001E-5</v>
      </c>
      <c r="Z976" s="2">
        <v>-1.2034E-5</v>
      </c>
      <c r="AA976" s="2">
        <v>-1.6318E-6</v>
      </c>
      <c r="AB976" s="2">
        <v>-8.7705000000000004E-7</v>
      </c>
      <c r="AC976">
        <v>1.2407999999999999</v>
      </c>
      <c r="AD976">
        <v>2.7965</v>
      </c>
      <c r="AE976">
        <v>97.191999999999993</v>
      </c>
      <c r="AF976">
        <v>-39.923999999999999</v>
      </c>
      <c r="AG976">
        <v>8.9406999999999996</v>
      </c>
      <c r="AH976">
        <v>0.17022000000000001</v>
      </c>
      <c r="AI976" s="2">
        <v>1.6733E-7</v>
      </c>
      <c r="AJ976" s="2"/>
      <c r="AK976" s="2"/>
      <c r="AL976" s="2"/>
      <c r="AM976" s="2"/>
      <c r="AN976" s="2"/>
      <c r="AO976" s="2"/>
      <c r="AP976" s="2"/>
      <c r="AQ976"/>
      <c r="AR976"/>
      <c r="AS976"/>
      <c r="AT976"/>
      <c r="AU976"/>
      <c r="AV976" s="2"/>
      <c r="AW976" s="2"/>
    </row>
    <row r="977" spans="1:49" x14ac:dyDescent="0.25">
      <c r="A977">
        <v>141</v>
      </c>
      <c r="B977">
        <v>4</v>
      </c>
      <c r="C977">
        <v>0</v>
      </c>
      <c r="D977">
        <v>141</v>
      </c>
      <c r="E977">
        <v>4</v>
      </c>
      <c r="F977">
        <v>30</v>
      </c>
      <c r="G977" s="25">
        <v>100</v>
      </c>
      <c r="H977" s="25">
        <v>100</v>
      </c>
      <c r="I977">
        <v>3.1959</v>
      </c>
      <c r="J977" s="2">
        <v>2.3984999999999998E-15</v>
      </c>
      <c r="K977" s="2">
        <v>2.7411000000000001E-2</v>
      </c>
      <c r="L977">
        <v>285.32</v>
      </c>
      <c r="M977" s="2">
        <v>7.3546999999999996E-3</v>
      </c>
      <c r="N977" s="2">
        <v>5.9382000000000002E-3</v>
      </c>
      <c r="O977" s="2">
        <v>7.9398999999999995E-4</v>
      </c>
      <c r="P977" s="2">
        <v>6.4106999999999999E-4</v>
      </c>
      <c r="Q977">
        <v>0.55335999999999996</v>
      </c>
      <c r="R977">
        <v>0.42309999999999998</v>
      </c>
      <c r="S977">
        <v>0.25818000000000002</v>
      </c>
      <c r="T977">
        <v>0.35004000000000002</v>
      </c>
      <c r="U977" s="2">
        <v>1.0086000000000001E-4</v>
      </c>
      <c r="V977" s="2">
        <v>7.6463000000000003E-5</v>
      </c>
      <c r="W977" s="2">
        <v>2.6877999999999999E-6</v>
      </c>
      <c r="X977" s="2">
        <v>1.7779E-6</v>
      </c>
      <c r="Y977" s="2">
        <v>-2.4162999999999999E-5</v>
      </c>
      <c r="Z977" s="2">
        <v>-1.7218999999999999E-5</v>
      </c>
      <c r="AA977" s="2">
        <v>-5.6138000000000001E-7</v>
      </c>
      <c r="AB977" s="2">
        <v>-2.0526E-7</v>
      </c>
      <c r="AC977">
        <v>1.2385999999999999</v>
      </c>
      <c r="AD977">
        <v>3.1959</v>
      </c>
      <c r="AE977">
        <v>100.4</v>
      </c>
      <c r="AF977">
        <v>-38.585999999999999</v>
      </c>
      <c r="AG977">
        <v>20.93</v>
      </c>
      <c r="AH977">
        <v>0.19999</v>
      </c>
      <c r="AI977" s="2">
        <v>7.4516000000000004E-8</v>
      </c>
      <c r="AJ977" s="2"/>
      <c r="AK977" s="2"/>
      <c r="AL977" s="2"/>
      <c r="AM977" s="2"/>
      <c r="AN977" s="2"/>
      <c r="AO977" s="2"/>
      <c r="AP977" s="2"/>
      <c r="AQ977"/>
      <c r="AR977"/>
      <c r="AS977"/>
      <c r="AT977"/>
      <c r="AU977"/>
      <c r="AV977"/>
      <c r="AW977" s="2"/>
    </row>
    <row r="978" spans="1:49" x14ac:dyDescent="0.25">
      <c r="A978">
        <v>141</v>
      </c>
      <c r="B978">
        <v>4</v>
      </c>
      <c r="C978">
        <v>30</v>
      </c>
      <c r="D978">
        <v>141</v>
      </c>
      <c r="E978">
        <v>5</v>
      </c>
      <c r="F978">
        <v>0</v>
      </c>
      <c r="G978" s="25">
        <v>100</v>
      </c>
      <c r="H978" s="25">
        <v>100</v>
      </c>
      <c r="I978">
        <v>2.9384000000000001</v>
      </c>
      <c r="J978" s="2">
        <v>2.0659000000000001E-17</v>
      </c>
      <c r="K978" s="2">
        <v>2.7907999999999999E-2</v>
      </c>
      <c r="L978">
        <v>285.72000000000003</v>
      </c>
      <c r="M978" s="2">
        <v>7.5215000000000004E-3</v>
      </c>
      <c r="N978" s="2">
        <v>6.0816000000000004E-3</v>
      </c>
      <c r="O978" s="2">
        <v>7.8454000000000002E-4</v>
      </c>
      <c r="P978" s="2">
        <v>6.3435E-4</v>
      </c>
      <c r="Q978">
        <v>0.61062000000000005</v>
      </c>
      <c r="R978">
        <v>0.42135</v>
      </c>
      <c r="S978">
        <v>0.26238</v>
      </c>
      <c r="T978">
        <v>0.30825000000000002</v>
      </c>
      <c r="U978" s="2">
        <v>1.4364E-4</v>
      </c>
      <c r="V978" s="2">
        <v>1.1383999999999999E-4</v>
      </c>
      <c r="W978" s="2">
        <v>3.0836999999999998E-6</v>
      </c>
      <c r="X978" s="2">
        <v>2.1409999999999999E-6</v>
      </c>
      <c r="Y978" s="2">
        <v>-1.8223000000000002E-5</v>
      </c>
      <c r="Z978" s="2">
        <v>-1.2897E-5</v>
      </c>
      <c r="AA978" s="2">
        <v>-5.2266000000000005E-7</v>
      </c>
      <c r="AB978" s="2">
        <v>-2.2996E-7</v>
      </c>
      <c r="AC978">
        <v>1.2367999999999999</v>
      </c>
      <c r="AD978">
        <v>2.9384000000000001</v>
      </c>
      <c r="AE978">
        <v>99.198999999999998</v>
      </c>
      <c r="AF978">
        <v>-28.419</v>
      </c>
      <c r="AG978">
        <v>28.216000000000001</v>
      </c>
      <c r="AH978">
        <v>0.20130999999999999</v>
      </c>
      <c r="AI978" s="2">
        <v>-1.9402999999999998E-8</v>
      </c>
      <c r="AJ978" s="2"/>
      <c r="AK978" s="2"/>
      <c r="AL978" s="2"/>
      <c r="AM978" s="2"/>
      <c r="AN978" s="2"/>
      <c r="AO978" s="2"/>
      <c r="AP978" s="2"/>
      <c r="AQ978"/>
      <c r="AR978"/>
      <c r="AS978"/>
      <c r="AT978"/>
      <c r="AU978"/>
      <c r="AV978"/>
      <c r="AW978" s="2"/>
    </row>
    <row r="979" spans="1:49" x14ac:dyDescent="0.25">
      <c r="A979">
        <v>141</v>
      </c>
      <c r="B979">
        <v>5</v>
      </c>
      <c r="C979">
        <v>0</v>
      </c>
      <c r="D979">
        <v>141</v>
      </c>
      <c r="E979">
        <v>5</v>
      </c>
      <c r="F979">
        <v>30</v>
      </c>
      <c r="G979" s="25">
        <v>100</v>
      </c>
      <c r="H979" s="25">
        <v>100</v>
      </c>
      <c r="I979">
        <v>3.0779000000000001</v>
      </c>
      <c r="J979" s="2">
        <v>6.4393999999999997E-16</v>
      </c>
      <c r="K979" s="2">
        <v>2.8243999999999998E-2</v>
      </c>
      <c r="L979">
        <v>286.48</v>
      </c>
      <c r="M979" s="2">
        <v>7.7777999999999996E-3</v>
      </c>
      <c r="N979" s="2">
        <v>6.3064999999999996E-3</v>
      </c>
      <c r="O979" s="2">
        <v>7.7269999999999997E-4</v>
      </c>
      <c r="P979" s="2">
        <v>6.2653000000000003E-4</v>
      </c>
      <c r="Q979">
        <v>0.64232999999999996</v>
      </c>
      <c r="R979">
        <v>0.52185999999999999</v>
      </c>
      <c r="S979">
        <v>0.29982999999999999</v>
      </c>
      <c r="T979">
        <v>0.12327</v>
      </c>
      <c r="U979" s="2">
        <v>1.7275999999999999E-4</v>
      </c>
      <c r="V979" s="2">
        <v>1.3857E-4</v>
      </c>
      <c r="W979" s="2">
        <v>2.0431E-6</v>
      </c>
      <c r="X979" s="2">
        <v>1.7485000000000001E-6</v>
      </c>
      <c r="Y979" s="2">
        <v>-1.5522000000000001E-5</v>
      </c>
      <c r="Z979" s="2">
        <v>-1.2311E-5</v>
      </c>
      <c r="AA979" s="2">
        <v>9.3954999999999997E-8</v>
      </c>
      <c r="AB979" s="2">
        <v>1.0356999999999999E-7</v>
      </c>
      <c r="AC979">
        <v>1.2333000000000001</v>
      </c>
      <c r="AD979">
        <v>3.0779000000000001</v>
      </c>
      <c r="AE979">
        <v>102.32</v>
      </c>
      <c r="AF979">
        <v>-16.693999999999999</v>
      </c>
      <c r="AG979">
        <v>52.095999999999997</v>
      </c>
      <c r="AH979">
        <v>0.23773</v>
      </c>
      <c r="AI979" s="2">
        <v>-1.3148999999999999E-7</v>
      </c>
      <c r="AJ979" s="2"/>
      <c r="AK979" s="2"/>
      <c r="AL979" s="2"/>
      <c r="AM979" s="2"/>
      <c r="AN979" s="2"/>
      <c r="AO979" s="2"/>
      <c r="AP979" s="2"/>
      <c r="AQ979"/>
      <c r="AR979"/>
      <c r="AS979"/>
      <c r="AT979"/>
      <c r="AU979"/>
      <c r="AV979"/>
      <c r="AW979" s="2"/>
    </row>
    <row r="980" spans="1:49" x14ac:dyDescent="0.25">
      <c r="A980">
        <v>141</v>
      </c>
      <c r="B980">
        <v>5</v>
      </c>
      <c r="C980">
        <v>30</v>
      </c>
      <c r="D980">
        <v>141</v>
      </c>
      <c r="E980">
        <v>6</v>
      </c>
      <c r="F980">
        <v>0</v>
      </c>
      <c r="G980" s="25">
        <v>100</v>
      </c>
      <c r="H980" s="25">
        <v>100</v>
      </c>
      <c r="I980">
        <v>3.3096999999999999</v>
      </c>
      <c r="J980" s="2">
        <v>1.8909E-15</v>
      </c>
      <c r="K980" s="2">
        <v>4.2778999999999998E-2</v>
      </c>
      <c r="L980">
        <v>287.49</v>
      </c>
      <c r="M980" s="2">
        <v>8.0662000000000008E-3</v>
      </c>
      <c r="N980" s="2">
        <v>6.5624999999999998E-3</v>
      </c>
      <c r="O980" s="2">
        <v>7.5790999999999999E-4</v>
      </c>
      <c r="P980" s="2">
        <v>6.1660000000000003E-4</v>
      </c>
      <c r="Q980">
        <v>0.79551000000000005</v>
      </c>
      <c r="R980">
        <v>0.62651999999999997</v>
      </c>
      <c r="S980">
        <v>0.33665</v>
      </c>
      <c r="T980">
        <v>0.28484999999999999</v>
      </c>
      <c r="U980" s="2">
        <v>2.41E-4</v>
      </c>
      <c r="V980" s="2">
        <v>1.9924999999999999E-4</v>
      </c>
      <c r="W980" s="2">
        <v>4.7021999999999996E-6</v>
      </c>
      <c r="X980" s="2">
        <v>3.3112000000000002E-6</v>
      </c>
      <c r="Y980" s="2">
        <v>2.2152999999999999E-5</v>
      </c>
      <c r="Z980" s="2">
        <v>1.9876000000000001E-5</v>
      </c>
      <c r="AA980" s="2">
        <v>-9.8731999999999998E-7</v>
      </c>
      <c r="AB980" s="2">
        <v>-6.2969999999999998E-7</v>
      </c>
      <c r="AC980">
        <v>1.2292000000000001</v>
      </c>
      <c r="AD980">
        <v>3.3096999999999999</v>
      </c>
      <c r="AE980">
        <v>108.4</v>
      </c>
      <c r="AF980">
        <v>-3.1450999999999998</v>
      </c>
      <c r="AG980">
        <v>82.456999999999994</v>
      </c>
      <c r="AH980">
        <v>0.29203000000000001</v>
      </c>
      <c r="AI980" s="2">
        <v>-2.784E-7</v>
      </c>
      <c r="AJ980" s="2"/>
      <c r="AK980" s="2"/>
      <c r="AL980" s="2"/>
      <c r="AM980" s="2"/>
      <c r="AN980" s="2"/>
      <c r="AO980" s="2"/>
      <c r="AP980" s="2"/>
      <c r="AQ980"/>
      <c r="AR980"/>
      <c r="AS980"/>
      <c r="AT980"/>
      <c r="AU980"/>
      <c r="AV980"/>
      <c r="AW980" s="2"/>
    </row>
    <row r="981" spans="1:49" x14ac:dyDescent="0.25">
      <c r="A981">
        <v>141</v>
      </c>
      <c r="B981">
        <v>6</v>
      </c>
      <c r="C981">
        <v>0</v>
      </c>
      <c r="D981">
        <v>141</v>
      </c>
      <c r="E981">
        <v>6</v>
      </c>
      <c r="F981">
        <v>30</v>
      </c>
      <c r="G981" s="25">
        <v>100</v>
      </c>
      <c r="H981" s="25">
        <v>100</v>
      </c>
      <c r="I981">
        <v>4.0785</v>
      </c>
      <c r="J981" s="2">
        <v>2.5981000000000002E-15</v>
      </c>
      <c r="K981" s="2">
        <v>3.5008999999999998E-2</v>
      </c>
      <c r="L981">
        <v>288.52</v>
      </c>
      <c r="M981" s="2">
        <v>8.2825999999999993E-3</v>
      </c>
      <c r="N981" s="2">
        <v>6.7635999999999998E-3</v>
      </c>
      <c r="O981" s="2">
        <v>7.4525000000000004E-4</v>
      </c>
      <c r="P981" s="2">
        <v>6.0855999999999996E-4</v>
      </c>
      <c r="Q981">
        <v>0.88824000000000003</v>
      </c>
      <c r="R981">
        <v>0.78476999999999997</v>
      </c>
      <c r="S981">
        <v>0.38950000000000001</v>
      </c>
      <c r="T981">
        <v>0.12175</v>
      </c>
      <c r="U981" s="2">
        <v>2.4301999999999999E-4</v>
      </c>
      <c r="V981" s="2">
        <v>2.0121000000000001E-4</v>
      </c>
      <c r="W981" s="2">
        <v>3.1860000000000001E-6</v>
      </c>
      <c r="X981" s="2">
        <v>2.4028999999999999E-6</v>
      </c>
      <c r="Y981" s="2">
        <v>1.8264E-5</v>
      </c>
      <c r="Z981" s="2">
        <v>1.5322E-5</v>
      </c>
      <c r="AA981" s="2">
        <v>-2.0696E-7</v>
      </c>
      <c r="AB981" s="2">
        <v>-1.3330999999999999E-7</v>
      </c>
      <c r="AC981">
        <v>1.2245999999999999</v>
      </c>
      <c r="AD981">
        <v>4.0785</v>
      </c>
      <c r="AE981">
        <v>109.08</v>
      </c>
      <c r="AF981">
        <v>14.724</v>
      </c>
      <c r="AG981">
        <v>93.061000000000007</v>
      </c>
      <c r="AH981">
        <v>0.30114000000000002</v>
      </c>
      <c r="AI981" s="2">
        <v>-3.4278E-7</v>
      </c>
      <c r="AJ981" s="2"/>
      <c r="AK981" s="2"/>
      <c r="AL981" s="2"/>
      <c r="AM981" s="2"/>
      <c r="AN981" s="2"/>
      <c r="AO981" s="2"/>
      <c r="AP981" s="2"/>
      <c r="AQ981"/>
      <c r="AR981"/>
      <c r="AS981"/>
      <c r="AT981"/>
      <c r="AU981"/>
      <c r="AV981"/>
      <c r="AW981" s="2"/>
    </row>
    <row r="982" spans="1:49" x14ac:dyDescent="0.25">
      <c r="A982">
        <v>141</v>
      </c>
      <c r="B982">
        <v>6</v>
      </c>
      <c r="C982">
        <v>30</v>
      </c>
      <c r="D982">
        <v>141</v>
      </c>
      <c r="E982">
        <v>7</v>
      </c>
      <c r="F982">
        <v>0</v>
      </c>
      <c r="G982" s="25">
        <v>100</v>
      </c>
      <c r="H982" s="25">
        <v>100</v>
      </c>
      <c r="I982">
        <v>4.6162999999999998</v>
      </c>
      <c r="J982" s="2">
        <v>1.2226E-15</v>
      </c>
      <c r="K982" s="2">
        <v>4.4156000000000001E-2</v>
      </c>
      <c r="L982">
        <v>289.54000000000002</v>
      </c>
      <c r="M982" s="2">
        <v>8.5003000000000006E-3</v>
      </c>
      <c r="N982" s="2">
        <v>6.9649999999999998E-3</v>
      </c>
      <c r="O982" s="2">
        <v>7.3421999999999995E-4</v>
      </c>
      <c r="P982" s="2">
        <v>6.0159000000000005E-4</v>
      </c>
      <c r="Q982">
        <v>1.0153000000000001</v>
      </c>
      <c r="R982">
        <v>0.97438000000000002</v>
      </c>
      <c r="S982">
        <v>0.42988999999999999</v>
      </c>
      <c r="T982">
        <v>0.33093</v>
      </c>
      <c r="U982" s="2">
        <v>2.7177000000000001E-4</v>
      </c>
      <c r="V982" s="2">
        <v>2.2811000000000001E-4</v>
      </c>
      <c r="W982" s="2">
        <v>4.3487999999999998E-6</v>
      </c>
      <c r="X982" s="2">
        <v>2.9676000000000002E-6</v>
      </c>
      <c r="Y982" s="2">
        <v>4.5552E-5</v>
      </c>
      <c r="Z982" s="2">
        <v>3.9993999999999997E-5</v>
      </c>
      <c r="AA982" s="2">
        <v>-1.0895999999999999E-6</v>
      </c>
      <c r="AB982" s="2">
        <v>-6.6293999999999998E-7</v>
      </c>
      <c r="AC982">
        <v>1.2204999999999999</v>
      </c>
      <c r="AD982">
        <v>4.6162999999999998</v>
      </c>
      <c r="AE982">
        <v>110.04</v>
      </c>
      <c r="AF982">
        <v>33.067999999999998</v>
      </c>
      <c r="AG982">
        <v>114.24</v>
      </c>
      <c r="AH982">
        <v>0.33273000000000003</v>
      </c>
      <c r="AI982" s="2">
        <v>-4.1206E-7</v>
      </c>
      <c r="AJ982" s="2"/>
      <c r="AK982" s="2"/>
      <c r="AL982" s="2"/>
      <c r="AM982" s="2"/>
      <c r="AN982" s="2"/>
      <c r="AO982" s="2"/>
      <c r="AP982" s="2"/>
      <c r="AQ982"/>
      <c r="AR982"/>
      <c r="AS982"/>
      <c r="AT982"/>
      <c r="AU982"/>
      <c r="AV982"/>
      <c r="AW982" s="2"/>
    </row>
    <row r="983" spans="1:49" x14ac:dyDescent="0.25">
      <c r="A983">
        <v>141</v>
      </c>
      <c r="B983">
        <v>7</v>
      </c>
      <c r="C983">
        <v>0</v>
      </c>
      <c r="D983">
        <v>141</v>
      </c>
      <c r="E983">
        <v>7</v>
      </c>
      <c r="F983">
        <v>30</v>
      </c>
      <c r="G983" s="25">
        <v>100</v>
      </c>
      <c r="H983" s="25">
        <v>100</v>
      </c>
      <c r="I983">
        <v>5.1967999999999996</v>
      </c>
      <c r="J983" s="2">
        <v>1.6524E-15</v>
      </c>
      <c r="K983" s="2">
        <v>5.0897999999999999E-2</v>
      </c>
      <c r="L983">
        <v>290.5</v>
      </c>
      <c r="M983" s="2">
        <v>8.7413999999999999E-3</v>
      </c>
      <c r="N983" s="2">
        <v>7.1859999999999997E-3</v>
      </c>
      <c r="O983" s="2">
        <v>7.2362999999999995E-4</v>
      </c>
      <c r="P983" s="2">
        <v>5.9484999999999996E-4</v>
      </c>
      <c r="Q983">
        <v>1.1575</v>
      </c>
      <c r="R983">
        <v>1.0703</v>
      </c>
      <c r="S983">
        <v>0.50290999999999997</v>
      </c>
      <c r="T983">
        <v>0.26277</v>
      </c>
      <c r="U983" s="2">
        <v>2.9638E-4</v>
      </c>
      <c r="V983" s="2">
        <v>2.4993999999999998E-4</v>
      </c>
      <c r="W983" s="2">
        <v>3.7199000000000002E-6</v>
      </c>
      <c r="X983" s="2">
        <v>2.604E-6</v>
      </c>
      <c r="Y983" s="2">
        <v>5.6823999999999997E-5</v>
      </c>
      <c r="Z983" s="2">
        <v>4.8557999999999998E-5</v>
      </c>
      <c r="AA983" s="2">
        <v>-6.7617E-7</v>
      </c>
      <c r="AB983" s="2">
        <v>-4.0551999999999999E-7</v>
      </c>
      <c r="AC983">
        <v>1.2164999999999999</v>
      </c>
      <c r="AD983">
        <v>5.1967999999999996</v>
      </c>
      <c r="AE983">
        <v>117.64</v>
      </c>
      <c r="AF983">
        <v>55.511000000000003</v>
      </c>
      <c r="AG983">
        <v>141.75</v>
      </c>
      <c r="AH983">
        <v>0.41038000000000002</v>
      </c>
      <c r="AI983" s="2">
        <v>-5.0251999999999998E-7</v>
      </c>
      <c r="AJ983" s="2"/>
      <c r="AK983" s="2"/>
      <c r="AL983" s="2"/>
      <c r="AM983" s="2"/>
      <c r="AN983" s="2"/>
      <c r="AO983" s="2"/>
      <c r="AP983" s="2"/>
      <c r="AQ983"/>
      <c r="AR983"/>
      <c r="AS983"/>
      <c r="AT983"/>
      <c r="AU983"/>
      <c r="AV983"/>
      <c r="AW983" s="2"/>
    </row>
    <row r="984" spans="1:49" x14ac:dyDescent="0.25">
      <c r="A984">
        <v>141</v>
      </c>
      <c r="B984">
        <v>7</v>
      </c>
      <c r="C984">
        <v>30</v>
      </c>
      <c r="D984">
        <v>141</v>
      </c>
      <c r="E984">
        <v>8</v>
      </c>
      <c r="F984">
        <v>0</v>
      </c>
      <c r="G984" s="25">
        <v>100</v>
      </c>
      <c r="H984" s="25">
        <v>100</v>
      </c>
      <c r="I984">
        <v>4.9019000000000004</v>
      </c>
      <c r="J984" s="2">
        <v>5.0076000000000004E-15</v>
      </c>
      <c r="K984" s="2">
        <v>2.9672E-2</v>
      </c>
      <c r="L984">
        <v>291.35000000000002</v>
      </c>
      <c r="M984" s="2">
        <v>9.0033000000000005E-3</v>
      </c>
      <c r="N984" s="2">
        <v>7.4237000000000001E-3</v>
      </c>
      <c r="O984" s="2">
        <v>7.1482999999999996E-4</v>
      </c>
      <c r="P984" s="2">
        <v>5.8936999999999998E-4</v>
      </c>
      <c r="Q984">
        <v>1.0882000000000001</v>
      </c>
      <c r="R984">
        <v>1.1486000000000001</v>
      </c>
      <c r="S984">
        <v>0.46181</v>
      </c>
      <c r="T984">
        <v>0.46871000000000002</v>
      </c>
      <c r="U984" s="2">
        <v>3.6311999999999998E-4</v>
      </c>
      <c r="V984" s="2">
        <v>3.1048000000000002E-4</v>
      </c>
      <c r="W984" s="2">
        <v>5.1652000000000001E-6</v>
      </c>
      <c r="X984" s="2">
        <v>3.382E-6</v>
      </c>
      <c r="Y984" s="2">
        <v>1.2485E-4</v>
      </c>
      <c r="Z984" s="2">
        <v>1.0877E-4</v>
      </c>
      <c r="AA984" s="2">
        <v>-1.9379000000000001E-6</v>
      </c>
      <c r="AB984" s="2">
        <v>-1.1419E-6</v>
      </c>
      <c r="AC984">
        <v>1.2129000000000001</v>
      </c>
      <c r="AD984">
        <v>4.9019000000000004</v>
      </c>
      <c r="AE984">
        <v>112.98</v>
      </c>
      <c r="AF984">
        <v>78.858999999999995</v>
      </c>
      <c r="AG984">
        <v>165.47</v>
      </c>
      <c r="AH984">
        <v>0.37570999999999999</v>
      </c>
      <c r="AI984" s="2">
        <v>-5.6764000000000002E-7</v>
      </c>
      <c r="AJ984" s="2"/>
      <c r="AK984" s="2"/>
      <c r="AL984" s="2"/>
      <c r="AM984" s="2"/>
      <c r="AN984" s="2"/>
      <c r="AO984" s="2"/>
      <c r="AP984" s="2"/>
      <c r="AQ984"/>
      <c r="AR984"/>
      <c r="AS984"/>
      <c r="AT984"/>
      <c r="AU984"/>
      <c r="AV984"/>
      <c r="AW984" s="2"/>
    </row>
    <row r="985" spans="1:49" x14ac:dyDescent="0.25">
      <c r="A985">
        <v>141</v>
      </c>
      <c r="B985">
        <v>8</v>
      </c>
      <c r="C985">
        <v>0</v>
      </c>
      <c r="D985">
        <v>141</v>
      </c>
      <c r="E985">
        <v>8</v>
      </c>
      <c r="F985">
        <v>30</v>
      </c>
      <c r="G985" s="25">
        <v>100</v>
      </c>
      <c r="H985" s="25">
        <v>100</v>
      </c>
      <c r="I985">
        <v>4.4156000000000004</v>
      </c>
      <c r="J985" s="2">
        <v>-8.1489000000000001E-16</v>
      </c>
      <c r="K985" s="2">
        <v>3.4723999999999998E-2</v>
      </c>
      <c r="L985">
        <v>292.37</v>
      </c>
      <c r="M985" s="2">
        <v>9.3755999999999996E-3</v>
      </c>
      <c r="N985" s="2">
        <v>7.7594999999999999E-3</v>
      </c>
      <c r="O985" s="2">
        <v>7.0394000000000001E-4</v>
      </c>
      <c r="P985" s="2">
        <v>5.8255999999999998E-4</v>
      </c>
      <c r="Q985">
        <v>1.0219</v>
      </c>
      <c r="R985">
        <v>0.96757000000000004</v>
      </c>
      <c r="S985">
        <v>0.45356999999999997</v>
      </c>
      <c r="T985">
        <v>0.43128</v>
      </c>
      <c r="U985" s="2">
        <v>4.2936E-4</v>
      </c>
      <c r="V985" s="2">
        <v>3.6671000000000002E-4</v>
      </c>
      <c r="W985" s="2">
        <v>5.0154000000000003E-6</v>
      </c>
      <c r="X985" s="2">
        <v>3.3925000000000001E-6</v>
      </c>
      <c r="Y985" s="2">
        <v>1.4165E-4</v>
      </c>
      <c r="Z985" s="2">
        <v>1.2255999999999999E-4</v>
      </c>
      <c r="AA985" s="2">
        <v>-1.6052999999999999E-6</v>
      </c>
      <c r="AB985" s="2">
        <v>-9.3603999999999996E-7</v>
      </c>
      <c r="AC985">
        <v>1.2083999999999999</v>
      </c>
      <c r="AD985">
        <v>4.4156000000000004</v>
      </c>
      <c r="AE985">
        <v>119.68</v>
      </c>
      <c r="AF985">
        <v>83.018000000000001</v>
      </c>
      <c r="AG985">
        <v>193.03</v>
      </c>
      <c r="AH985">
        <v>0.35266999999999998</v>
      </c>
      <c r="AI985" s="2">
        <v>-5.9660999999999999E-7</v>
      </c>
      <c r="AJ985" s="2"/>
      <c r="AK985" s="2"/>
      <c r="AL985" s="2"/>
      <c r="AM985" s="2"/>
      <c r="AN985" s="2"/>
      <c r="AO985" s="2"/>
      <c r="AP985" s="2"/>
      <c r="AQ985"/>
      <c r="AR985"/>
      <c r="AS985"/>
      <c r="AT985"/>
      <c r="AU985"/>
      <c r="AV985"/>
      <c r="AW985" s="2"/>
    </row>
    <row r="986" spans="1:49" x14ac:dyDescent="0.25">
      <c r="A986">
        <v>141</v>
      </c>
      <c r="B986">
        <v>8</v>
      </c>
      <c r="C986">
        <v>30</v>
      </c>
      <c r="D986">
        <v>141</v>
      </c>
      <c r="E986">
        <v>9</v>
      </c>
      <c r="F986">
        <v>0</v>
      </c>
      <c r="G986" s="25">
        <v>100</v>
      </c>
      <c r="H986" s="25">
        <v>100</v>
      </c>
      <c r="I986">
        <v>4.6601999999999997</v>
      </c>
      <c r="J986" s="2">
        <v>8.7276999999999998E-16</v>
      </c>
      <c r="K986" s="2">
        <v>6.7627000000000007E-2</v>
      </c>
      <c r="L986">
        <v>293.24</v>
      </c>
      <c r="M986" s="2">
        <v>9.5092000000000006E-3</v>
      </c>
      <c r="N986" s="2">
        <v>7.8934999999999995E-3</v>
      </c>
      <c r="O986" s="2">
        <v>6.9592999999999999E-4</v>
      </c>
      <c r="P986" s="2">
        <v>5.7762999999999998E-4</v>
      </c>
      <c r="Q986">
        <v>1.1442000000000001</v>
      </c>
      <c r="R986">
        <v>1.1080000000000001</v>
      </c>
      <c r="S986">
        <v>0.45177</v>
      </c>
      <c r="T986">
        <v>0.52317000000000002</v>
      </c>
      <c r="U986" s="2">
        <v>4.7419999999999998E-4</v>
      </c>
      <c r="V986" s="2">
        <v>4.0684E-4</v>
      </c>
      <c r="W986" s="2">
        <v>5.5268000000000002E-6</v>
      </c>
      <c r="X986" s="2">
        <v>3.6729999999999998E-6</v>
      </c>
      <c r="Y986" s="2">
        <v>1.7880000000000001E-4</v>
      </c>
      <c r="Z986" s="2">
        <v>1.5626E-4</v>
      </c>
      <c r="AA986" s="2">
        <v>-2.2054000000000001E-6</v>
      </c>
      <c r="AB986" s="2">
        <v>-1.2685E-6</v>
      </c>
      <c r="AC986">
        <v>1.2048000000000001</v>
      </c>
      <c r="AD986">
        <v>4.6601999999999997</v>
      </c>
      <c r="AE986">
        <v>125.25</v>
      </c>
      <c r="AF986">
        <v>104.33</v>
      </c>
      <c r="AG986">
        <v>223.37</v>
      </c>
      <c r="AH986">
        <v>0.38873999999999997</v>
      </c>
      <c r="AI986" s="2">
        <v>-6.4873999999999997E-7</v>
      </c>
      <c r="AJ986" s="2"/>
      <c r="AK986" s="2"/>
      <c r="AL986" s="2"/>
      <c r="AM986" s="2"/>
      <c r="AN986" s="2"/>
      <c r="AO986" s="2"/>
      <c r="AP986" s="2"/>
      <c r="AQ986"/>
      <c r="AR986"/>
      <c r="AS986"/>
      <c r="AT986"/>
      <c r="AU986"/>
      <c r="AV986"/>
      <c r="AW986" s="2"/>
    </row>
    <row r="987" spans="1:49" x14ac:dyDescent="0.25">
      <c r="A987">
        <v>141</v>
      </c>
      <c r="B987">
        <v>9</v>
      </c>
      <c r="C987">
        <v>0</v>
      </c>
      <c r="D987">
        <v>141</v>
      </c>
      <c r="E987">
        <v>9</v>
      </c>
      <c r="F987">
        <v>30</v>
      </c>
      <c r="G987" s="25">
        <v>100</v>
      </c>
      <c r="H987" s="25">
        <v>100</v>
      </c>
      <c r="I987">
        <v>4.6661999999999999</v>
      </c>
      <c r="J987" s="2">
        <v>-3.4226999999999999E-16</v>
      </c>
      <c r="K987" s="2">
        <v>5.8654999999999999E-2</v>
      </c>
      <c r="L987">
        <v>293.82</v>
      </c>
      <c r="M987" s="2">
        <v>9.4392999999999994E-3</v>
      </c>
      <c r="N987" s="2">
        <v>7.8519000000000002E-3</v>
      </c>
      <c r="O987" s="2">
        <v>6.914E-4</v>
      </c>
      <c r="P987" s="2">
        <v>5.7507000000000001E-4</v>
      </c>
      <c r="Q987">
        <v>1.2545999999999999</v>
      </c>
      <c r="R987">
        <v>1.1534</v>
      </c>
      <c r="S987">
        <v>0.46318999999999999</v>
      </c>
      <c r="T987">
        <v>0.54644000000000004</v>
      </c>
      <c r="U987" s="2">
        <v>5.3019999999999999E-4</v>
      </c>
      <c r="V987" s="2">
        <v>4.5561000000000001E-4</v>
      </c>
      <c r="W987" s="2">
        <v>5.0846000000000004E-6</v>
      </c>
      <c r="X987" s="2">
        <v>3.2644E-6</v>
      </c>
      <c r="Y987" s="2">
        <v>2.2311999999999999E-4</v>
      </c>
      <c r="Z987" s="2">
        <v>1.9417999999999999E-4</v>
      </c>
      <c r="AA987" s="2">
        <v>-2.1262000000000001E-6</v>
      </c>
      <c r="AB987" s="2">
        <v>-1.1510000000000001E-6</v>
      </c>
      <c r="AC987">
        <v>1.2022999999999999</v>
      </c>
      <c r="AD987">
        <v>4.6661999999999999</v>
      </c>
      <c r="AE987">
        <v>115.42</v>
      </c>
      <c r="AF987">
        <v>97.578999999999994</v>
      </c>
      <c r="AG987">
        <v>203.38</v>
      </c>
      <c r="AH987">
        <v>0.36908000000000002</v>
      </c>
      <c r="AI987" s="2">
        <v>-5.1762000000000005E-7</v>
      </c>
      <c r="AJ987" s="2"/>
      <c r="AK987" s="2"/>
      <c r="AL987" s="2"/>
      <c r="AM987" s="2"/>
      <c r="AN987" s="2"/>
      <c r="AO987" s="2"/>
      <c r="AP987" s="2"/>
      <c r="AQ987"/>
      <c r="AR987"/>
      <c r="AS987"/>
      <c r="AT987"/>
      <c r="AU987"/>
      <c r="AV987"/>
      <c r="AW987" s="2"/>
    </row>
    <row r="988" spans="1:49" x14ac:dyDescent="0.25">
      <c r="A988">
        <v>141</v>
      </c>
      <c r="B988">
        <v>9</v>
      </c>
      <c r="C988">
        <v>30</v>
      </c>
      <c r="D988">
        <v>141</v>
      </c>
      <c r="E988">
        <v>10</v>
      </c>
      <c r="F988">
        <v>0</v>
      </c>
      <c r="G988" s="25">
        <v>100</v>
      </c>
      <c r="H988" s="25">
        <v>100</v>
      </c>
      <c r="I988">
        <v>5.3860999999999999</v>
      </c>
      <c r="J988" s="2">
        <v>2.2874000000000001E-15</v>
      </c>
      <c r="K988" s="2">
        <v>5.3931E-2</v>
      </c>
      <c r="L988">
        <v>294.33999999999997</v>
      </c>
      <c r="M988" s="2">
        <v>9.2005000000000003E-3</v>
      </c>
      <c r="N988" s="2">
        <v>7.6658999999999998E-3</v>
      </c>
      <c r="O988" s="2">
        <v>6.8785000000000005E-4</v>
      </c>
      <c r="P988" s="2">
        <v>5.7306999999999996E-4</v>
      </c>
      <c r="Q988">
        <v>1.3517999999999999</v>
      </c>
      <c r="R988">
        <v>1.4774</v>
      </c>
      <c r="S988">
        <v>0.52434999999999998</v>
      </c>
      <c r="T988">
        <v>0.51444000000000001</v>
      </c>
      <c r="U988" s="2">
        <v>4.9510999999999999E-4</v>
      </c>
      <c r="V988" s="2">
        <v>4.2309999999999998E-4</v>
      </c>
      <c r="W988" s="2">
        <v>4.3861000000000002E-6</v>
      </c>
      <c r="X988" s="2">
        <v>2.8698999999999998E-6</v>
      </c>
      <c r="Y988" s="2">
        <v>1.4815999999999999E-4</v>
      </c>
      <c r="Z988" s="2">
        <v>1.3062999999999999E-4</v>
      </c>
      <c r="AA988" s="2">
        <v>-1.5665E-6</v>
      </c>
      <c r="AB988" s="2">
        <v>-7.7458000000000004E-7</v>
      </c>
      <c r="AC988">
        <v>1.2002999999999999</v>
      </c>
      <c r="AD988">
        <v>5.3860999999999999</v>
      </c>
      <c r="AE988">
        <v>124.78</v>
      </c>
      <c r="AF988">
        <v>97.537000000000006</v>
      </c>
      <c r="AG988">
        <v>185.71</v>
      </c>
      <c r="AH988">
        <v>0.39530999999999999</v>
      </c>
      <c r="AI988" s="2">
        <v>-4.2949000000000002E-7</v>
      </c>
      <c r="AJ988" s="2"/>
      <c r="AK988" s="2"/>
      <c r="AL988" s="2"/>
      <c r="AM988" s="2"/>
      <c r="AN988" s="2"/>
      <c r="AO988" s="2"/>
      <c r="AP988" s="2"/>
      <c r="AQ988"/>
      <c r="AR988"/>
      <c r="AS988"/>
      <c r="AT988"/>
      <c r="AU988"/>
      <c r="AV988"/>
      <c r="AW988" s="2"/>
    </row>
    <row r="989" spans="1:49" x14ac:dyDescent="0.25">
      <c r="A989">
        <v>141</v>
      </c>
      <c r="B989">
        <v>10</v>
      </c>
      <c r="C989">
        <v>0</v>
      </c>
      <c r="D989">
        <v>141</v>
      </c>
      <c r="E989">
        <v>10</v>
      </c>
      <c r="F989">
        <v>30</v>
      </c>
      <c r="G989" s="25">
        <v>99.99722222222222</v>
      </c>
      <c r="H989" s="25">
        <v>99.99722222222222</v>
      </c>
      <c r="I989">
        <v>6.0614999999999997</v>
      </c>
      <c r="J989" s="2">
        <v>7.1429999999999995E-15</v>
      </c>
      <c r="K989" s="2">
        <v>7.4096999999999996E-2</v>
      </c>
      <c r="L989">
        <v>294.62</v>
      </c>
      <c r="M989" s="2">
        <v>8.9987999999999995E-3</v>
      </c>
      <c r="N989" s="2">
        <v>7.5055E-3</v>
      </c>
      <c r="O989" s="2">
        <v>6.8687000000000002E-4</v>
      </c>
      <c r="P989" s="2">
        <v>5.7282999999999998E-4</v>
      </c>
      <c r="Q989">
        <v>1.4564999999999999</v>
      </c>
      <c r="R989">
        <v>1.796</v>
      </c>
      <c r="S989">
        <v>0.5474</v>
      </c>
      <c r="T989">
        <v>0.51027999999999996</v>
      </c>
      <c r="U989" s="2">
        <v>4.7792E-4</v>
      </c>
      <c r="V989" s="2">
        <v>4.1039000000000001E-4</v>
      </c>
      <c r="W989" s="2">
        <v>4.4132999999999997E-6</v>
      </c>
      <c r="X989" s="2">
        <v>2.9848000000000002E-6</v>
      </c>
      <c r="Y989" s="2">
        <v>1.6815999999999999E-4</v>
      </c>
      <c r="Z989" s="2">
        <v>1.4723000000000001E-4</v>
      </c>
      <c r="AA989" s="2">
        <v>-1.4271000000000001E-6</v>
      </c>
      <c r="AB989" s="2">
        <v>-6.6565000000000003E-7</v>
      </c>
      <c r="AC989">
        <v>1.1991000000000001</v>
      </c>
      <c r="AD989">
        <v>6.0614999999999997</v>
      </c>
      <c r="AE989">
        <v>130.02000000000001</v>
      </c>
      <c r="AF989">
        <v>104.29</v>
      </c>
      <c r="AG989">
        <v>194.5</v>
      </c>
      <c r="AH989">
        <v>0.48602000000000001</v>
      </c>
      <c r="AI989" s="2">
        <v>-3.5428000000000002E-7</v>
      </c>
      <c r="AJ989" s="2"/>
      <c r="AK989" s="2"/>
      <c r="AL989" s="2"/>
      <c r="AM989" s="2"/>
      <c r="AN989" s="2"/>
      <c r="AO989" s="2"/>
      <c r="AP989" s="2"/>
      <c r="AQ989"/>
      <c r="AR989"/>
      <c r="AS989"/>
      <c r="AT989"/>
      <c r="AU989"/>
      <c r="AV989"/>
      <c r="AW989" s="2"/>
    </row>
    <row r="990" spans="1:49" x14ac:dyDescent="0.25">
      <c r="A990">
        <v>141</v>
      </c>
      <c r="B990">
        <v>10</v>
      </c>
      <c r="C990">
        <v>30</v>
      </c>
      <c r="D990">
        <v>141</v>
      </c>
      <c r="E990">
        <v>11</v>
      </c>
      <c r="F990">
        <v>0</v>
      </c>
      <c r="G990" s="25">
        <v>100</v>
      </c>
      <c r="H990" s="25">
        <v>100</v>
      </c>
      <c r="I990">
        <v>5.3460999999999999</v>
      </c>
      <c r="J990" s="2">
        <v>-7.6642000000000004E-16</v>
      </c>
      <c r="K990" s="2">
        <v>8.4811999999999999E-2</v>
      </c>
      <c r="L990">
        <v>294.98</v>
      </c>
      <c r="M990" s="2">
        <v>8.9622999999999994E-3</v>
      </c>
      <c r="N990" s="2">
        <v>7.4847000000000004E-3</v>
      </c>
      <c r="O990" s="2">
        <v>6.8426000000000001E-4</v>
      </c>
      <c r="P990" s="2">
        <v>5.7138000000000002E-4</v>
      </c>
      <c r="Q990">
        <v>1.4671000000000001</v>
      </c>
      <c r="R990">
        <v>1.4712000000000001</v>
      </c>
      <c r="S990">
        <v>0.52976000000000001</v>
      </c>
      <c r="T990">
        <v>0.53188999999999997</v>
      </c>
      <c r="U990" s="2">
        <v>5.5471999999999997E-4</v>
      </c>
      <c r="V990" s="2">
        <v>4.7617999999999998E-4</v>
      </c>
      <c r="W990" s="2">
        <v>4.9116999999999999E-6</v>
      </c>
      <c r="X990" s="2">
        <v>3.3114000000000002E-6</v>
      </c>
      <c r="Y990" s="2">
        <v>2.1269E-4</v>
      </c>
      <c r="Z990" s="2">
        <v>1.8532999999999999E-4</v>
      </c>
      <c r="AA990" s="2">
        <v>-1.7338E-6</v>
      </c>
      <c r="AB990" s="2">
        <v>-8.6899999999999996E-7</v>
      </c>
      <c r="AC990">
        <v>1.1976</v>
      </c>
      <c r="AD990">
        <v>5.3460999999999999</v>
      </c>
      <c r="AE990">
        <v>143.15</v>
      </c>
      <c r="AF990">
        <v>92.370999999999995</v>
      </c>
      <c r="AG990">
        <v>231.99</v>
      </c>
      <c r="AH990">
        <v>0.40294000000000002</v>
      </c>
      <c r="AI990" s="2">
        <v>-4.5830000000000002E-7</v>
      </c>
      <c r="AJ990" s="2"/>
      <c r="AK990" s="2"/>
      <c r="AL990" s="2"/>
      <c r="AM990" s="2"/>
      <c r="AN990" s="2"/>
      <c r="AO990" s="2"/>
      <c r="AP990" s="2"/>
      <c r="AQ990"/>
      <c r="AR990"/>
      <c r="AS990"/>
      <c r="AT990"/>
      <c r="AU990"/>
      <c r="AV990"/>
      <c r="AW990" s="2"/>
    </row>
    <row r="991" spans="1:49" x14ac:dyDescent="0.25">
      <c r="A991">
        <v>141</v>
      </c>
      <c r="B991">
        <v>11</v>
      </c>
      <c r="C991">
        <v>0</v>
      </c>
      <c r="D991">
        <v>141</v>
      </c>
      <c r="E991">
        <v>11</v>
      </c>
      <c r="F991">
        <v>30</v>
      </c>
      <c r="G991" s="25">
        <v>100</v>
      </c>
      <c r="H991" s="25">
        <v>100</v>
      </c>
      <c r="I991">
        <v>5.7220000000000004</v>
      </c>
      <c r="J991" s="2">
        <v>4.7229000000000003E-15</v>
      </c>
      <c r="K991" s="2">
        <v>9.1123999999999997E-2</v>
      </c>
      <c r="L991">
        <v>295.41000000000003</v>
      </c>
      <c r="M991" s="2">
        <v>8.9899000000000003E-3</v>
      </c>
      <c r="N991" s="2">
        <v>7.5196999999999998E-3</v>
      </c>
      <c r="O991" s="2">
        <v>6.8121000000000002E-4</v>
      </c>
      <c r="P991" s="2">
        <v>5.6974E-4</v>
      </c>
      <c r="Q991">
        <v>1.5311999999999999</v>
      </c>
      <c r="R991">
        <v>1.5784</v>
      </c>
      <c r="S991">
        <v>0.53556999999999999</v>
      </c>
      <c r="T991">
        <v>0.58948999999999996</v>
      </c>
      <c r="U991" s="2">
        <v>5.6017000000000003E-4</v>
      </c>
      <c r="V991" s="2">
        <v>4.8223E-4</v>
      </c>
      <c r="W991" s="2">
        <v>4.7547000000000004E-6</v>
      </c>
      <c r="X991" s="2">
        <v>3.1173000000000002E-6</v>
      </c>
      <c r="Y991" s="2">
        <v>2.2625999999999999E-4</v>
      </c>
      <c r="Z991" s="2">
        <v>1.9861999999999999E-4</v>
      </c>
      <c r="AA991" s="2">
        <v>-1.8760999999999999E-6</v>
      </c>
      <c r="AB991" s="2">
        <v>-8.7260000000000002E-7</v>
      </c>
      <c r="AC991">
        <v>1.1957</v>
      </c>
      <c r="AD991">
        <v>5.7220000000000004</v>
      </c>
      <c r="AE991">
        <v>125.12</v>
      </c>
      <c r="AF991">
        <v>130.52000000000001</v>
      </c>
      <c r="AG991">
        <v>274.61</v>
      </c>
      <c r="AH991">
        <v>0.50395999999999996</v>
      </c>
      <c r="AI991" s="2">
        <v>-5.0075000000000003E-7</v>
      </c>
      <c r="AJ991" s="2"/>
      <c r="AK991" s="2"/>
      <c r="AL991" s="2"/>
      <c r="AM991" s="2"/>
      <c r="AN991" s="2"/>
      <c r="AO991" s="2"/>
      <c r="AP991" s="2"/>
      <c r="AQ991"/>
      <c r="AR991"/>
      <c r="AS991"/>
      <c r="AT991"/>
      <c r="AU991"/>
      <c r="AV991"/>
      <c r="AW991" s="2"/>
    </row>
    <row r="992" spans="1:49" x14ac:dyDescent="0.25">
      <c r="A992">
        <v>141</v>
      </c>
      <c r="B992">
        <v>11</v>
      </c>
      <c r="C992">
        <v>30</v>
      </c>
      <c r="D992">
        <v>141</v>
      </c>
      <c r="E992">
        <v>12</v>
      </c>
      <c r="F992">
        <v>0</v>
      </c>
      <c r="G992" s="25">
        <v>100</v>
      </c>
      <c r="H992" s="25">
        <v>100</v>
      </c>
      <c r="I992">
        <v>5.7279</v>
      </c>
      <c r="J992" s="2">
        <v>-3.0798000000000001E-15</v>
      </c>
      <c r="K992" s="2">
        <v>8.1067E-2</v>
      </c>
      <c r="L992">
        <v>295.58</v>
      </c>
      <c r="M992" s="2">
        <v>8.5328000000000001E-3</v>
      </c>
      <c r="N992" s="2">
        <v>7.1406999999999998E-3</v>
      </c>
      <c r="O992" s="2">
        <v>6.8121000000000002E-4</v>
      </c>
      <c r="P992" s="2">
        <v>5.6999999999999998E-4</v>
      </c>
      <c r="Q992">
        <v>1.4139999999999999</v>
      </c>
      <c r="R992">
        <v>1.5972</v>
      </c>
      <c r="S992">
        <v>0.50653999999999999</v>
      </c>
      <c r="T992">
        <v>0.57955999999999996</v>
      </c>
      <c r="U992" s="2">
        <v>5.9219999999999997E-4</v>
      </c>
      <c r="V992" s="2">
        <v>5.0765999999999995E-4</v>
      </c>
      <c r="W992" s="2">
        <v>4.6642000000000002E-6</v>
      </c>
      <c r="X992" s="2">
        <v>3.0535000000000001E-6</v>
      </c>
      <c r="Y992" s="2">
        <v>2.1786E-4</v>
      </c>
      <c r="Z992" s="2">
        <v>1.9091999999999999E-4</v>
      </c>
      <c r="AA992" s="2">
        <v>-1.8065E-6</v>
      </c>
      <c r="AB992" s="2">
        <v>-8.3760999999999999E-7</v>
      </c>
      <c r="AC992">
        <v>1.1951000000000001</v>
      </c>
      <c r="AD992">
        <v>5.7279</v>
      </c>
      <c r="AE992">
        <v>126.56</v>
      </c>
      <c r="AF992">
        <v>131.86000000000001</v>
      </c>
      <c r="AG992">
        <v>289.70999999999998</v>
      </c>
      <c r="AH992">
        <v>0.48164000000000001</v>
      </c>
      <c r="AI992" s="2">
        <v>-4.7800999999999998E-7</v>
      </c>
      <c r="AJ992" s="2"/>
      <c r="AK992" s="2"/>
      <c r="AL992" s="2"/>
      <c r="AM992" s="2"/>
      <c r="AN992" s="2"/>
      <c r="AO992" s="2"/>
      <c r="AP992" s="2"/>
      <c r="AQ992"/>
      <c r="AR992"/>
      <c r="AS992"/>
      <c r="AT992"/>
      <c r="AU992"/>
      <c r="AV992"/>
      <c r="AW992" s="2"/>
    </row>
    <row r="993" spans="1:49" x14ac:dyDescent="0.25">
      <c r="A993">
        <v>141</v>
      </c>
      <c r="B993">
        <v>12</v>
      </c>
      <c r="C993">
        <v>0</v>
      </c>
      <c r="D993">
        <v>141</v>
      </c>
      <c r="E993">
        <v>12</v>
      </c>
      <c r="F993">
        <v>30</v>
      </c>
      <c r="G993" s="25">
        <v>100</v>
      </c>
      <c r="H993" s="25">
        <v>100</v>
      </c>
      <c r="I993">
        <v>5.4253</v>
      </c>
      <c r="J993" s="2">
        <v>2.4181E-15</v>
      </c>
      <c r="K993" s="2">
        <v>8.8556999999999997E-2</v>
      </c>
      <c r="L993">
        <v>295.87</v>
      </c>
      <c r="M993" s="2">
        <v>8.5106000000000001E-3</v>
      </c>
      <c r="N993" s="2">
        <v>7.1301000000000003E-3</v>
      </c>
      <c r="O993" s="2">
        <v>6.7885999999999999E-4</v>
      </c>
      <c r="P993" s="2">
        <v>5.6868000000000001E-4</v>
      </c>
      <c r="Q993">
        <v>1.4579</v>
      </c>
      <c r="R993">
        <v>1.4241999999999999</v>
      </c>
      <c r="S993">
        <v>0.53081999999999996</v>
      </c>
      <c r="T993">
        <v>0.54973000000000005</v>
      </c>
      <c r="U993" s="2">
        <v>6.0879E-4</v>
      </c>
      <c r="V993" s="2">
        <v>5.22E-4</v>
      </c>
      <c r="W993" s="2">
        <v>4.5874999999999997E-6</v>
      </c>
      <c r="X993" s="2">
        <v>3.0245999999999998E-6</v>
      </c>
      <c r="Y993" s="2">
        <v>2.2173000000000001E-4</v>
      </c>
      <c r="Z993" s="2">
        <v>1.9357000000000001E-4</v>
      </c>
      <c r="AA993" s="2">
        <v>-1.6760999999999999E-6</v>
      </c>
      <c r="AB993" s="2">
        <v>-7.9054000000000004E-7</v>
      </c>
      <c r="AC993">
        <v>1.1938</v>
      </c>
      <c r="AD993">
        <v>5.4253</v>
      </c>
      <c r="AE993">
        <v>123.91</v>
      </c>
      <c r="AF993">
        <v>127.55</v>
      </c>
      <c r="AG993">
        <v>274.47000000000003</v>
      </c>
      <c r="AH993">
        <v>0.42877999999999999</v>
      </c>
      <c r="AI993" s="2">
        <v>-4.5782000000000001E-7</v>
      </c>
      <c r="AJ993" s="2"/>
      <c r="AK993" s="2"/>
      <c r="AL993" s="2"/>
      <c r="AM993" s="2"/>
      <c r="AN993" s="2"/>
      <c r="AO993" s="2"/>
      <c r="AP993" s="2"/>
      <c r="AQ993"/>
      <c r="AR993"/>
      <c r="AS993"/>
      <c r="AT993"/>
      <c r="AU993"/>
      <c r="AV993"/>
      <c r="AW993" s="2"/>
    </row>
    <row r="994" spans="1:49" x14ac:dyDescent="0.25">
      <c r="A994">
        <v>141</v>
      </c>
      <c r="B994">
        <v>12</v>
      </c>
      <c r="C994">
        <v>30</v>
      </c>
      <c r="D994">
        <v>141</v>
      </c>
      <c r="E994">
        <v>13</v>
      </c>
      <c r="F994">
        <v>0</v>
      </c>
      <c r="G994" s="25">
        <v>100</v>
      </c>
      <c r="H994" s="25">
        <v>100</v>
      </c>
      <c r="I994">
        <v>4.7916999999999996</v>
      </c>
      <c r="J994" s="2">
        <v>-3.6479E-15</v>
      </c>
      <c r="K994" s="2">
        <v>7.6363E-2</v>
      </c>
      <c r="L994">
        <v>296.23</v>
      </c>
      <c r="M994" s="2">
        <v>8.4346000000000004E-3</v>
      </c>
      <c r="N994" s="2">
        <v>7.0759000000000004E-3</v>
      </c>
      <c r="O994" s="2">
        <v>6.7696E-4</v>
      </c>
      <c r="P994" s="2">
        <v>5.6782000000000002E-4</v>
      </c>
      <c r="Q994">
        <v>1.3782000000000001</v>
      </c>
      <c r="R994">
        <v>1.4120999999999999</v>
      </c>
      <c r="S994">
        <v>0.50675000000000003</v>
      </c>
      <c r="T994">
        <v>0.58440999999999999</v>
      </c>
      <c r="U994" s="2">
        <v>6.8795E-4</v>
      </c>
      <c r="V994" s="2">
        <v>5.9068E-4</v>
      </c>
      <c r="W994" s="2">
        <v>4.9436999999999998E-6</v>
      </c>
      <c r="X994" s="2">
        <v>3.2092999999999999E-6</v>
      </c>
      <c r="Y994" s="2">
        <v>2.8627999999999998E-4</v>
      </c>
      <c r="Z994" s="2">
        <v>2.4907999999999999E-4</v>
      </c>
      <c r="AA994" s="2">
        <v>-2.0389000000000001E-6</v>
      </c>
      <c r="AB994" s="2">
        <v>-1.0061E-6</v>
      </c>
      <c r="AC994">
        <v>1.1921999999999999</v>
      </c>
      <c r="AD994">
        <v>4.7916999999999996</v>
      </c>
      <c r="AE994">
        <v>128.22</v>
      </c>
      <c r="AF994">
        <v>115.23</v>
      </c>
      <c r="AG994">
        <v>312.73</v>
      </c>
      <c r="AH994">
        <v>0.43802000000000002</v>
      </c>
      <c r="AI994" s="2">
        <v>-4.6819000000000001E-7</v>
      </c>
      <c r="AJ994" s="2"/>
      <c r="AK994" s="2"/>
      <c r="AL994" s="2"/>
      <c r="AM994" s="2"/>
      <c r="AN994" s="2"/>
      <c r="AO994" s="2"/>
      <c r="AP994" s="2"/>
      <c r="AQ994"/>
      <c r="AR994"/>
      <c r="AS994"/>
      <c r="AT994"/>
      <c r="AU994"/>
      <c r="AV994"/>
      <c r="AW994" s="2"/>
    </row>
    <row r="995" spans="1:49" x14ac:dyDescent="0.25">
      <c r="A995">
        <v>141</v>
      </c>
      <c r="B995">
        <v>13</v>
      </c>
      <c r="C995">
        <v>0</v>
      </c>
      <c r="D995">
        <v>141</v>
      </c>
      <c r="E995">
        <v>13</v>
      </c>
      <c r="F995">
        <v>30</v>
      </c>
      <c r="G995" s="25">
        <v>100</v>
      </c>
      <c r="H995" s="25">
        <v>100</v>
      </c>
      <c r="I995">
        <v>6.0023999999999997</v>
      </c>
      <c r="J995" s="2">
        <v>1.8554999999999999E-15</v>
      </c>
      <c r="K995" s="2">
        <v>5.8519000000000002E-2</v>
      </c>
      <c r="L995">
        <v>296.25</v>
      </c>
      <c r="M995" s="2">
        <v>7.7989000000000001E-3</v>
      </c>
      <c r="N995" s="2">
        <v>6.5418999999999998E-3</v>
      </c>
      <c r="O995" s="2">
        <v>6.7924000000000001E-4</v>
      </c>
      <c r="P995" s="2">
        <v>5.6970000000000002E-4</v>
      </c>
      <c r="Q995">
        <v>1.3768</v>
      </c>
      <c r="R995">
        <v>1.3119000000000001</v>
      </c>
      <c r="S995">
        <v>0.52527000000000001</v>
      </c>
      <c r="T995">
        <v>0.47055000000000002</v>
      </c>
      <c r="U995" s="2">
        <v>5.2988000000000004E-4</v>
      </c>
      <c r="V995" s="2">
        <v>4.5410999999999997E-4</v>
      </c>
      <c r="W995" s="2">
        <v>4.0270999999999999E-6</v>
      </c>
      <c r="X995" s="2">
        <v>2.7130999999999999E-6</v>
      </c>
      <c r="Y995" s="2">
        <v>1.6971E-4</v>
      </c>
      <c r="Z995" s="2">
        <v>1.4760000000000001E-4</v>
      </c>
      <c r="AA995" s="2">
        <v>-1.1998999999999999E-6</v>
      </c>
      <c r="AB995" s="2">
        <v>-5.5586E-7</v>
      </c>
      <c r="AC995">
        <v>1.1922999999999999</v>
      </c>
      <c r="AD995">
        <v>6.0023999999999997</v>
      </c>
      <c r="AE995">
        <v>124.33</v>
      </c>
      <c r="AF995">
        <v>111.08</v>
      </c>
      <c r="AG995">
        <v>256.73</v>
      </c>
      <c r="AH995">
        <v>0.44520999999999999</v>
      </c>
      <c r="AI995" s="2">
        <v>-3.8331000000000001E-7</v>
      </c>
      <c r="AJ995" s="2"/>
      <c r="AK995" s="2"/>
      <c r="AL995" s="2"/>
      <c r="AM995" s="2"/>
      <c r="AN995" s="2"/>
      <c r="AO995" s="2"/>
      <c r="AP995" s="2"/>
      <c r="AQ995"/>
      <c r="AR995"/>
      <c r="AS995"/>
      <c r="AT995"/>
      <c r="AU995"/>
      <c r="AV995"/>
      <c r="AW995" s="2"/>
    </row>
    <row r="996" spans="1:49" x14ac:dyDescent="0.25">
      <c r="A996">
        <v>141</v>
      </c>
      <c r="B996">
        <v>13</v>
      </c>
      <c r="C996">
        <v>30</v>
      </c>
      <c r="D996">
        <v>141</v>
      </c>
      <c r="E996">
        <v>14</v>
      </c>
      <c r="F996">
        <v>0</v>
      </c>
      <c r="G996" s="25">
        <v>100</v>
      </c>
      <c r="H996" s="25">
        <v>100</v>
      </c>
      <c r="I996">
        <v>5.4852999999999996</v>
      </c>
      <c r="J996" s="2">
        <v>4.2259000000000003E-15</v>
      </c>
      <c r="K996" s="2">
        <v>6.2974000000000002E-2</v>
      </c>
      <c r="L996">
        <v>296.33</v>
      </c>
      <c r="M996" s="2">
        <v>7.7938E-3</v>
      </c>
      <c r="N996" s="2">
        <v>6.5414999999999996E-3</v>
      </c>
      <c r="O996" s="2">
        <v>6.7946E-4</v>
      </c>
      <c r="P996" s="2">
        <v>5.7023999999999996E-4</v>
      </c>
      <c r="Q996">
        <v>1.6294999999999999</v>
      </c>
      <c r="R996">
        <v>1.6407</v>
      </c>
      <c r="S996">
        <v>0.54632999999999998</v>
      </c>
      <c r="T996">
        <v>0.42503000000000002</v>
      </c>
      <c r="U996" s="2">
        <v>5.2926000000000004E-4</v>
      </c>
      <c r="V996" s="2">
        <v>4.5314999999999998E-4</v>
      </c>
      <c r="W996" s="2">
        <v>4.5011E-6</v>
      </c>
      <c r="X996" s="2">
        <v>3.2559999999999998E-6</v>
      </c>
      <c r="Y996" s="2">
        <v>1.5309000000000001E-4</v>
      </c>
      <c r="Z996" s="2">
        <v>1.3289000000000001E-4</v>
      </c>
      <c r="AA996" s="2">
        <v>-1.0463E-6</v>
      </c>
      <c r="AB996" s="2">
        <v>-5.0485000000000002E-7</v>
      </c>
      <c r="AC996">
        <v>1.1916</v>
      </c>
      <c r="AD996">
        <v>5.4852999999999996</v>
      </c>
      <c r="AE996">
        <v>132.26</v>
      </c>
      <c r="AF996">
        <v>88.677000000000007</v>
      </c>
      <c r="AG996">
        <v>244.82</v>
      </c>
      <c r="AH996">
        <v>0.37872</v>
      </c>
      <c r="AI996" s="2">
        <v>-3.5704999999999998E-7</v>
      </c>
      <c r="AJ996" s="2"/>
      <c r="AK996" s="2"/>
      <c r="AL996" s="2"/>
      <c r="AM996" s="2"/>
      <c r="AN996" s="2"/>
      <c r="AO996" s="2"/>
      <c r="AP996" s="2"/>
      <c r="AQ996"/>
      <c r="AR996"/>
      <c r="AS996"/>
      <c r="AT996"/>
      <c r="AU996"/>
      <c r="AV996"/>
      <c r="AW996" s="2"/>
    </row>
    <row r="997" spans="1:49" x14ac:dyDescent="0.25">
      <c r="A997">
        <v>141</v>
      </c>
      <c r="B997">
        <v>14</v>
      </c>
      <c r="C997">
        <v>0</v>
      </c>
      <c r="D997">
        <v>141</v>
      </c>
      <c r="E997">
        <v>14</v>
      </c>
      <c r="F997">
        <v>30</v>
      </c>
      <c r="G997" s="25">
        <v>100</v>
      </c>
      <c r="H997" s="25">
        <v>100</v>
      </c>
      <c r="I997">
        <v>5.3090999999999999</v>
      </c>
      <c r="J997" s="2">
        <v>2.5060999999999999E-16</v>
      </c>
      <c r="K997" s="2">
        <v>7.5775999999999996E-2</v>
      </c>
      <c r="L997">
        <v>296.42</v>
      </c>
      <c r="M997" s="2">
        <v>7.8148999999999996E-3</v>
      </c>
      <c r="N997" s="2">
        <v>6.5637999999999998E-3</v>
      </c>
      <c r="O997" s="2">
        <v>6.7845000000000004E-4</v>
      </c>
      <c r="P997" s="2">
        <v>5.6977999999999998E-4</v>
      </c>
      <c r="Q997">
        <v>1.5410999999999999</v>
      </c>
      <c r="R997">
        <v>1.4140999999999999</v>
      </c>
      <c r="S997">
        <v>0.52009000000000005</v>
      </c>
      <c r="T997">
        <v>0.40751999999999999</v>
      </c>
      <c r="U997" s="2">
        <v>5.7874000000000001E-4</v>
      </c>
      <c r="V997" s="2">
        <v>4.9463000000000003E-4</v>
      </c>
      <c r="W997" s="2">
        <v>4.0837999999999998E-6</v>
      </c>
      <c r="X997" s="2">
        <v>2.8096000000000002E-6</v>
      </c>
      <c r="Y997" s="2">
        <v>1.5535000000000001E-4</v>
      </c>
      <c r="Z997" s="2">
        <v>1.3456000000000001E-4</v>
      </c>
      <c r="AA997" s="2">
        <v>-1.0581000000000001E-6</v>
      </c>
      <c r="AB997" s="2">
        <v>-5.3995999999999997E-7</v>
      </c>
      <c r="AC997">
        <v>1.1907000000000001</v>
      </c>
      <c r="AD997">
        <v>5.3090999999999999</v>
      </c>
      <c r="AE997">
        <v>130.85</v>
      </c>
      <c r="AF997">
        <v>72.105000000000004</v>
      </c>
      <c r="AG997">
        <v>238.81</v>
      </c>
      <c r="AH997">
        <v>0.41027000000000002</v>
      </c>
      <c r="AI997" s="2">
        <v>-4.3594999999999998E-7</v>
      </c>
      <c r="AJ997" s="2"/>
      <c r="AK997" s="2"/>
      <c r="AL997" s="2"/>
      <c r="AM997" s="2"/>
      <c r="AN997" s="2"/>
      <c r="AO997" s="2"/>
      <c r="AP997" s="2"/>
      <c r="AQ997"/>
      <c r="AR997"/>
      <c r="AS997"/>
      <c r="AT997"/>
      <c r="AU997"/>
      <c r="AV997"/>
      <c r="AW997" s="2"/>
    </row>
    <row r="998" spans="1:49" x14ac:dyDescent="0.25">
      <c r="A998">
        <v>141</v>
      </c>
      <c r="B998">
        <v>14</v>
      </c>
      <c r="C998">
        <v>30</v>
      </c>
      <c r="D998">
        <v>141</v>
      </c>
      <c r="E998">
        <v>15</v>
      </c>
      <c r="F998">
        <v>0</v>
      </c>
      <c r="G998" s="25">
        <v>100</v>
      </c>
      <c r="H998" s="25">
        <v>100</v>
      </c>
      <c r="I998">
        <v>5.7066999999999997</v>
      </c>
      <c r="J998" s="2">
        <v>6.408E-15</v>
      </c>
      <c r="K998" s="2">
        <v>4.5760000000000002E-2</v>
      </c>
      <c r="L998">
        <v>296.45</v>
      </c>
      <c r="M998" s="2">
        <v>7.7451999999999998E-3</v>
      </c>
      <c r="N998" s="2">
        <v>6.5052E-3</v>
      </c>
      <c r="O998" s="2">
        <v>6.7812000000000005E-4</v>
      </c>
      <c r="P998" s="2">
        <v>5.6952000000000001E-4</v>
      </c>
      <c r="Q998">
        <v>1.4628000000000001</v>
      </c>
      <c r="R998">
        <v>1.6619999999999999</v>
      </c>
      <c r="S998">
        <v>0.51307000000000003</v>
      </c>
      <c r="T998">
        <v>0.30286000000000002</v>
      </c>
      <c r="U998" s="2">
        <v>4.6514000000000001E-4</v>
      </c>
      <c r="V998" s="2">
        <v>3.9697000000000002E-4</v>
      </c>
      <c r="W998" s="2">
        <v>3.3768E-6</v>
      </c>
      <c r="X998" s="2">
        <v>2.3848E-6</v>
      </c>
      <c r="Y998" s="2">
        <v>9.0496999999999998E-5</v>
      </c>
      <c r="Z998" s="2">
        <v>7.8254E-5</v>
      </c>
      <c r="AA998" s="2">
        <v>-6.1991000000000005E-7</v>
      </c>
      <c r="AB998" s="2">
        <v>-3.2672E-7</v>
      </c>
      <c r="AC998">
        <v>1.1907000000000001</v>
      </c>
      <c r="AD998">
        <v>5.7066999999999997</v>
      </c>
      <c r="AE998">
        <v>121.56</v>
      </c>
      <c r="AF998">
        <v>55.298000000000002</v>
      </c>
      <c r="AG998">
        <v>210.13</v>
      </c>
      <c r="AH998">
        <v>0.42102000000000001</v>
      </c>
      <c r="AI998" s="2">
        <v>-3.9329E-7</v>
      </c>
      <c r="AJ998" s="2"/>
      <c r="AK998" s="2"/>
      <c r="AL998" s="2"/>
      <c r="AM998" s="2"/>
      <c r="AN998" s="2"/>
      <c r="AO998" s="2"/>
      <c r="AP998" s="2"/>
      <c r="AQ998"/>
      <c r="AR998"/>
      <c r="AS998"/>
      <c r="AT998"/>
      <c r="AU998"/>
      <c r="AV998"/>
      <c r="AW998" s="2"/>
    </row>
    <row r="999" spans="1:49" x14ac:dyDescent="0.25">
      <c r="A999">
        <v>141</v>
      </c>
      <c r="B999">
        <v>15</v>
      </c>
      <c r="C999">
        <v>0</v>
      </c>
      <c r="D999">
        <v>141</v>
      </c>
      <c r="E999">
        <v>15</v>
      </c>
      <c r="F999">
        <v>30</v>
      </c>
      <c r="G999" s="25">
        <v>100</v>
      </c>
      <c r="H999" s="25">
        <v>100</v>
      </c>
      <c r="I999">
        <v>4.6166</v>
      </c>
      <c r="J999" s="2">
        <v>-3.7566000000000003E-15</v>
      </c>
      <c r="K999" s="2">
        <v>5.3330000000000002E-2</v>
      </c>
      <c r="L999">
        <v>296.45999999999998</v>
      </c>
      <c r="M999" s="2">
        <v>7.8688000000000004E-3</v>
      </c>
      <c r="N999" s="2">
        <v>6.6090999999999997E-3</v>
      </c>
      <c r="O999" s="2">
        <v>6.7748999999999999E-4</v>
      </c>
      <c r="P999" s="2">
        <v>5.6899999999999995E-4</v>
      </c>
      <c r="Q999">
        <v>1.1831</v>
      </c>
      <c r="R999">
        <v>2.1027999999999998</v>
      </c>
      <c r="S999">
        <v>0.44785000000000003</v>
      </c>
      <c r="T999">
        <v>0.222</v>
      </c>
      <c r="U999" s="2">
        <v>5.4157999999999995E-4</v>
      </c>
      <c r="V999" s="2">
        <v>4.5972999999999999E-4</v>
      </c>
      <c r="W999" s="2">
        <v>3.3193999999999999E-6</v>
      </c>
      <c r="X999" s="2">
        <v>2.4434000000000002E-6</v>
      </c>
      <c r="Y999" s="2">
        <v>6.5205999999999999E-5</v>
      </c>
      <c r="Z999" s="2">
        <v>5.6084E-5</v>
      </c>
      <c r="AA999" s="2">
        <v>-3.7963999999999998E-7</v>
      </c>
      <c r="AB999" s="2">
        <v>-2.0664E-7</v>
      </c>
      <c r="AC999">
        <v>1.1907000000000001</v>
      </c>
      <c r="AD999">
        <v>4.6166</v>
      </c>
      <c r="AE999">
        <v>134.15</v>
      </c>
      <c r="AF999">
        <v>21.832999999999998</v>
      </c>
      <c r="AG999">
        <v>191.83</v>
      </c>
      <c r="AH999">
        <v>0.35598999999999997</v>
      </c>
      <c r="AI999" s="2">
        <v>-3.3979E-7</v>
      </c>
      <c r="AJ999" s="2"/>
      <c r="AK999" s="2"/>
      <c r="AL999" s="2"/>
      <c r="AM999" s="2"/>
      <c r="AN999" s="2"/>
      <c r="AO999" s="2"/>
      <c r="AP999" s="2"/>
      <c r="AQ999"/>
      <c r="AR999"/>
      <c r="AS999"/>
      <c r="AT999"/>
      <c r="AU999"/>
      <c r="AV999"/>
      <c r="AW999" s="2"/>
    </row>
    <row r="1000" spans="1:49" x14ac:dyDescent="0.25">
      <c r="A1000">
        <v>141</v>
      </c>
      <c r="B1000">
        <v>15</v>
      </c>
      <c r="C1000">
        <v>30</v>
      </c>
      <c r="D1000">
        <v>141</v>
      </c>
      <c r="E1000">
        <v>16</v>
      </c>
      <c r="F1000">
        <v>0</v>
      </c>
      <c r="G1000" s="25">
        <v>100</v>
      </c>
      <c r="H1000" s="25">
        <v>100</v>
      </c>
      <c r="I1000">
        <v>4.6981999999999999</v>
      </c>
      <c r="J1000" s="2">
        <v>3.0666000000000002E-15</v>
      </c>
      <c r="K1000" s="2">
        <v>4.548E-2</v>
      </c>
      <c r="L1000">
        <v>296.48</v>
      </c>
      <c r="M1000" s="2">
        <v>7.9504999999999992E-3</v>
      </c>
      <c r="N1000" s="2">
        <v>6.6788999999999998E-3</v>
      </c>
      <c r="O1000" s="2">
        <v>6.7648000000000003E-4</v>
      </c>
      <c r="P1000" s="2">
        <v>5.6826999999999995E-4</v>
      </c>
      <c r="Q1000">
        <v>1.1903999999999999</v>
      </c>
      <c r="R1000">
        <v>1.4621</v>
      </c>
      <c r="S1000">
        <v>0.44235000000000002</v>
      </c>
      <c r="T1000">
        <v>0.15101999999999999</v>
      </c>
      <c r="U1000" s="2">
        <v>4.8732000000000002E-4</v>
      </c>
      <c r="V1000" s="2">
        <v>4.1304999999999998E-4</v>
      </c>
      <c r="W1000" s="2">
        <v>3.2125000000000002E-6</v>
      </c>
      <c r="X1000" s="2">
        <v>2.4605E-6</v>
      </c>
      <c r="Y1000" s="2">
        <v>3.8575999999999998E-5</v>
      </c>
      <c r="Z1000" s="2">
        <v>3.3067E-5</v>
      </c>
      <c r="AA1000" s="2">
        <v>-2.1215999999999999E-7</v>
      </c>
      <c r="AB1000" s="2">
        <v>-1.2269E-7</v>
      </c>
      <c r="AC1000">
        <v>1.1904999999999999</v>
      </c>
      <c r="AD1000">
        <v>4.6981999999999999</v>
      </c>
      <c r="AE1000">
        <v>130.13999999999999</v>
      </c>
      <c r="AF1000">
        <v>11.221</v>
      </c>
      <c r="AG1000">
        <v>158.53</v>
      </c>
      <c r="AH1000">
        <v>0.33759</v>
      </c>
      <c r="AI1000" s="2">
        <v>-2.9742000000000003E-7</v>
      </c>
      <c r="AJ1000" s="2"/>
      <c r="AK1000" s="2"/>
      <c r="AL1000" s="2"/>
      <c r="AM1000" s="2"/>
      <c r="AN1000" s="2"/>
      <c r="AO1000" s="2"/>
      <c r="AP1000" s="2"/>
      <c r="AQ1000"/>
      <c r="AR1000"/>
      <c r="AS1000"/>
      <c r="AT1000"/>
      <c r="AU1000"/>
      <c r="AV1000"/>
      <c r="AW1000" s="2"/>
    </row>
    <row r="1001" spans="1:49" x14ac:dyDescent="0.25">
      <c r="A1001">
        <v>141</v>
      </c>
      <c r="B1001">
        <v>16</v>
      </c>
      <c r="C1001">
        <v>0</v>
      </c>
      <c r="D1001">
        <v>141</v>
      </c>
      <c r="E1001">
        <v>16</v>
      </c>
      <c r="F1001">
        <v>30</v>
      </c>
      <c r="G1001" s="25">
        <v>100</v>
      </c>
      <c r="H1001" s="25">
        <v>100</v>
      </c>
      <c r="I1001">
        <v>4.6363000000000003</v>
      </c>
      <c r="J1001" s="2">
        <v>3.0304999999999998E-15</v>
      </c>
      <c r="K1001" s="2">
        <v>6.9401000000000004E-2</v>
      </c>
      <c r="L1001">
        <v>296.49</v>
      </c>
      <c r="M1001" s="2">
        <v>7.9650999999999993E-3</v>
      </c>
      <c r="N1001" s="2">
        <v>6.6924999999999997E-3</v>
      </c>
      <c r="O1001" s="2">
        <v>6.7564000000000003E-4</v>
      </c>
      <c r="P1001" s="2">
        <v>5.6767999999999999E-4</v>
      </c>
      <c r="Q1001">
        <v>1.159</v>
      </c>
      <c r="R1001">
        <v>1.1193</v>
      </c>
      <c r="S1001">
        <v>0.45834999999999998</v>
      </c>
      <c r="T1001">
        <v>0.12417</v>
      </c>
      <c r="U1001" s="2">
        <v>4.7953999999999998E-4</v>
      </c>
      <c r="V1001" s="2">
        <v>4.0517999999999999E-4</v>
      </c>
      <c r="W1001" s="2">
        <v>3.0253999999999999E-6</v>
      </c>
      <c r="X1001" s="2">
        <v>2.3651E-6</v>
      </c>
      <c r="Y1001" s="2">
        <v>1.083E-5</v>
      </c>
      <c r="Z1001" s="2">
        <v>9.5295999999999994E-6</v>
      </c>
      <c r="AA1001" s="2">
        <v>-9.6283000000000003E-8</v>
      </c>
      <c r="AB1001" s="2">
        <v>-4.5180999999999999E-8</v>
      </c>
      <c r="AC1001">
        <v>1.1901999999999999</v>
      </c>
      <c r="AD1001">
        <v>4.6363000000000003</v>
      </c>
      <c r="AE1001">
        <v>120.78</v>
      </c>
      <c r="AF1001">
        <v>-2.6381999999999999</v>
      </c>
      <c r="AG1001">
        <v>179.04</v>
      </c>
      <c r="AH1001">
        <v>0.36568000000000001</v>
      </c>
      <c r="AI1001" s="2">
        <v>-3.552E-7</v>
      </c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:49" x14ac:dyDescent="0.25">
      <c r="A1002">
        <v>141</v>
      </c>
      <c r="B1002">
        <v>16</v>
      </c>
      <c r="C1002">
        <v>30</v>
      </c>
      <c r="D1002">
        <v>141</v>
      </c>
      <c r="E1002">
        <v>17</v>
      </c>
      <c r="F1002">
        <v>0</v>
      </c>
      <c r="G1002" s="25">
        <v>100</v>
      </c>
      <c r="H1002" s="25">
        <v>100</v>
      </c>
      <c r="I1002">
        <v>4.6318999999999999</v>
      </c>
      <c r="J1002" s="2">
        <v>3.5031999999999998E-15</v>
      </c>
      <c r="K1002" s="2">
        <v>4.8777000000000001E-2</v>
      </c>
      <c r="L1002">
        <v>296.33</v>
      </c>
      <c r="M1002" s="2">
        <v>7.6436000000000004E-3</v>
      </c>
      <c r="N1002" s="2">
        <v>6.4167E-3</v>
      </c>
      <c r="O1002" s="2">
        <v>6.7853E-4</v>
      </c>
      <c r="P1002" s="2">
        <v>5.6961000000000002E-4</v>
      </c>
      <c r="Q1002">
        <v>1.1853</v>
      </c>
      <c r="R1002">
        <v>0.88895999999999997</v>
      </c>
      <c r="S1002">
        <v>0.39700000000000002</v>
      </c>
      <c r="T1002">
        <v>0.13661999999999999</v>
      </c>
      <c r="U1002" s="2">
        <v>4.0143999999999998E-4</v>
      </c>
      <c r="V1002" s="2">
        <v>3.3678000000000001E-4</v>
      </c>
      <c r="W1002" s="2">
        <v>2.1617E-6</v>
      </c>
      <c r="X1002" s="2">
        <v>1.8267E-6</v>
      </c>
      <c r="Y1002" s="2">
        <v>-2.6843E-5</v>
      </c>
      <c r="Z1002" s="2">
        <v>-2.2178999999999999E-5</v>
      </c>
      <c r="AA1002" s="2">
        <v>9.6309000000000006E-8</v>
      </c>
      <c r="AB1002" s="2">
        <v>1.1177E-7</v>
      </c>
      <c r="AC1002">
        <v>1.1912</v>
      </c>
      <c r="AD1002">
        <v>4.6318999999999999</v>
      </c>
      <c r="AE1002">
        <v>113.69</v>
      </c>
      <c r="AF1002">
        <v>-19.268000000000001</v>
      </c>
      <c r="AG1002">
        <v>126.82</v>
      </c>
      <c r="AH1002">
        <v>0.33481</v>
      </c>
      <c r="AI1002" s="2">
        <v>-2.1918999999999999E-7</v>
      </c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:49" x14ac:dyDescent="0.25">
      <c r="A1003">
        <v>141</v>
      </c>
      <c r="B1003">
        <v>17</v>
      </c>
      <c r="C1003">
        <v>0</v>
      </c>
      <c r="D1003">
        <v>141</v>
      </c>
      <c r="E1003">
        <v>17</v>
      </c>
      <c r="F1003">
        <v>30</v>
      </c>
      <c r="G1003" s="25">
        <v>100</v>
      </c>
      <c r="H1003" s="25">
        <v>100</v>
      </c>
      <c r="I1003">
        <v>4.1143000000000001</v>
      </c>
      <c r="J1003" s="2">
        <v>8.7434000000000002E-16</v>
      </c>
      <c r="K1003" s="2">
        <v>5.3587000000000003E-2</v>
      </c>
      <c r="L1003">
        <v>296.05</v>
      </c>
      <c r="M1003" s="2">
        <v>7.5318E-3</v>
      </c>
      <c r="N1003" s="2">
        <v>6.3166999999999997E-3</v>
      </c>
      <c r="O1003" s="2">
        <v>6.8108000000000003E-4</v>
      </c>
      <c r="P1003" s="2">
        <v>5.7122E-4</v>
      </c>
      <c r="Q1003">
        <v>0.96638999999999997</v>
      </c>
      <c r="R1003">
        <v>0.92608000000000001</v>
      </c>
      <c r="S1003">
        <v>0.37513000000000002</v>
      </c>
      <c r="T1003">
        <v>0.25511</v>
      </c>
      <c r="U1003" s="2">
        <v>4.0449000000000003E-4</v>
      </c>
      <c r="V1003" s="2">
        <v>3.3613000000000002E-4</v>
      </c>
      <c r="W1003" s="2">
        <v>1.8767E-6</v>
      </c>
      <c r="X1003" s="2">
        <v>1.7686000000000001E-6</v>
      </c>
      <c r="Y1003" s="2">
        <v>-7.7805000000000005E-5</v>
      </c>
      <c r="Z1003" s="2">
        <v>-6.4156E-5</v>
      </c>
      <c r="AA1003" s="2">
        <v>2.1297999999999999E-7</v>
      </c>
      <c r="AB1003" s="2">
        <v>2.7650999999999998E-7</v>
      </c>
      <c r="AC1003">
        <v>1.1923999999999999</v>
      </c>
      <c r="AD1003">
        <v>4.1143000000000001</v>
      </c>
      <c r="AE1003">
        <v>129.62</v>
      </c>
      <c r="AF1003">
        <v>-47.168999999999997</v>
      </c>
      <c r="AG1003">
        <v>125.6</v>
      </c>
      <c r="AH1003">
        <v>0.31425999999999998</v>
      </c>
      <c r="AI1003" s="2">
        <v>-2.0097999999999999E-7</v>
      </c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:49" x14ac:dyDescent="0.25">
      <c r="A1004">
        <v>141</v>
      </c>
      <c r="B1004">
        <v>17</v>
      </c>
      <c r="C1004">
        <v>30</v>
      </c>
      <c r="D1004">
        <v>141</v>
      </c>
      <c r="E1004">
        <v>18</v>
      </c>
      <c r="F1004">
        <v>0</v>
      </c>
      <c r="G1004" s="25">
        <v>100</v>
      </c>
      <c r="H1004" s="25">
        <v>100</v>
      </c>
      <c r="I1004">
        <v>3.9119999999999999</v>
      </c>
      <c r="J1004" s="2">
        <v>1.8457E-15</v>
      </c>
      <c r="K1004" s="2">
        <v>2.9367000000000001E-2</v>
      </c>
      <c r="L1004">
        <v>295.75</v>
      </c>
      <c r="M1004" s="2">
        <v>7.6220999999999997E-3</v>
      </c>
      <c r="N1004" s="2">
        <v>6.3872E-3</v>
      </c>
      <c r="O1004" s="2">
        <v>6.8369000000000004E-4</v>
      </c>
      <c r="P1004" s="2">
        <v>5.7295000000000002E-4</v>
      </c>
      <c r="Q1004">
        <v>0.89959</v>
      </c>
      <c r="R1004">
        <v>0.84802</v>
      </c>
      <c r="S1004">
        <v>0.34577999999999998</v>
      </c>
      <c r="T1004">
        <v>0.36179</v>
      </c>
      <c r="U1004" s="2">
        <v>3.8580999999999999E-4</v>
      </c>
      <c r="V1004" s="2">
        <v>3.1799999999999998E-4</v>
      </c>
      <c r="W1004" s="2">
        <v>1.1861E-6</v>
      </c>
      <c r="X1004" s="2">
        <v>1.2025999999999999E-6</v>
      </c>
      <c r="Y1004" s="2">
        <v>-1.0904E-4</v>
      </c>
      <c r="Z1004" s="2">
        <v>-8.9031999999999997E-5</v>
      </c>
      <c r="AA1004" s="2">
        <v>3.9645000000000002E-8</v>
      </c>
      <c r="AB1004" s="2">
        <v>2.4082000000000001E-7</v>
      </c>
      <c r="AC1004">
        <v>1.1933</v>
      </c>
      <c r="AD1004">
        <v>3.9119999999999999</v>
      </c>
      <c r="AE1004">
        <v>125.12</v>
      </c>
      <c r="AF1004">
        <v>-58.03</v>
      </c>
      <c r="AG1004">
        <v>98.111000000000004</v>
      </c>
      <c r="AH1004">
        <v>0.30673</v>
      </c>
      <c r="AI1004" s="2">
        <v>-1.0415E-7</v>
      </c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:49" x14ac:dyDescent="0.25">
      <c r="A1005">
        <v>141</v>
      </c>
      <c r="B1005">
        <v>18</v>
      </c>
      <c r="C1005">
        <v>0</v>
      </c>
      <c r="D1005">
        <v>141</v>
      </c>
      <c r="E1005">
        <v>18</v>
      </c>
      <c r="F1005">
        <v>30</v>
      </c>
      <c r="G1005" s="25">
        <v>100</v>
      </c>
      <c r="H1005" s="25">
        <v>100</v>
      </c>
      <c r="I1005">
        <v>3.6743999999999999</v>
      </c>
      <c r="J1005" s="2">
        <v>3.0915999999999998E-16</v>
      </c>
      <c r="K1005" s="2">
        <v>5.4565000000000002E-2</v>
      </c>
      <c r="L1005">
        <v>295.13</v>
      </c>
      <c r="M1005" s="2">
        <v>8.3421999999999993E-3</v>
      </c>
      <c r="N1005" s="2">
        <v>6.9772000000000002E-3</v>
      </c>
      <c r="O1005" s="2">
        <v>6.8628999999999999E-4</v>
      </c>
      <c r="P1005" s="2">
        <v>5.7399999999999997E-4</v>
      </c>
      <c r="Q1005">
        <v>0.91696</v>
      </c>
      <c r="R1005">
        <v>0.70611000000000002</v>
      </c>
      <c r="S1005">
        <v>0.30958000000000002</v>
      </c>
      <c r="T1005">
        <v>0.42449999999999999</v>
      </c>
      <c r="U1005" s="2">
        <v>3.0198999999999997E-4</v>
      </c>
      <c r="V1005" s="2">
        <v>2.4602000000000001E-4</v>
      </c>
      <c r="W1005" s="2">
        <v>1.6782000000000001E-6</v>
      </c>
      <c r="X1005" s="2">
        <v>1.0233E-6</v>
      </c>
      <c r="Y1005" s="2">
        <v>-9.0435999999999999E-5</v>
      </c>
      <c r="Z1005" s="2">
        <v>-7.1967999999999999E-5</v>
      </c>
      <c r="AA1005" s="2">
        <v>-4.5957999999999999E-7</v>
      </c>
      <c r="AB1005" s="2">
        <v>-8.3797999999999994E-8</v>
      </c>
      <c r="AC1005">
        <v>1.1956</v>
      </c>
      <c r="AD1005">
        <v>3.6743999999999999</v>
      </c>
      <c r="AE1005">
        <v>107.4</v>
      </c>
      <c r="AF1005">
        <v>-53.381999999999998</v>
      </c>
      <c r="AG1005">
        <v>40.293999999999997</v>
      </c>
      <c r="AH1005">
        <v>0.24207000000000001</v>
      </c>
      <c r="AI1005" s="2">
        <v>2.5355999999999999E-8</v>
      </c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:49" x14ac:dyDescent="0.25">
      <c r="A1006">
        <v>141</v>
      </c>
      <c r="B1006">
        <v>18</v>
      </c>
      <c r="C1006">
        <v>30</v>
      </c>
      <c r="D1006">
        <v>141</v>
      </c>
      <c r="E1006">
        <v>19</v>
      </c>
      <c r="F1006">
        <v>0</v>
      </c>
      <c r="G1006" s="25">
        <v>100</v>
      </c>
      <c r="H1006" s="25">
        <v>100</v>
      </c>
      <c r="I1006">
        <v>2.8740999999999999</v>
      </c>
      <c r="J1006" s="2">
        <v>2.9288000000000002E-15</v>
      </c>
      <c r="K1006" s="2">
        <v>2.2431E-2</v>
      </c>
      <c r="L1006">
        <v>294.23</v>
      </c>
      <c r="M1006" s="2">
        <v>8.8086999999999992E-3</v>
      </c>
      <c r="N1006" s="2">
        <v>7.3429999999999997E-3</v>
      </c>
      <c r="O1006" s="2">
        <v>6.9527E-4</v>
      </c>
      <c r="P1006" s="2">
        <v>5.7959000000000005E-4</v>
      </c>
      <c r="Q1006">
        <v>0.76070000000000004</v>
      </c>
      <c r="R1006">
        <v>0.49914999999999998</v>
      </c>
      <c r="S1006">
        <v>0.23719000000000001</v>
      </c>
      <c r="T1006">
        <v>0.49848999999999999</v>
      </c>
      <c r="U1006" s="2">
        <v>2.4947000000000001E-4</v>
      </c>
      <c r="V1006" s="2">
        <v>1.9984000000000001E-4</v>
      </c>
      <c r="W1006" s="2">
        <v>3.6063000000000001E-6</v>
      </c>
      <c r="X1006" s="2">
        <v>2.2994E-6</v>
      </c>
      <c r="Y1006" s="2">
        <v>-8.4055999999999996E-5</v>
      </c>
      <c r="Z1006" s="2">
        <v>-6.4677000000000004E-5</v>
      </c>
      <c r="AA1006" s="2">
        <v>-1.3770999999999999E-6</v>
      </c>
      <c r="AB1006" s="2">
        <v>-7.2201999999999995E-7</v>
      </c>
      <c r="AC1006">
        <v>1.1996</v>
      </c>
      <c r="AD1006">
        <v>2.8740999999999999</v>
      </c>
      <c r="AE1006">
        <v>99.543999999999997</v>
      </c>
      <c r="AF1006">
        <v>-35.363999999999997</v>
      </c>
      <c r="AG1006">
        <v>19.141999999999999</v>
      </c>
      <c r="AH1006">
        <v>0.16031000000000001</v>
      </c>
      <c r="AI1006" s="2">
        <v>7.9174000000000005E-8</v>
      </c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:49" x14ac:dyDescent="0.25">
      <c r="A1007">
        <v>141</v>
      </c>
      <c r="B1007">
        <v>19</v>
      </c>
      <c r="C1007">
        <v>0</v>
      </c>
      <c r="D1007">
        <v>141</v>
      </c>
      <c r="E1007">
        <v>19</v>
      </c>
      <c r="F1007">
        <v>30</v>
      </c>
      <c r="G1007" s="25">
        <v>100</v>
      </c>
      <c r="H1007" s="25">
        <v>100</v>
      </c>
      <c r="I1007">
        <v>2.8104</v>
      </c>
      <c r="J1007" s="2">
        <v>1.591E-15</v>
      </c>
      <c r="K1007" s="2">
        <v>2.9354999999999999E-2</v>
      </c>
      <c r="L1007">
        <v>293.58999999999997</v>
      </c>
      <c r="M1007" s="2">
        <v>8.9548000000000006E-3</v>
      </c>
      <c r="N1007" s="2">
        <v>7.4482000000000003E-3</v>
      </c>
      <c r="O1007" s="2">
        <v>7.0370000000000003E-4</v>
      </c>
      <c r="P1007" s="2">
        <v>5.8531000000000002E-4</v>
      </c>
      <c r="Q1007">
        <v>0.65683000000000002</v>
      </c>
      <c r="R1007">
        <v>0.46827000000000002</v>
      </c>
      <c r="S1007">
        <v>0.24853</v>
      </c>
      <c r="T1007">
        <v>0.47841</v>
      </c>
      <c r="U1007" s="2">
        <v>1.5082999999999999E-4</v>
      </c>
      <c r="V1007" s="2">
        <v>1.1577E-4</v>
      </c>
      <c r="W1007" s="2">
        <v>4.4232999999999996E-6</v>
      </c>
      <c r="X1007" s="2">
        <v>2.9702E-6</v>
      </c>
      <c r="Y1007" s="2">
        <v>-5.6512999999999999E-5</v>
      </c>
      <c r="Z1007" s="2">
        <v>-4.1863000000000002E-5</v>
      </c>
      <c r="AA1007" s="2">
        <v>-1.6085999999999999E-6</v>
      </c>
      <c r="AB1007" s="2">
        <v>-9.3330000000000003E-7</v>
      </c>
      <c r="AC1007">
        <v>1.2022999999999999</v>
      </c>
      <c r="AD1007">
        <v>2.8104</v>
      </c>
      <c r="AE1007">
        <v>95.177000000000007</v>
      </c>
      <c r="AF1007">
        <v>-44.383000000000003</v>
      </c>
      <c r="AG1007">
        <v>21.084</v>
      </c>
      <c r="AH1007">
        <v>0.18139</v>
      </c>
      <c r="AI1007" s="2">
        <v>1.7856999999999999E-7</v>
      </c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:49" x14ac:dyDescent="0.25">
      <c r="A1008">
        <v>141</v>
      </c>
      <c r="B1008">
        <v>19</v>
      </c>
      <c r="C1008">
        <v>30</v>
      </c>
      <c r="D1008">
        <v>141</v>
      </c>
      <c r="E1008">
        <v>20</v>
      </c>
      <c r="F1008">
        <v>0</v>
      </c>
      <c r="G1008" s="25">
        <v>100</v>
      </c>
      <c r="H1008" s="25">
        <v>100</v>
      </c>
      <c r="I1008">
        <v>2.4700000000000002</v>
      </c>
      <c r="J1008" s="2">
        <v>-2.4445000000000001E-16</v>
      </c>
      <c r="K1008" s="2">
        <v>3.9333E-2</v>
      </c>
      <c r="L1008">
        <v>292.81</v>
      </c>
      <c r="M1008" s="2">
        <v>8.9945000000000008E-3</v>
      </c>
      <c r="N1008" s="2">
        <v>7.4618999999999996E-3</v>
      </c>
      <c r="O1008" s="2">
        <v>7.1657000000000003E-4</v>
      </c>
      <c r="P1008" s="2">
        <v>5.9447000000000005E-4</v>
      </c>
      <c r="Q1008">
        <v>0.54905999999999999</v>
      </c>
      <c r="R1008">
        <v>0.44496999999999998</v>
      </c>
      <c r="S1008">
        <v>0.23562</v>
      </c>
      <c r="T1008">
        <v>0.54510000000000003</v>
      </c>
      <c r="U1008" s="2">
        <v>1.3997E-4</v>
      </c>
      <c r="V1008" s="2">
        <v>1.1E-4</v>
      </c>
      <c r="W1008" s="2">
        <v>5.0193999999999997E-6</v>
      </c>
      <c r="X1008" s="2">
        <v>3.3349E-6</v>
      </c>
      <c r="Y1008" s="2">
        <v>-3.6412999999999998E-5</v>
      </c>
      <c r="Z1008" s="2">
        <v>-2.3371999999999999E-5</v>
      </c>
      <c r="AA1008" s="2">
        <v>-2.0706000000000001E-6</v>
      </c>
      <c r="AB1008" s="2">
        <v>-1.1736000000000001E-6</v>
      </c>
      <c r="AC1008">
        <v>1.2054</v>
      </c>
      <c r="AD1008">
        <v>2.4700000000000002</v>
      </c>
      <c r="AE1008">
        <v>91.106999999999999</v>
      </c>
      <c r="AF1008">
        <v>-37.220999999999997</v>
      </c>
      <c r="AG1008">
        <v>15.824999999999999</v>
      </c>
      <c r="AH1008">
        <v>0.15898000000000001</v>
      </c>
      <c r="AI1008" s="2">
        <v>2.1470999999999999E-7</v>
      </c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:49" x14ac:dyDescent="0.25">
      <c r="A1009">
        <v>141</v>
      </c>
      <c r="B1009">
        <v>20</v>
      </c>
      <c r="C1009">
        <v>0</v>
      </c>
      <c r="D1009">
        <v>141</v>
      </c>
      <c r="E1009">
        <v>20</v>
      </c>
      <c r="F1009">
        <v>30</v>
      </c>
      <c r="G1009" s="25">
        <v>100</v>
      </c>
      <c r="H1009" s="25">
        <v>100</v>
      </c>
      <c r="I1009">
        <v>2.8532999999999999</v>
      </c>
      <c r="J1009" s="2">
        <v>3.0549E-15</v>
      </c>
      <c r="K1009" s="2">
        <v>2.9027000000000001E-2</v>
      </c>
      <c r="L1009">
        <v>292.54000000000002</v>
      </c>
      <c r="M1009" s="2">
        <v>8.6812999999999994E-3</v>
      </c>
      <c r="N1009" s="2">
        <v>7.195E-3</v>
      </c>
      <c r="O1009" s="2">
        <v>7.1681999999999996E-4</v>
      </c>
      <c r="P1009" s="2">
        <v>5.9411000000000002E-4</v>
      </c>
      <c r="Q1009">
        <v>0.64542999999999995</v>
      </c>
      <c r="R1009">
        <v>0.48991000000000001</v>
      </c>
      <c r="S1009">
        <v>0.27128999999999998</v>
      </c>
      <c r="T1009">
        <v>0.42817</v>
      </c>
      <c r="U1009" s="2">
        <v>1.3954000000000001E-4</v>
      </c>
      <c r="V1009" s="2">
        <v>1.0716E-4</v>
      </c>
      <c r="W1009" s="2">
        <v>4.5699000000000001E-6</v>
      </c>
      <c r="X1009" s="2">
        <v>3.1014000000000001E-6</v>
      </c>
      <c r="Y1009" s="2">
        <v>-4.7737000000000001E-5</v>
      </c>
      <c r="Z1009" s="2">
        <v>-3.5546000000000002E-5</v>
      </c>
      <c r="AA1009" s="2">
        <v>-1.5658999999999999E-6</v>
      </c>
      <c r="AB1009" s="2">
        <v>-9.6562000000000004E-7</v>
      </c>
      <c r="AC1009">
        <v>1.2065999999999999</v>
      </c>
      <c r="AD1009">
        <v>2.8532999999999999</v>
      </c>
      <c r="AE1009">
        <v>98.896000000000001</v>
      </c>
      <c r="AF1009">
        <v>-40.223999999999997</v>
      </c>
      <c r="AG1009">
        <v>20.283999999999999</v>
      </c>
      <c r="AH1009">
        <v>0.20193</v>
      </c>
      <c r="AI1009" s="2">
        <v>2.1997E-7</v>
      </c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:49" x14ac:dyDescent="0.25">
      <c r="A1010">
        <v>141</v>
      </c>
      <c r="B1010">
        <v>20</v>
      </c>
      <c r="C1010">
        <v>30</v>
      </c>
      <c r="D1010">
        <v>141</v>
      </c>
      <c r="E1010">
        <v>21</v>
      </c>
      <c r="F1010">
        <v>0</v>
      </c>
      <c r="G1010" s="25">
        <v>100</v>
      </c>
      <c r="H1010" s="25">
        <v>100</v>
      </c>
      <c r="I1010">
        <v>2.8957999999999999</v>
      </c>
      <c r="J1010" s="2">
        <v>2.0711000000000001E-15</v>
      </c>
      <c r="K1010" s="2">
        <v>3.0513999999999999E-2</v>
      </c>
      <c r="L1010">
        <v>292.33</v>
      </c>
      <c r="M1010" s="2">
        <v>8.4697999999999996E-3</v>
      </c>
      <c r="N1010" s="2">
        <v>7.0124999999999996E-3</v>
      </c>
      <c r="O1010" s="2">
        <v>7.1975000000000001E-4</v>
      </c>
      <c r="P1010" s="2">
        <v>5.9590999999999995E-4</v>
      </c>
      <c r="Q1010">
        <v>0.66974999999999996</v>
      </c>
      <c r="R1010">
        <v>0.45622000000000001</v>
      </c>
      <c r="S1010">
        <v>0.26683000000000001</v>
      </c>
      <c r="T1010">
        <v>0.41072999999999998</v>
      </c>
      <c r="U1010" s="2">
        <v>1.4014E-4</v>
      </c>
      <c r="V1010" s="2">
        <v>1.0851E-4</v>
      </c>
      <c r="W1010" s="2">
        <v>5.0988000000000002E-6</v>
      </c>
      <c r="X1010" s="2">
        <v>3.5547999999999998E-6</v>
      </c>
      <c r="Y1010" s="2">
        <v>-4.3633000000000001E-5</v>
      </c>
      <c r="Z1010" s="2">
        <v>-3.2527000000000002E-5</v>
      </c>
      <c r="AA1010" s="2">
        <v>-1.6606E-6</v>
      </c>
      <c r="AB1010" s="2">
        <v>-1.0690000000000001E-6</v>
      </c>
      <c r="AC1010">
        <v>1.2078</v>
      </c>
      <c r="AD1010">
        <v>2.8957999999999999</v>
      </c>
      <c r="AE1010">
        <v>97.596000000000004</v>
      </c>
      <c r="AF1010">
        <v>-38.274000000000001</v>
      </c>
      <c r="AG1010">
        <v>21.184000000000001</v>
      </c>
      <c r="AH1010">
        <v>0.18701000000000001</v>
      </c>
      <c r="AI1010" s="2">
        <v>2.0226000000000001E-7</v>
      </c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:49" x14ac:dyDescent="0.25">
      <c r="A1011">
        <v>141</v>
      </c>
      <c r="B1011">
        <v>21</v>
      </c>
      <c r="C1011">
        <v>0</v>
      </c>
      <c r="D1011">
        <v>141</v>
      </c>
      <c r="E1011">
        <v>21</v>
      </c>
      <c r="F1011">
        <v>30</v>
      </c>
      <c r="G1011" s="25">
        <v>100</v>
      </c>
      <c r="H1011" s="25">
        <v>100</v>
      </c>
      <c r="I1011">
        <v>3.3639000000000001</v>
      </c>
      <c r="J1011" s="2">
        <v>9.5449000000000005E-16</v>
      </c>
      <c r="K1011" s="2">
        <v>3.2924000000000002E-2</v>
      </c>
      <c r="L1011">
        <v>292.23</v>
      </c>
      <c r="M1011" s="2">
        <v>8.2620000000000002E-3</v>
      </c>
      <c r="N1011" s="2">
        <v>6.8348999999999997E-3</v>
      </c>
      <c r="O1011" s="2">
        <v>7.2079999999999996E-4</v>
      </c>
      <c r="P1011" s="2">
        <v>5.9630000000000002E-4</v>
      </c>
      <c r="Q1011">
        <v>0.72677000000000003</v>
      </c>
      <c r="R1011">
        <v>0.54818999999999996</v>
      </c>
      <c r="S1011">
        <v>0.33140999999999998</v>
      </c>
      <c r="T1011">
        <v>0.33185999999999999</v>
      </c>
      <c r="U1011" s="2">
        <v>1.1701000000000001E-4</v>
      </c>
      <c r="V1011" s="2">
        <v>9.0636000000000004E-5</v>
      </c>
      <c r="W1011" s="2">
        <v>3.4892E-6</v>
      </c>
      <c r="X1011" s="2">
        <v>2.3655000000000001E-6</v>
      </c>
      <c r="Y1011" s="2">
        <v>-3.0762000000000001E-5</v>
      </c>
      <c r="Z1011" s="2">
        <v>-2.3136E-5</v>
      </c>
      <c r="AA1011" s="2">
        <v>-9.1859000000000002E-7</v>
      </c>
      <c r="AB1011" s="2">
        <v>-5.5837000000000004E-7</v>
      </c>
      <c r="AC1011">
        <v>1.2088000000000001</v>
      </c>
      <c r="AD1011">
        <v>3.3639000000000001</v>
      </c>
      <c r="AE1011">
        <v>104.07</v>
      </c>
      <c r="AF1011">
        <v>-44.015000000000001</v>
      </c>
      <c r="AG1011">
        <v>23.161999999999999</v>
      </c>
      <c r="AH1011">
        <v>0.25144</v>
      </c>
      <c r="AI1011" s="2">
        <v>2.4069999999999998E-7</v>
      </c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:49" x14ac:dyDescent="0.25">
      <c r="A1012">
        <v>141</v>
      </c>
      <c r="B1012">
        <v>21</v>
      </c>
      <c r="C1012">
        <v>30</v>
      </c>
      <c r="D1012">
        <v>141</v>
      </c>
      <c r="E1012">
        <v>22</v>
      </c>
      <c r="F1012">
        <v>0</v>
      </c>
      <c r="G1012" s="25">
        <v>100</v>
      </c>
      <c r="H1012" s="25">
        <v>100</v>
      </c>
      <c r="I1012">
        <v>3.0093999999999999</v>
      </c>
      <c r="J1012" s="2">
        <v>1.9099999999999999E-15</v>
      </c>
      <c r="K1012" s="2">
        <v>2.2561000000000001E-2</v>
      </c>
      <c r="L1012">
        <v>291.70999999999998</v>
      </c>
      <c r="M1012" s="2">
        <v>8.2445000000000001E-3</v>
      </c>
      <c r="N1012" s="2">
        <v>6.8089999999999999E-3</v>
      </c>
      <c r="O1012" s="2">
        <v>7.2698999999999995E-4</v>
      </c>
      <c r="P1012" s="2">
        <v>6.0041999999999995E-4</v>
      </c>
      <c r="Q1012">
        <v>0.69710000000000005</v>
      </c>
      <c r="R1012">
        <v>0.49232999999999999</v>
      </c>
      <c r="S1012">
        <v>0.27897</v>
      </c>
      <c r="T1012">
        <v>0.40617999999999999</v>
      </c>
      <c r="U1012" s="2">
        <v>1.136E-4</v>
      </c>
      <c r="V1012" s="2">
        <v>8.6503999999999997E-5</v>
      </c>
      <c r="W1012" s="2">
        <v>4.4687000000000001E-6</v>
      </c>
      <c r="X1012" s="2">
        <v>3.0033000000000001E-6</v>
      </c>
      <c r="Y1012" s="2">
        <v>-3.5125E-5</v>
      </c>
      <c r="Z1012" s="2">
        <v>-2.5548E-5</v>
      </c>
      <c r="AA1012" s="2">
        <v>-1.4775E-6</v>
      </c>
      <c r="AB1012" s="2">
        <v>-9.1508000000000001E-7</v>
      </c>
      <c r="AC1012">
        <v>1.2108000000000001</v>
      </c>
      <c r="AD1012">
        <v>3.0093999999999999</v>
      </c>
      <c r="AE1012">
        <v>106.59</v>
      </c>
      <c r="AF1012">
        <v>-38.396000000000001</v>
      </c>
      <c r="AG1012">
        <v>16.449000000000002</v>
      </c>
      <c r="AH1012">
        <v>0.19761000000000001</v>
      </c>
      <c r="AI1012" s="2">
        <v>1.8148999999999999E-7</v>
      </c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:49" x14ac:dyDescent="0.25">
      <c r="A1013">
        <v>141</v>
      </c>
      <c r="B1013">
        <v>22</v>
      </c>
      <c r="C1013">
        <v>0</v>
      </c>
      <c r="D1013">
        <v>141</v>
      </c>
      <c r="E1013">
        <v>22</v>
      </c>
      <c r="F1013">
        <v>30</v>
      </c>
      <c r="G1013" s="25">
        <v>100</v>
      </c>
      <c r="H1013" s="25">
        <v>100</v>
      </c>
      <c r="I1013">
        <v>3.0131000000000001</v>
      </c>
      <c r="J1013" s="2">
        <v>-1.6637E-15</v>
      </c>
      <c r="K1013" s="2">
        <v>1.3695000000000001E-2</v>
      </c>
      <c r="L1013">
        <v>291.33</v>
      </c>
      <c r="M1013" s="2">
        <v>8.2872999999999992E-3</v>
      </c>
      <c r="N1013" s="2">
        <v>6.8357000000000001E-3</v>
      </c>
      <c r="O1013" s="2">
        <v>7.3225000000000004E-4</v>
      </c>
      <c r="P1013" s="2">
        <v>6.0399E-4</v>
      </c>
      <c r="Q1013">
        <v>0.63395000000000001</v>
      </c>
      <c r="R1013">
        <v>0.45328000000000002</v>
      </c>
      <c r="S1013">
        <v>0.26444000000000001</v>
      </c>
      <c r="T1013">
        <v>0.37436999999999998</v>
      </c>
      <c r="U1013" s="2">
        <v>1.1215E-4</v>
      </c>
      <c r="V1013" s="2">
        <v>8.5401000000000004E-5</v>
      </c>
      <c r="W1013" s="2">
        <v>3.9886000000000002E-6</v>
      </c>
      <c r="X1013" s="2">
        <v>2.6799E-6</v>
      </c>
      <c r="Y1013" s="2">
        <v>-3.3414999999999998E-5</v>
      </c>
      <c r="Z1013" s="2">
        <v>-2.4610999999999999E-5</v>
      </c>
      <c r="AA1013" s="2">
        <v>-1.1895E-6</v>
      </c>
      <c r="AB1013" s="2">
        <v>-7.2050000000000003E-7</v>
      </c>
      <c r="AC1013">
        <v>1.2123999999999999</v>
      </c>
      <c r="AD1013">
        <v>3.0131000000000001</v>
      </c>
      <c r="AE1013">
        <v>114.7</v>
      </c>
      <c r="AF1013">
        <v>-38.776000000000003</v>
      </c>
      <c r="AG1013">
        <v>16.045000000000002</v>
      </c>
      <c r="AH1013">
        <v>0.20702999999999999</v>
      </c>
      <c r="AI1013" s="2">
        <v>1.9896999999999999E-7</v>
      </c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:49" x14ac:dyDescent="0.25">
      <c r="A1014">
        <v>141</v>
      </c>
      <c r="B1014">
        <v>22</v>
      </c>
      <c r="C1014">
        <v>30</v>
      </c>
      <c r="D1014">
        <v>141</v>
      </c>
      <c r="E1014">
        <v>23</v>
      </c>
      <c r="F1014">
        <v>0</v>
      </c>
      <c r="G1014" s="25">
        <v>100</v>
      </c>
      <c r="H1014" s="25">
        <v>100</v>
      </c>
      <c r="I1014">
        <v>2.9470000000000001</v>
      </c>
      <c r="J1014" s="2">
        <v>-3.5608000000000001E-16</v>
      </c>
      <c r="K1014" s="2">
        <v>2.7623000000000002E-2</v>
      </c>
      <c r="L1014">
        <v>291.05</v>
      </c>
      <c r="M1014" s="2">
        <v>8.3079E-3</v>
      </c>
      <c r="N1014" s="2">
        <v>6.8481000000000002E-3</v>
      </c>
      <c r="O1014" s="2">
        <v>7.3419000000000002E-4</v>
      </c>
      <c r="P1014" s="2">
        <v>6.0519000000000002E-4</v>
      </c>
      <c r="Q1014">
        <v>0.55791000000000002</v>
      </c>
      <c r="R1014">
        <v>0.42102000000000001</v>
      </c>
      <c r="S1014">
        <v>0.25495000000000001</v>
      </c>
      <c r="T1014">
        <v>0.37617</v>
      </c>
      <c r="U1014" s="2">
        <v>1.0042E-4</v>
      </c>
      <c r="V1014" s="2">
        <v>7.5919000000000003E-5</v>
      </c>
      <c r="W1014" s="2">
        <v>3.8842E-6</v>
      </c>
      <c r="X1014" s="2">
        <v>2.5986E-6</v>
      </c>
      <c r="Y1014" s="2">
        <v>-2.8789000000000002E-5</v>
      </c>
      <c r="Z1014" s="2">
        <v>-2.0729000000000001E-5</v>
      </c>
      <c r="AA1014" s="2">
        <v>-1.1394000000000001E-6</v>
      </c>
      <c r="AB1014" s="2">
        <v>-6.7416999999999995E-7</v>
      </c>
      <c r="AC1014">
        <v>1.2132000000000001</v>
      </c>
      <c r="AD1014">
        <v>2.9470000000000001</v>
      </c>
      <c r="AE1014">
        <v>116.15</v>
      </c>
      <c r="AF1014">
        <v>-37.548000000000002</v>
      </c>
      <c r="AG1014">
        <v>14.257999999999999</v>
      </c>
      <c r="AH1014">
        <v>0.19444</v>
      </c>
      <c r="AI1014" s="2">
        <v>1.8768E-7</v>
      </c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:49" x14ac:dyDescent="0.25">
      <c r="A1015">
        <v>141</v>
      </c>
      <c r="B1015">
        <v>23</v>
      </c>
      <c r="C1015">
        <v>0</v>
      </c>
      <c r="D1015">
        <v>141</v>
      </c>
      <c r="E1015">
        <v>23</v>
      </c>
      <c r="F1015">
        <v>30</v>
      </c>
      <c r="G1015" s="25">
        <v>100</v>
      </c>
      <c r="H1015" s="25">
        <v>100</v>
      </c>
      <c r="I1015">
        <v>1.2007000000000001</v>
      </c>
      <c r="J1015" s="2">
        <v>3.6845E-16</v>
      </c>
      <c r="K1015" s="2">
        <v>2.751E-2</v>
      </c>
      <c r="L1015">
        <v>290.58</v>
      </c>
      <c r="M1015" s="2">
        <v>8.4601999999999993E-3</v>
      </c>
      <c r="N1015" s="2">
        <v>6.9632000000000001E-3</v>
      </c>
      <c r="O1015" s="2">
        <v>7.4408000000000005E-4</v>
      </c>
      <c r="P1015" s="2">
        <v>6.1242000000000002E-4</v>
      </c>
      <c r="Q1015">
        <v>0.43260999999999999</v>
      </c>
      <c r="R1015">
        <v>0.87195999999999996</v>
      </c>
      <c r="S1015">
        <v>0.19350000000000001</v>
      </c>
      <c r="T1015">
        <v>0.35704000000000002</v>
      </c>
      <c r="U1015" s="2">
        <v>1.2271999999999999E-4</v>
      </c>
      <c r="V1015" s="2">
        <v>9.4390999999999998E-5</v>
      </c>
      <c r="W1015" s="2">
        <v>5.8965000000000002E-6</v>
      </c>
      <c r="X1015" s="2">
        <v>4.3271999999999998E-6</v>
      </c>
      <c r="Y1015" s="2">
        <v>-3.3596999999999997E-5</v>
      </c>
      <c r="Z1015" s="2">
        <v>-2.4919E-5</v>
      </c>
      <c r="AA1015" s="2">
        <v>-1.5018E-6</v>
      </c>
      <c r="AB1015" s="2">
        <v>-9.9544999999999993E-7</v>
      </c>
      <c r="AC1015">
        <v>1.2150000000000001</v>
      </c>
      <c r="AD1015">
        <v>1.2007000000000001</v>
      </c>
      <c r="AE1015">
        <v>160.25</v>
      </c>
      <c r="AF1015">
        <v>-18.657</v>
      </c>
      <c r="AG1015">
        <v>7.7424999999999997</v>
      </c>
      <c r="AH1015">
        <v>0.12869</v>
      </c>
      <c r="AI1015" s="2">
        <v>1.3878999999999999E-7</v>
      </c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:49" x14ac:dyDescent="0.25">
      <c r="A1016">
        <v>141</v>
      </c>
      <c r="B1016">
        <v>23</v>
      </c>
      <c r="C1016">
        <v>30</v>
      </c>
      <c r="D1016">
        <v>142</v>
      </c>
      <c r="E1016">
        <v>0</v>
      </c>
      <c r="F1016">
        <v>0</v>
      </c>
      <c r="G1016" s="25">
        <v>99.99722222222222</v>
      </c>
      <c r="H1016" s="25">
        <v>99.99722222222222</v>
      </c>
      <c r="I1016">
        <v>0.16563</v>
      </c>
      <c r="J1016" s="2">
        <v>-3.8821999999999998E-16</v>
      </c>
      <c r="K1016" s="2">
        <v>1.0148000000000001E-2</v>
      </c>
      <c r="L1016">
        <v>289.77999999999997</v>
      </c>
      <c r="M1016" s="2">
        <v>8.8225999999999999E-3</v>
      </c>
      <c r="N1016" s="2">
        <v>7.2424000000000004E-3</v>
      </c>
      <c r="O1016" s="2">
        <v>7.7355000000000002E-4</v>
      </c>
      <c r="P1016" s="2">
        <v>6.3500000000000004E-4</v>
      </c>
      <c r="Q1016">
        <v>0.81576000000000004</v>
      </c>
      <c r="R1016">
        <v>0.69435999999999998</v>
      </c>
      <c r="S1016">
        <v>0.10791000000000001</v>
      </c>
      <c r="T1016">
        <v>0.65437999999999996</v>
      </c>
      <c r="U1016" s="2">
        <v>2.6228999999999998E-4</v>
      </c>
      <c r="V1016" s="2">
        <v>1.9969000000000001E-4</v>
      </c>
      <c r="W1016" s="2">
        <v>2.2042E-5</v>
      </c>
      <c r="X1016" s="2">
        <v>1.6719E-5</v>
      </c>
      <c r="Y1016" s="2">
        <v>-1.5306E-4</v>
      </c>
      <c r="Z1016" s="2">
        <v>-1.1598E-4</v>
      </c>
      <c r="AA1016" s="2">
        <v>-1.2813000000000001E-5</v>
      </c>
      <c r="AB1016" s="2">
        <v>-9.6679999999999996E-6</v>
      </c>
      <c r="AC1016">
        <v>1.2181</v>
      </c>
      <c r="AD1016">
        <v>0.16563</v>
      </c>
      <c r="AE1016">
        <v>121.49</v>
      </c>
      <c r="AF1016">
        <v>-6.3902999999999999</v>
      </c>
      <c r="AG1016">
        <v>4.1341000000000001</v>
      </c>
      <c r="AH1016" s="2">
        <v>6.9639000000000006E-2</v>
      </c>
      <c r="AI1016" s="2">
        <v>6.6438000000000002E-8</v>
      </c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:49" x14ac:dyDescent="0.25">
      <c r="A1017">
        <v>142</v>
      </c>
      <c r="B1017">
        <v>0</v>
      </c>
      <c r="C1017">
        <v>0</v>
      </c>
      <c r="D1017">
        <v>142</v>
      </c>
      <c r="E1017">
        <v>0</v>
      </c>
      <c r="F1017">
        <v>30</v>
      </c>
      <c r="G1017" s="25">
        <v>99.99722222222222</v>
      </c>
      <c r="H1017" s="25">
        <v>99.99722222222222</v>
      </c>
      <c r="I1017">
        <v>0.29559999999999997</v>
      </c>
      <c r="J1017" s="2">
        <v>-3.4861999999999998E-16</v>
      </c>
      <c r="K1017" s="2">
        <v>8.2629000000000001E-3</v>
      </c>
      <c r="L1017">
        <v>288.85000000000002</v>
      </c>
      <c r="M1017" s="2">
        <v>9.1064000000000006E-3</v>
      </c>
      <c r="N1017" s="2">
        <v>7.4526000000000002E-3</v>
      </c>
      <c r="O1017" s="2">
        <v>8.2408999999999998E-4</v>
      </c>
      <c r="P1017" s="2">
        <v>6.7438999999999997E-4</v>
      </c>
      <c r="Q1017">
        <v>0.18063000000000001</v>
      </c>
      <c r="R1017">
        <v>0.19783999999999999</v>
      </c>
      <c r="S1017" s="2">
        <v>2.5939E-2</v>
      </c>
      <c r="T1017">
        <v>0.36702000000000001</v>
      </c>
      <c r="U1017" s="2">
        <v>1.9765000000000001E-4</v>
      </c>
      <c r="V1017" s="2">
        <v>1.5404000000000001E-4</v>
      </c>
      <c r="W1017" s="2">
        <v>3.7048000000000002E-5</v>
      </c>
      <c r="X1017" s="2">
        <v>2.9629999999999999E-5</v>
      </c>
      <c r="Y1017" s="2">
        <v>-5.9011000000000001E-5</v>
      </c>
      <c r="Z1017" s="2">
        <v>-4.5018000000000002E-5</v>
      </c>
      <c r="AA1017" s="2">
        <v>-9.7350000000000008E-6</v>
      </c>
      <c r="AB1017" s="2">
        <v>-7.6552000000000008E-6</v>
      </c>
      <c r="AC1017">
        <v>1.2218</v>
      </c>
      <c r="AD1017">
        <v>0.29559999999999997</v>
      </c>
      <c r="AE1017">
        <v>196.65</v>
      </c>
      <c r="AF1017">
        <v>0.24576000000000001</v>
      </c>
      <c r="AG1017">
        <v>0.17516000000000001</v>
      </c>
      <c r="AH1017" s="2">
        <v>1.1542E-2</v>
      </c>
      <c r="AI1017" s="2">
        <v>4.3248999999999999E-8</v>
      </c>
      <c r="AJ1017"/>
      <c r="AK1017"/>
      <c r="AL1017"/>
      <c r="AM1017"/>
      <c r="AN1017"/>
      <c r="AO1017"/>
      <c r="AP1017" s="2"/>
    </row>
    <row r="1018" spans="1:49" x14ac:dyDescent="0.25">
      <c r="A1018">
        <v>142</v>
      </c>
      <c r="B1018">
        <v>0</v>
      </c>
      <c r="C1018">
        <v>30</v>
      </c>
      <c r="D1018">
        <v>142</v>
      </c>
      <c r="E1018">
        <v>1</v>
      </c>
      <c r="F1018">
        <v>0</v>
      </c>
      <c r="G1018" s="25">
        <v>100</v>
      </c>
      <c r="H1018" s="25">
        <v>100</v>
      </c>
      <c r="I1018">
        <v>0.39351000000000003</v>
      </c>
      <c r="J1018" s="2">
        <v>2.9351000000000001E-16</v>
      </c>
      <c r="K1018" s="2">
        <v>2.9810000000000001E-3</v>
      </c>
      <c r="L1018">
        <v>288.89999999999998</v>
      </c>
      <c r="M1018" s="2">
        <v>9.2776999999999998E-3</v>
      </c>
      <c r="N1018" s="2">
        <v>7.5951999999999999E-3</v>
      </c>
      <c r="O1018" s="2">
        <v>8.8321999999999999E-4</v>
      </c>
      <c r="P1018" s="2">
        <v>7.2298999999999996E-4</v>
      </c>
      <c r="Q1018">
        <v>0.32374000000000003</v>
      </c>
      <c r="R1018">
        <v>0.49607000000000001</v>
      </c>
      <c r="S1018" s="2">
        <v>9.0463000000000002E-2</v>
      </c>
      <c r="T1018">
        <v>0.61382000000000003</v>
      </c>
      <c r="U1018" s="2">
        <v>3.3937000000000003E-4</v>
      </c>
      <c r="V1018" s="2">
        <v>2.6666999999999999E-4</v>
      </c>
      <c r="W1018" s="2">
        <v>7.9719E-5</v>
      </c>
      <c r="X1018" s="2">
        <v>6.4128000000000007E-5</v>
      </c>
      <c r="Y1018" s="2">
        <v>-1.4829E-4</v>
      </c>
      <c r="Z1018" s="2">
        <v>-1.1275E-4</v>
      </c>
      <c r="AA1018" s="2">
        <v>-3.3296000000000001E-5</v>
      </c>
      <c r="AB1018" s="2">
        <v>-2.6410999999999998E-5</v>
      </c>
      <c r="AC1018">
        <v>1.2215</v>
      </c>
      <c r="AD1018">
        <v>0.39351000000000003</v>
      </c>
      <c r="AE1018">
        <v>166.75</v>
      </c>
      <c r="AF1018">
        <v>-6.5468999999999999</v>
      </c>
      <c r="AG1018">
        <v>12.955</v>
      </c>
      <c r="AH1018" s="2">
        <v>7.5503000000000001E-2</v>
      </c>
      <c r="AI1018" s="2">
        <v>7.0228999999999997E-7</v>
      </c>
      <c r="AJ1018"/>
      <c r="AK1018"/>
      <c r="AL1018"/>
      <c r="AM1018"/>
      <c r="AN1018"/>
      <c r="AO1018"/>
      <c r="AP1018" s="2"/>
    </row>
    <row r="1019" spans="1:49" x14ac:dyDescent="0.25">
      <c r="A1019">
        <v>142</v>
      </c>
      <c r="B1019">
        <v>1</v>
      </c>
      <c r="C1019">
        <v>0</v>
      </c>
      <c r="D1019">
        <v>142</v>
      </c>
      <c r="E1019">
        <v>1</v>
      </c>
      <c r="F1019">
        <v>30</v>
      </c>
      <c r="G1019" s="25">
        <v>100</v>
      </c>
      <c r="H1019" s="25">
        <v>100</v>
      </c>
      <c r="I1019">
        <v>0.25253999999999999</v>
      </c>
      <c r="J1019" s="2">
        <v>3.2695999999999999E-16</v>
      </c>
      <c r="K1019" s="2">
        <v>3.3459000000000002E-3</v>
      </c>
      <c r="L1019">
        <v>289.3</v>
      </c>
      <c r="M1019" s="2">
        <v>9.2803E-3</v>
      </c>
      <c r="N1019" s="2">
        <v>7.6080000000000002E-3</v>
      </c>
      <c r="O1019" s="2">
        <v>8.6627000000000004E-4</v>
      </c>
      <c r="P1019" s="2">
        <v>7.1005999999999999E-4</v>
      </c>
      <c r="Q1019">
        <v>0.20710000000000001</v>
      </c>
      <c r="R1019">
        <v>0.30301</v>
      </c>
      <c r="S1019" s="2">
        <v>7.4711E-2</v>
      </c>
      <c r="T1019">
        <v>0.4914</v>
      </c>
      <c r="U1019" s="2">
        <v>2.6811000000000001E-4</v>
      </c>
      <c r="V1019" s="2">
        <v>2.0841999999999999E-4</v>
      </c>
      <c r="W1019" s="2">
        <v>5.4938000000000002E-5</v>
      </c>
      <c r="X1019" s="2">
        <v>4.3837000000000001E-5</v>
      </c>
      <c r="Y1019" s="2">
        <v>-1.141E-4</v>
      </c>
      <c r="Z1019" s="2">
        <v>-8.7464000000000001E-5</v>
      </c>
      <c r="AA1019" s="2">
        <v>-2.4335E-5</v>
      </c>
      <c r="AB1019" s="2">
        <v>-1.9352E-5</v>
      </c>
      <c r="AC1019">
        <v>1.2197</v>
      </c>
      <c r="AD1019">
        <v>0.25253999999999999</v>
      </c>
      <c r="AE1019">
        <v>171</v>
      </c>
      <c r="AF1019">
        <v>0.16148999999999999</v>
      </c>
      <c r="AG1019">
        <v>-1.9074</v>
      </c>
      <c r="AH1019" s="2">
        <v>7.0134000000000002E-2</v>
      </c>
      <c r="AI1019" s="2">
        <v>-2.4110000000000001E-7</v>
      </c>
      <c r="AJ1019"/>
      <c r="AK1019"/>
      <c r="AL1019"/>
      <c r="AM1019"/>
      <c r="AN1019"/>
      <c r="AO1019"/>
      <c r="AP1019" s="2"/>
    </row>
    <row r="1020" spans="1:49" x14ac:dyDescent="0.25">
      <c r="A1020">
        <v>142</v>
      </c>
      <c r="B1020">
        <v>1</v>
      </c>
      <c r="C1020">
        <v>30</v>
      </c>
      <c r="D1020">
        <v>142</v>
      </c>
      <c r="E1020">
        <v>2</v>
      </c>
      <c r="F1020">
        <v>0</v>
      </c>
      <c r="G1020" s="25">
        <v>100</v>
      </c>
      <c r="H1020" s="25">
        <v>100</v>
      </c>
      <c r="I1020">
        <v>0.85206999999999999</v>
      </c>
      <c r="J1020" s="2">
        <v>3.3653000000000002E-16</v>
      </c>
      <c r="K1020" s="2">
        <v>6.0346999999999996E-3</v>
      </c>
      <c r="L1020">
        <v>288.24</v>
      </c>
      <c r="M1020" s="2">
        <v>8.7466999999999996E-3</v>
      </c>
      <c r="N1020" s="2">
        <v>7.1418999999999996E-3</v>
      </c>
      <c r="O1020" s="2">
        <v>9.6285000000000001E-4</v>
      </c>
      <c r="P1020" s="2">
        <v>7.8616000000000005E-4</v>
      </c>
      <c r="Q1020">
        <v>0.28721000000000002</v>
      </c>
      <c r="R1020">
        <v>0.23982000000000001</v>
      </c>
      <c r="S1020" s="2">
        <v>5.9528999999999999E-2</v>
      </c>
      <c r="T1020">
        <v>0.41620000000000001</v>
      </c>
      <c r="U1020" s="2">
        <v>6.3792999999999999E-4</v>
      </c>
      <c r="V1020" s="2">
        <v>5.1902000000000003E-4</v>
      </c>
      <c r="W1020" s="2">
        <v>6.3096999999999996E-5</v>
      </c>
      <c r="X1020" s="2">
        <v>5.0733999999999999E-5</v>
      </c>
      <c r="Y1020" s="2">
        <v>-1.0657E-4</v>
      </c>
      <c r="Z1020" s="2">
        <v>-8.3492000000000006E-5</v>
      </c>
      <c r="AA1020" s="2">
        <v>-1.8967999999999999E-5</v>
      </c>
      <c r="AB1020" s="2">
        <v>-1.5096000000000001E-5</v>
      </c>
      <c r="AC1020">
        <v>1.2246999999999999</v>
      </c>
      <c r="AD1020">
        <v>0.85206999999999999</v>
      </c>
      <c r="AE1020">
        <v>145.1</v>
      </c>
      <c r="AF1020">
        <v>-0.95165999999999995</v>
      </c>
      <c r="AG1020">
        <v>-3.9668000000000001</v>
      </c>
      <c r="AH1020" s="2">
        <v>2.6404E-2</v>
      </c>
      <c r="AI1020" s="2">
        <v>-2.3771999999999999E-7</v>
      </c>
      <c r="AJ1020"/>
      <c r="AK1020"/>
      <c r="AL1020"/>
      <c r="AM1020"/>
      <c r="AN1020"/>
      <c r="AO1020"/>
      <c r="AP1020" s="2"/>
    </row>
    <row r="1021" spans="1:49" x14ac:dyDescent="0.25">
      <c r="A1021">
        <v>142</v>
      </c>
      <c r="B1021">
        <v>2</v>
      </c>
      <c r="C1021">
        <v>0</v>
      </c>
      <c r="D1021">
        <v>142</v>
      </c>
      <c r="E1021">
        <v>2</v>
      </c>
      <c r="F1021">
        <v>30</v>
      </c>
      <c r="G1021" s="25">
        <v>62.875</v>
      </c>
      <c r="H1021" s="25">
        <v>58.37222222222222</v>
      </c>
      <c r="I1021">
        <v>1.7060999999999999</v>
      </c>
      <c r="J1021" s="2">
        <v>1.3918000000000001E-15</v>
      </c>
      <c r="K1021" s="2">
        <v>7.3670000000000003E-3</v>
      </c>
      <c r="L1021">
        <v>291.77999999999997</v>
      </c>
      <c r="M1021" s="2">
        <v>7.0894E-3</v>
      </c>
      <c r="N1021" s="2">
        <v>6.2154000000000003E-3</v>
      </c>
      <c r="O1021" s="2">
        <v>9.6345999999999997E-4</v>
      </c>
      <c r="P1021" s="2">
        <v>7.4167000000000005E-4</v>
      </c>
      <c r="Q1021">
        <v>0.34644000000000003</v>
      </c>
      <c r="R1021">
        <v>0.48960999999999999</v>
      </c>
      <c r="S1021">
        <v>0.16205</v>
      </c>
      <c r="T1021">
        <v>1.6850000000000001</v>
      </c>
      <c r="U1021" s="2">
        <v>1.7465E-3</v>
      </c>
      <c r="V1021" s="2">
        <v>1.3919E-3</v>
      </c>
      <c r="W1021" s="2">
        <v>9.8665000000000005E-5</v>
      </c>
      <c r="X1021" s="2">
        <v>4.6063000000000003E-5</v>
      </c>
      <c r="Y1021" s="2">
        <v>4.5366999999999998E-4</v>
      </c>
      <c r="Z1021" s="2">
        <v>3.1441999999999999E-4</v>
      </c>
      <c r="AA1021" s="2">
        <v>-1.1074E-4</v>
      </c>
      <c r="AB1021" s="2">
        <v>-2.8918999999999999E-5</v>
      </c>
      <c r="AC1021">
        <v>1.2108000000000001</v>
      </c>
      <c r="AD1021">
        <v>1.7060999999999999</v>
      </c>
      <c r="AE1021">
        <v>143.47999999999999</v>
      </c>
      <c r="AF1021">
        <v>-18.585000000000001</v>
      </c>
      <c r="AG1021">
        <v>-43.35</v>
      </c>
      <c r="AH1021">
        <v>0.19911999999999999</v>
      </c>
      <c r="AI1021" s="2">
        <v>1.8887E-6</v>
      </c>
      <c r="AJ1021"/>
      <c r="AK1021"/>
      <c r="AL1021"/>
      <c r="AM1021"/>
      <c r="AN1021"/>
      <c r="AO1021" s="2"/>
      <c r="AP1021" s="2"/>
    </row>
    <row r="1022" spans="1:49" x14ac:dyDescent="0.25">
      <c r="A1022">
        <v>142</v>
      </c>
      <c r="B1022">
        <v>2</v>
      </c>
      <c r="C1022">
        <v>30</v>
      </c>
      <c r="D1022">
        <v>142</v>
      </c>
      <c r="E1022">
        <v>3</v>
      </c>
      <c r="F1022">
        <v>0</v>
      </c>
      <c r="G1022" s="25">
        <v>29.608333333333334</v>
      </c>
      <c r="H1022" s="25">
        <v>0.65</v>
      </c>
      <c r="I1022">
        <v>2.6446999999999998</v>
      </c>
      <c r="J1022" s="2">
        <v>-2.5291E-16</v>
      </c>
      <c r="K1022" s="2">
        <v>5.8143E-2</v>
      </c>
      <c r="L1022">
        <v>292.38</v>
      </c>
      <c r="M1022" s="2">
        <v>6.2765E-3</v>
      </c>
      <c r="N1022" s="2">
        <v>5.483E-3</v>
      </c>
      <c r="O1022" s="2">
        <v>1.3836E-3</v>
      </c>
      <c r="P1022" s="2">
        <v>8.4471999999999998E-4</v>
      </c>
      <c r="Q1022">
        <v>1.1365000000000001</v>
      </c>
      <c r="R1022">
        <v>0.94360999999999995</v>
      </c>
      <c r="S1022">
        <v>0.37675999999999998</v>
      </c>
      <c r="T1022">
        <v>1.1473</v>
      </c>
      <c r="U1022" s="2">
        <v>5.5922000000000003E-3</v>
      </c>
      <c r="V1022" s="2">
        <v>4.6008000000000004E-3</v>
      </c>
      <c r="W1022" s="2">
        <v>1.6297999999999999E-4</v>
      </c>
      <c r="X1022" s="2">
        <v>8.3786E-5</v>
      </c>
      <c r="Y1022" s="2">
        <v>-3.9559E-3</v>
      </c>
      <c r="Z1022" s="2">
        <v>-3.4331000000000001E-3</v>
      </c>
      <c r="AA1022" s="2">
        <v>9.7392999999999994E-5</v>
      </c>
      <c r="AB1022" s="2">
        <v>5.5575000000000002E-5</v>
      </c>
      <c r="AC1022">
        <v>1.2088000000000001</v>
      </c>
      <c r="AD1022">
        <v>2.6446999999999998</v>
      </c>
      <c r="AE1022">
        <v>103.24</v>
      </c>
      <c r="AF1022">
        <v>-6.9267000000000003</v>
      </c>
      <c r="AG1022">
        <v>104.03</v>
      </c>
      <c r="AH1022">
        <v>0.47638999999999998</v>
      </c>
      <c r="AI1022" s="2">
        <v>2.0835999999999998E-6</v>
      </c>
      <c r="AJ1022"/>
      <c r="AK1022"/>
      <c r="AL1022"/>
      <c r="AM1022"/>
      <c r="AN1022"/>
      <c r="AO1022" s="2"/>
      <c r="AP1022" s="2"/>
    </row>
    <row r="1023" spans="1:49" x14ac:dyDescent="0.25">
      <c r="A1023">
        <v>142</v>
      </c>
      <c r="B1023">
        <v>3</v>
      </c>
      <c r="C1023">
        <v>0</v>
      </c>
      <c r="D1023">
        <v>142</v>
      </c>
      <c r="E1023">
        <v>3</v>
      </c>
      <c r="F1023">
        <v>30</v>
      </c>
      <c r="G1023" s="25">
        <v>90.152777777777771</v>
      </c>
      <c r="H1023" s="25">
        <v>65.141666666666666</v>
      </c>
      <c r="I1023">
        <v>1.5699000000000001</v>
      </c>
      <c r="J1023" s="2">
        <v>1.8608999999999999E-15</v>
      </c>
      <c r="K1023" s="2">
        <v>4.5309000000000002E-2</v>
      </c>
      <c r="L1023">
        <v>291.11</v>
      </c>
      <c r="M1023" s="2">
        <v>4.6083000000000001E-3</v>
      </c>
      <c r="N1023" s="2">
        <v>4.0124999999999996E-3</v>
      </c>
      <c r="O1023" s="2">
        <v>9.7336000000000005E-4</v>
      </c>
      <c r="P1023" s="2">
        <v>6.7818000000000002E-4</v>
      </c>
      <c r="Q1023">
        <v>1.0643</v>
      </c>
      <c r="R1023">
        <v>0.97692000000000001</v>
      </c>
      <c r="S1023">
        <v>0.28686</v>
      </c>
      <c r="T1023">
        <v>0.41722999999999999</v>
      </c>
      <c r="U1023" s="2">
        <v>1.1738E-3</v>
      </c>
      <c r="V1023" s="2">
        <v>1.212E-3</v>
      </c>
      <c r="W1023" s="2">
        <v>1.0857999999999999E-4</v>
      </c>
      <c r="X1023" s="2">
        <v>8.2138999999999994E-5</v>
      </c>
      <c r="Y1023" s="2">
        <v>-1.4426E-4</v>
      </c>
      <c r="Z1023" s="2">
        <v>-1.2789999999999999E-4</v>
      </c>
      <c r="AA1023" s="2">
        <v>1.0441E-5</v>
      </c>
      <c r="AB1023" s="2">
        <v>1.2221999999999999E-5</v>
      </c>
      <c r="AC1023">
        <v>1.2152000000000001</v>
      </c>
      <c r="AD1023">
        <v>1.5699000000000001</v>
      </c>
      <c r="AE1023">
        <v>116.71</v>
      </c>
      <c r="AF1023">
        <v>-24.167000000000002</v>
      </c>
      <c r="AG1023">
        <v>24.170999999999999</v>
      </c>
      <c r="AH1023">
        <v>0.10822</v>
      </c>
      <c r="AI1023" s="2">
        <v>7.5166E-7</v>
      </c>
      <c r="AJ1023"/>
      <c r="AK1023"/>
      <c r="AL1023"/>
      <c r="AM1023"/>
      <c r="AN1023"/>
      <c r="AO1023" s="2"/>
      <c r="AP1023" s="2"/>
    </row>
    <row r="1024" spans="1:49" x14ac:dyDescent="0.25">
      <c r="A1024">
        <v>142</v>
      </c>
      <c r="B1024">
        <v>3</v>
      </c>
      <c r="C1024">
        <v>30</v>
      </c>
      <c r="D1024">
        <v>142</v>
      </c>
      <c r="E1024">
        <v>4</v>
      </c>
      <c r="F1024">
        <v>0</v>
      </c>
      <c r="G1024" s="25">
        <v>100</v>
      </c>
      <c r="H1024" s="25">
        <v>100</v>
      </c>
      <c r="I1024">
        <v>1.9280999999999999</v>
      </c>
      <c r="J1024" s="2">
        <v>1.7604999999999999E-15</v>
      </c>
      <c r="K1024" s="2">
        <v>3.2502000000000003E-2</v>
      </c>
      <c r="L1024">
        <v>288.63</v>
      </c>
      <c r="M1024" s="2">
        <v>1.1117999999999999E-2</v>
      </c>
      <c r="N1024" s="2">
        <v>9.0956000000000006E-3</v>
      </c>
      <c r="O1024" s="2">
        <v>7.4255000000000002E-4</v>
      </c>
      <c r="P1024" s="2">
        <v>6.0765000000000005E-4</v>
      </c>
      <c r="Q1024">
        <v>0.55135999999999996</v>
      </c>
      <c r="R1024">
        <v>0.80300000000000005</v>
      </c>
      <c r="S1024">
        <v>0.18032000000000001</v>
      </c>
      <c r="T1024">
        <v>1.03</v>
      </c>
      <c r="U1024" s="2">
        <v>1.2819000000000001E-3</v>
      </c>
      <c r="V1024" s="2">
        <v>1.0265999999999999E-3</v>
      </c>
      <c r="W1024" s="2">
        <v>1.4456E-5</v>
      </c>
      <c r="X1024" s="2">
        <v>1.0393E-5</v>
      </c>
      <c r="Y1024" s="2">
        <v>-1.1959E-3</v>
      </c>
      <c r="Z1024" s="2">
        <v>-9.5416000000000001E-4</v>
      </c>
      <c r="AA1024" s="2">
        <v>-1.1409E-5</v>
      </c>
      <c r="AB1024" s="2">
        <v>-7.5623000000000004E-6</v>
      </c>
      <c r="AC1024">
        <v>1.222</v>
      </c>
      <c r="AD1024">
        <v>1.9280999999999999</v>
      </c>
      <c r="AE1024">
        <v>112.02</v>
      </c>
      <c r="AF1024">
        <v>2.2353000000000001</v>
      </c>
      <c r="AG1024">
        <v>-31.899000000000001</v>
      </c>
      <c r="AH1024">
        <v>0.13636999999999999</v>
      </c>
      <c r="AI1024" s="2">
        <v>1.3587000000000001E-7</v>
      </c>
      <c r="AJ1024"/>
      <c r="AK1024"/>
      <c r="AL1024"/>
      <c r="AM1024"/>
      <c r="AN1024"/>
      <c r="AO1024" s="2"/>
      <c r="AP1024" s="2"/>
    </row>
    <row r="1025" spans="1:42" x14ac:dyDescent="0.25">
      <c r="A1025">
        <v>142</v>
      </c>
      <c r="B1025">
        <v>4</v>
      </c>
      <c r="C1025">
        <v>0</v>
      </c>
      <c r="D1025">
        <v>142</v>
      </c>
      <c r="E1025">
        <v>4</v>
      </c>
      <c r="F1025">
        <v>30</v>
      </c>
      <c r="G1025" s="25">
        <v>100</v>
      </c>
      <c r="H1025" s="25">
        <v>100</v>
      </c>
      <c r="I1025">
        <v>1.3101</v>
      </c>
      <c r="J1025" s="2">
        <v>-1.1700000000000001E-15</v>
      </c>
      <c r="K1025" s="2">
        <v>1.3136E-2</v>
      </c>
      <c r="L1025">
        <v>287.2</v>
      </c>
      <c r="M1025" s="2">
        <v>1.2534E-2</v>
      </c>
      <c r="N1025" s="2">
        <v>1.0213E-2</v>
      </c>
      <c r="O1025" s="2">
        <v>7.7335999999999995E-4</v>
      </c>
      <c r="P1025" s="2">
        <v>6.3015E-4</v>
      </c>
      <c r="Q1025">
        <v>1.1341000000000001</v>
      </c>
      <c r="R1025">
        <v>1.0406</v>
      </c>
      <c r="S1025">
        <v>0.17157</v>
      </c>
      <c r="T1025">
        <v>0.27600000000000002</v>
      </c>
      <c r="U1025" s="2">
        <v>2.1116E-4</v>
      </c>
      <c r="V1025" s="2">
        <v>1.7179000000000001E-4</v>
      </c>
      <c r="W1025" s="2">
        <v>9.9807999999999994E-6</v>
      </c>
      <c r="X1025" s="2">
        <v>7.6275999999999996E-6</v>
      </c>
      <c r="Y1025" s="2">
        <v>-9.1531000000000005E-6</v>
      </c>
      <c r="Z1025" s="2">
        <v>-4.8814999999999998E-6</v>
      </c>
      <c r="AA1025" s="2">
        <v>-2.255E-6</v>
      </c>
      <c r="AB1025" s="2">
        <v>-1.6790999999999999E-6</v>
      </c>
      <c r="AC1025">
        <v>1.2273000000000001</v>
      </c>
      <c r="AD1025">
        <v>1.3101</v>
      </c>
      <c r="AE1025">
        <v>36.048999999999999</v>
      </c>
      <c r="AF1025">
        <v>-10.567</v>
      </c>
      <c r="AG1025">
        <v>6.4678000000000004</v>
      </c>
      <c r="AH1025">
        <v>0.17543</v>
      </c>
      <c r="AI1025" s="2">
        <v>2.8080000000000003E-7</v>
      </c>
      <c r="AJ1025"/>
      <c r="AK1025"/>
      <c r="AL1025"/>
      <c r="AM1025"/>
      <c r="AN1025"/>
      <c r="AO1025" s="2"/>
      <c r="AP1025" s="2"/>
    </row>
    <row r="1026" spans="1:42" x14ac:dyDescent="0.25">
      <c r="A1026">
        <v>142</v>
      </c>
      <c r="B1026">
        <v>4</v>
      </c>
      <c r="C1026">
        <v>30</v>
      </c>
      <c r="D1026">
        <v>142</v>
      </c>
      <c r="E1026">
        <v>5</v>
      </c>
      <c r="F1026">
        <v>0</v>
      </c>
      <c r="G1026" s="25">
        <v>100</v>
      </c>
      <c r="H1026" s="25">
        <v>100</v>
      </c>
      <c r="I1026">
        <v>1.7332000000000001</v>
      </c>
      <c r="J1026" s="2">
        <v>-1.6144E-15</v>
      </c>
      <c r="K1026" s="2">
        <v>-1.2917E-2</v>
      </c>
      <c r="L1026">
        <v>287</v>
      </c>
      <c r="M1026" s="2">
        <v>1.3096E-2</v>
      </c>
      <c r="N1026" s="2">
        <v>1.0666E-2</v>
      </c>
      <c r="O1026" s="2">
        <v>7.6232999999999997E-4</v>
      </c>
      <c r="P1026" s="2">
        <v>6.2087000000000004E-4</v>
      </c>
      <c r="Q1026">
        <v>0.49343999999999999</v>
      </c>
      <c r="R1026">
        <v>0.42953000000000002</v>
      </c>
      <c r="S1026">
        <v>0.17374999999999999</v>
      </c>
      <c r="T1026">
        <v>0.27842</v>
      </c>
      <c r="U1026" s="2">
        <v>7.3309000000000004E-4</v>
      </c>
      <c r="V1026" s="2">
        <v>5.9214999999999995E-4</v>
      </c>
      <c r="W1026" s="2">
        <v>1.1119E-5</v>
      </c>
      <c r="X1026" s="2">
        <v>8.9593000000000008E-6</v>
      </c>
      <c r="Y1026" s="2">
        <v>-1.6867E-4</v>
      </c>
      <c r="Z1026" s="2">
        <v>-1.3552E-4</v>
      </c>
      <c r="AA1026" s="2">
        <v>-4.9918E-7</v>
      </c>
      <c r="AB1026" s="2">
        <v>-2.9385E-7</v>
      </c>
      <c r="AC1026">
        <v>1.2279</v>
      </c>
      <c r="AD1026">
        <v>1.7332000000000001</v>
      </c>
      <c r="AE1026">
        <v>51.786000000000001</v>
      </c>
      <c r="AF1026">
        <v>-9.2728000000000002</v>
      </c>
      <c r="AG1026">
        <v>8.8675999999999995</v>
      </c>
      <c r="AH1026">
        <v>0.13408</v>
      </c>
      <c r="AI1026" s="2">
        <v>2.3123000000000001E-7</v>
      </c>
      <c r="AJ1026"/>
      <c r="AK1026"/>
      <c r="AL1026"/>
      <c r="AM1026"/>
      <c r="AN1026"/>
      <c r="AO1026"/>
      <c r="AP1026" s="2"/>
    </row>
    <row r="1027" spans="1:42" x14ac:dyDescent="0.25">
      <c r="A1027">
        <v>142</v>
      </c>
      <c r="B1027">
        <v>5</v>
      </c>
      <c r="C1027">
        <v>0</v>
      </c>
      <c r="D1027">
        <v>142</v>
      </c>
      <c r="E1027">
        <v>5</v>
      </c>
      <c r="F1027">
        <v>30</v>
      </c>
      <c r="G1027" s="25">
        <v>100</v>
      </c>
      <c r="H1027" s="25">
        <v>100</v>
      </c>
      <c r="I1027">
        <v>1.9518</v>
      </c>
      <c r="J1027" s="2">
        <v>2.6558E-17</v>
      </c>
      <c r="K1027" s="2">
        <v>8.7846999999999995E-3</v>
      </c>
      <c r="L1027">
        <v>287.08</v>
      </c>
      <c r="M1027" s="2">
        <v>1.3686E-2</v>
      </c>
      <c r="N1027" s="2">
        <v>1.1153E-2</v>
      </c>
      <c r="O1027" s="2">
        <v>7.5128E-4</v>
      </c>
      <c r="P1027" s="2">
        <v>6.1222000000000002E-4</v>
      </c>
      <c r="Q1027">
        <v>0.65824000000000005</v>
      </c>
      <c r="R1027">
        <v>0.49893999999999999</v>
      </c>
      <c r="S1027">
        <v>0.21501999999999999</v>
      </c>
      <c r="T1027">
        <v>0.12124</v>
      </c>
      <c r="U1027" s="2">
        <v>1.9317E-4</v>
      </c>
      <c r="V1027" s="2">
        <v>1.6082E-4</v>
      </c>
      <c r="W1027" s="2">
        <v>3.7075999999999999E-6</v>
      </c>
      <c r="X1027" s="2">
        <v>2.7584999999999999E-6</v>
      </c>
      <c r="Y1027" s="2">
        <v>1.0446E-5</v>
      </c>
      <c r="Z1027" s="2">
        <v>9.1383000000000002E-6</v>
      </c>
      <c r="AA1027" s="2">
        <v>-3.8295000000000002E-7</v>
      </c>
      <c r="AB1027" s="2">
        <v>-2.7807E-7</v>
      </c>
      <c r="AC1027">
        <v>1.2272000000000001</v>
      </c>
      <c r="AD1027">
        <v>1.9518</v>
      </c>
      <c r="AE1027">
        <v>50.466000000000001</v>
      </c>
      <c r="AF1027">
        <v>1.0845</v>
      </c>
      <c r="AG1027">
        <v>22.527999999999999</v>
      </c>
      <c r="AH1027">
        <v>0.17236000000000001</v>
      </c>
      <c r="AI1027" s="2">
        <v>-3.1485E-9</v>
      </c>
      <c r="AJ1027"/>
      <c r="AK1027"/>
      <c r="AL1027"/>
      <c r="AM1027"/>
      <c r="AN1027"/>
      <c r="AO1027"/>
      <c r="AP1027" s="2"/>
    </row>
    <row r="1028" spans="1:42" x14ac:dyDescent="0.25">
      <c r="A1028">
        <v>142</v>
      </c>
      <c r="B1028">
        <v>5</v>
      </c>
      <c r="C1028">
        <v>30</v>
      </c>
      <c r="D1028">
        <v>142</v>
      </c>
      <c r="E1028">
        <v>6</v>
      </c>
      <c r="F1028">
        <v>0</v>
      </c>
      <c r="G1028" s="25">
        <v>100</v>
      </c>
      <c r="H1028" s="25">
        <v>100</v>
      </c>
      <c r="I1028">
        <v>1.6968000000000001</v>
      </c>
      <c r="J1028" s="2">
        <v>1.7510000000000001E-15</v>
      </c>
      <c r="K1028" s="2">
        <v>1.3403E-2</v>
      </c>
      <c r="L1028">
        <v>287.61</v>
      </c>
      <c r="M1028" s="2">
        <v>1.3424E-2</v>
      </c>
      <c r="N1028" s="2">
        <v>1.0954999999999999E-2</v>
      </c>
      <c r="O1028" s="2">
        <v>7.4689999999999999E-4</v>
      </c>
      <c r="P1028" s="2">
        <v>6.0952999999999995E-4</v>
      </c>
      <c r="Q1028">
        <v>0.61775999999999998</v>
      </c>
      <c r="R1028">
        <v>0.56398999999999999</v>
      </c>
      <c r="S1028">
        <v>0.22661999999999999</v>
      </c>
      <c r="T1028">
        <v>0.19059999999999999</v>
      </c>
      <c r="U1028" s="2">
        <v>3.2367000000000002E-4</v>
      </c>
      <c r="V1028" s="2">
        <v>2.6852000000000001E-4</v>
      </c>
      <c r="W1028" s="2">
        <v>3.5891000000000001E-6</v>
      </c>
      <c r="X1028" s="2">
        <v>2.5581000000000001E-6</v>
      </c>
      <c r="Y1028" s="2">
        <v>1.9879000000000001E-5</v>
      </c>
      <c r="Z1028" s="2">
        <v>1.7727000000000002E-5</v>
      </c>
      <c r="AA1028" s="2">
        <v>-5.0928999999999998E-7</v>
      </c>
      <c r="AB1028" s="2">
        <v>-3.3336999999999997E-7</v>
      </c>
      <c r="AC1028">
        <v>1.2254</v>
      </c>
      <c r="AD1028">
        <v>1.6968000000000001</v>
      </c>
      <c r="AE1028">
        <v>77.447999999999993</v>
      </c>
      <c r="AF1028">
        <v>13.196</v>
      </c>
      <c r="AG1028">
        <v>55.978999999999999</v>
      </c>
      <c r="AH1028">
        <v>0.14183999999999999</v>
      </c>
      <c r="AI1028" s="2">
        <v>-2.0142000000000001E-7</v>
      </c>
      <c r="AJ1028"/>
      <c r="AK1028"/>
      <c r="AL1028"/>
      <c r="AM1028"/>
      <c r="AN1028"/>
      <c r="AO1028"/>
      <c r="AP1028" s="2"/>
    </row>
    <row r="1029" spans="1:42" x14ac:dyDescent="0.25">
      <c r="A1029">
        <v>142</v>
      </c>
      <c r="B1029">
        <v>6</v>
      </c>
      <c r="C1029">
        <v>0</v>
      </c>
      <c r="D1029">
        <v>142</v>
      </c>
      <c r="E1029">
        <v>6</v>
      </c>
      <c r="F1029">
        <v>30</v>
      </c>
      <c r="G1029" s="25">
        <v>100</v>
      </c>
      <c r="H1029" s="25">
        <v>100</v>
      </c>
      <c r="I1029">
        <v>2.0552999999999999</v>
      </c>
      <c r="J1029" s="2">
        <v>1.8597999999999999E-16</v>
      </c>
      <c r="K1029" s="2">
        <v>1.389E-2</v>
      </c>
      <c r="L1029">
        <v>288.23</v>
      </c>
      <c r="M1029" s="2">
        <v>1.3212E-2</v>
      </c>
      <c r="N1029" s="2">
        <v>1.0803999999999999E-2</v>
      </c>
      <c r="O1029" s="2">
        <v>7.3879000000000002E-4</v>
      </c>
      <c r="P1029" s="2">
        <v>6.0415999999999996E-4</v>
      </c>
      <c r="Q1029">
        <v>0.56823000000000001</v>
      </c>
      <c r="R1029">
        <v>0.54820000000000002</v>
      </c>
      <c r="S1029">
        <v>0.24429000000000001</v>
      </c>
      <c r="T1029">
        <v>0.18432000000000001</v>
      </c>
      <c r="U1029" s="2">
        <v>3.4498999999999999E-4</v>
      </c>
      <c r="V1029" s="2">
        <v>2.8941999999999998E-4</v>
      </c>
      <c r="W1029" s="2">
        <v>3.7011E-6</v>
      </c>
      <c r="X1029" s="2">
        <v>2.6417000000000001E-6</v>
      </c>
      <c r="Y1029" s="2">
        <v>4.5765E-5</v>
      </c>
      <c r="Z1029" s="2">
        <v>3.8940999999999999E-5</v>
      </c>
      <c r="AA1029" s="2">
        <v>-5.1585E-7</v>
      </c>
      <c r="AB1029" s="2">
        <v>-3.3874999999999999E-7</v>
      </c>
      <c r="AC1029">
        <v>1.2229000000000001</v>
      </c>
      <c r="AD1029">
        <v>2.0552999999999999</v>
      </c>
      <c r="AE1029">
        <v>91.337999999999994</v>
      </c>
      <c r="AF1029">
        <v>21.141999999999999</v>
      </c>
      <c r="AG1029">
        <v>81.805999999999997</v>
      </c>
      <c r="AH1029">
        <v>0.15628</v>
      </c>
      <c r="AI1029" s="2">
        <v>-2.8019000000000002E-7</v>
      </c>
      <c r="AJ1029"/>
      <c r="AK1029"/>
      <c r="AL1029"/>
      <c r="AM1029"/>
      <c r="AN1029"/>
      <c r="AO1029"/>
      <c r="AP1029" s="2"/>
    </row>
    <row r="1030" spans="1:42" x14ac:dyDescent="0.25">
      <c r="A1030">
        <v>142</v>
      </c>
      <c r="B1030">
        <v>6</v>
      </c>
      <c r="C1030">
        <v>30</v>
      </c>
      <c r="D1030">
        <v>142</v>
      </c>
      <c r="E1030">
        <v>7</v>
      </c>
      <c r="F1030">
        <v>0</v>
      </c>
      <c r="G1030" s="25">
        <v>100</v>
      </c>
      <c r="H1030" s="25">
        <v>100</v>
      </c>
      <c r="I1030">
        <v>2.8635000000000002</v>
      </c>
      <c r="J1030" s="2">
        <v>1.5330000000000001E-15</v>
      </c>
      <c r="K1030" s="2">
        <v>3.7372000000000002E-2</v>
      </c>
      <c r="L1030">
        <v>288.74</v>
      </c>
      <c r="M1030" s="2">
        <v>1.2918000000000001E-2</v>
      </c>
      <c r="N1030" s="2">
        <v>1.0579E-2</v>
      </c>
      <c r="O1030" s="2">
        <v>7.3229000000000002E-4</v>
      </c>
      <c r="P1030" s="2">
        <v>5.9966000000000002E-4</v>
      </c>
      <c r="Q1030">
        <v>0.70567999999999997</v>
      </c>
      <c r="R1030">
        <v>0.62253999999999998</v>
      </c>
      <c r="S1030">
        <v>0.28935</v>
      </c>
      <c r="T1030">
        <v>0.25374000000000002</v>
      </c>
      <c r="U1030" s="2">
        <v>4.8449000000000002E-4</v>
      </c>
      <c r="V1030" s="2">
        <v>4.0528E-4</v>
      </c>
      <c r="W1030" s="2">
        <v>4.2787000000000002E-6</v>
      </c>
      <c r="X1030" s="2">
        <v>3.0101000000000002E-6</v>
      </c>
      <c r="Y1030" s="2">
        <v>7.2595999999999994E-5</v>
      </c>
      <c r="Z1030" s="2">
        <v>6.2169999999999996E-5</v>
      </c>
      <c r="AA1030" s="2">
        <v>-8.0541000000000001E-7</v>
      </c>
      <c r="AB1030" s="2">
        <v>-5.0717000000000001E-7</v>
      </c>
      <c r="AC1030">
        <v>1.2212000000000001</v>
      </c>
      <c r="AD1030">
        <v>2.8635000000000002</v>
      </c>
      <c r="AE1030">
        <v>95.245000000000005</v>
      </c>
      <c r="AF1030">
        <v>36.710999999999999</v>
      </c>
      <c r="AG1030">
        <v>139.63999999999999</v>
      </c>
      <c r="AH1030">
        <v>0.22387000000000001</v>
      </c>
      <c r="AI1030" s="2">
        <v>-3.9717E-7</v>
      </c>
      <c r="AJ1030"/>
      <c r="AK1030"/>
      <c r="AL1030"/>
      <c r="AM1030"/>
      <c r="AN1030"/>
      <c r="AO1030"/>
      <c r="AP1030" s="2"/>
    </row>
    <row r="1031" spans="1:42" x14ac:dyDescent="0.25">
      <c r="A1031">
        <v>142</v>
      </c>
      <c r="B1031">
        <v>7</v>
      </c>
      <c r="C1031">
        <v>0</v>
      </c>
      <c r="D1031">
        <v>142</v>
      </c>
      <c r="E1031">
        <v>7</v>
      </c>
      <c r="F1031">
        <v>30</v>
      </c>
      <c r="G1031" s="25">
        <v>100</v>
      </c>
      <c r="H1031" s="25">
        <v>100</v>
      </c>
      <c r="I1031">
        <v>2.2096</v>
      </c>
      <c r="J1031" s="2">
        <v>6.0513000000000003E-16</v>
      </c>
      <c r="K1031" s="2">
        <v>2.6499999999999999E-2</v>
      </c>
      <c r="L1031">
        <v>289.45</v>
      </c>
      <c r="M1031" s="2">
        <v>1.2919E-2</v>
      </c>
      <c r="N1031" s="2">
        <v>1.0604000000000001E-2</v>
      </c>
      <c r="O1031" s="2">
        <v>7.2000000000000005E-4</v>
      </c>
      <c r="P1031" s="2">
        <v>5.9093000000000004E-4</v>
      </c>
      <c r="Q1031">
        <v>0.62377000000000005</v>
      </c>
      <c r="R1031">
        <v>0.82448999999999995</v>
      </c>
      <c r="S1031">
        <v>0.26267000000000001</v>
      </c>
      <c r="T1031">
        <v>0.34550999999999998</v>
      </c>
      <c r="U1031" s="2">
        <v>5.2481999999999995E-4</v>
      </c>
      <c r="V1031" s="2">
        <v>4.4483000000000001E-4</v>
      </c>
      <c r="W1031" s="2">
        <v>5.1085000000000003E-6</v>
      </c>
      <c r="X1031" s="2">
        <v>3.5089E-6</v>
      </c>
      <c r="Y1031" s="2">
        <v>1.4538999999999999E-4</v>
      </c>
      <c r="Z1031" s="2">
        <v>1.2449E-4</v>
      </c>
      <c r="AA1031" s="2">
        <v>-1.3546999999999999E-6</v>
      </c>
      <c r="AB1031" s="2">
        <v>-8.3491E-7</v>
      </c>
      <c r="AC1031">
        <v>1.2183999999999999</v>
      </c>
      <c r="AD1031">
        <v>2.2096</v>
      </c>
      <c r="AE1031">
        <v>96.277000000000001</v>
      </c>
      <c r="AF1031">
        <v>49.381999999999998</v>
      </c>
      <c r="AG1031">
        <v>158.31</v>
      </c>
      <c r="AH1031">
        <v>0.19233</v>
      </c>
      <c r="AI1031" s="2">
        <v>-4.6085E-7</v>
      </c>
      <c r="AJ1031"/>
      <c r="AK1031"/>
      <c r="AL1031"/>
      <c r="AM1031"/>
      <c r="AN1031"/>
      <c r="AO1031" s="2"/>
      <c r="AP1031" s="2"/>
    </row>
    <row r="1032" spans="1:42" x14ac:dyDescent="0.25">
      <c r="A1032">
        <v>142</v>
      </c>
      <c r="B1032">
        <v>7</v>
      </c>
      <c r="C1032">
        <v>30</v>
      </c>
      <c r="D1032">
        <v>142</v>
      </c>
      <c r="E1032">
        <v>8</v>
      </c>
      <c r="F1032">
        <v>0</v>
      </c>
      <c r="G1032" s="25">
        <v>100</v>
      </c>
      <c r="H1032" s="25">
        <v>100</v>
      </c>
      <c r="I1032">
        <v>2.0445000000000002</v>
      </c>
      <c r="J1032" s="2">
        <v>-6.1287000000000004E-16</v>
      </c>
      <c r="K1032" s="2">
        <v>3.7627000000000001E-2</v>
      </c>
      <c r="L1032">
        <v>290.02999999999997</v>
      </c>
      <c r="M1032" s="2">
        <v>1.3443999999999999E-2</v>
      </c>
      <c r="N1032" s="2">
        <v>1.1058999999999999E-2</v>
      </c>
      <c r="O1032" s="2">
        <v>7.1451999999999996E-4</v>
      </c>
      <c r="P1032" s="2">
        <v>5.8772000000000002E-4</v>
      </c>
      <c r="Q1032">
        <v>0.55142999999999998</v>
      </c>
      <c r="R1032">
        <v>0.63109000000000004</v>
      </c>
      <c r="S1032">
        <v>0.24695</v>
      </c>
      <c r="T1032">
        <v>0.40820000000000001</v>
      </c>
      <c r="U1032" s="2">
        <v>5.7273999999999997E-4</v>
      </c>
      <c r="V1032" s="2">
        <v>4.8787E-4</v>
      </c>
      <c r="W1032" s="2">
        <v>6.4793E-6</v>
      </c>
      <c r="X1032" s="2">
        <v>4.7230999999999997E-6</v>
      </c>
      <c r="Y1032" s="2">
        <v>1.8295E-4</v>
      </c>
      <c r="Z1032" s="2">
        <v>1.5792000000000001E-4</v>
      </c>
      <c r="AA1032" s="2">
        <v>-1.6333000000000001E-6</v>
      </c>
      <c r="AB1032" s="2">
        <v>-9.649700000000001E-7</v>
      </c>
      <c r="AC1032">
        <v>1.2158</v>
      </c>
      <c r="AD1032">
        <v>2.0445000000000002</v>
      </c>
      <c r="AE1032">
        <v>130.21</v>
      </c>
      <c r="AF1032">
        <v>61.164999999999999</v>
      </c>
      <c r="AG1032">
        <v>190.69</v>
      </c>
      <c r="AH1032">
        <v>0.19803999999999999</v>
      </c>
      <c r="AI1032" s="2">
        <v>-5.5525999999999996E-7</v>
      </c>
      <c r="AJ1032"/>
      <c r="AK1032"/>
      <c r="AL1032"/>
      <c r="AM1032"/>
      <c r="AN1032"/>
      <c r="AO1032"/>
      <c r="AP1032" s="2"/>
    </row>
    <row r="1033" spans="1:42" x14ac:dyDescent="0.25">
      <c r="A1033">
        <v>142</v>
      </c>
      <c r="B1033">
        <v>8</v>
      </c>
      <c r="C1033">
        <v>0</v>
      </c>
      <c r="D1033">
        <v>142</v>
      </c>
      <c r="E1033">
        <v>8</v>
      </c>
      <c r="F1033">
        <v>30</v>
      </c>
      <c r="G1033" s="25">
        <v>100</v>
      </c>
      <c r="H1033" s="25">
        <v>100</v>
      </c>
      <c r="I1033">
        <v>1.5866</v>
      </c>
      <c r="J1033" s="2">
        <v>5.7368999999999996E-16</v>
      </c>
      <c r="K1033" s="2">
        <v>2.2794999999999999E-2</v>
      </c>
      <c r="L1033">
        <v>290.39999999999998</v>
      </c>
      <c r="M1033" s="2">
        <v>1.3724999999999999E-2</v>
      </c>
      <c r="N1033" s="2">
        <v>1.1306999999999999E-2</v>
      </c>
      <c r="O1033" s="2">
        <v>7.0923000000000004E-4</v>
      </c>
      <c r="P1033" s="2">
        <v>5.8423999999999998E-4</v>
      </c>
      <c r="Q1033">
        <v>0.67517000000000005</v>
      </c>
      <c r="R1033">
        <v>0.58316000000000001</v>
      </c>
      <c r="S1033">
        <v>0.24662000000000001</v>
      </c>
      <c r="T1033">
        <v>0.47854999999999998</v>
      </c>
      <c r="U1033" s="2">
        <v>6.0017999999999996E-4</v>
      </c>
      <c r="V1033" s="2">
        <v>5.1373E-4</v>
      </c>
      <c r="W1033" s="2">
        <v>6.2959000000000001E-6</v>
      </c>
      <c r="X1033" s="2">
        <v>4.3205999999999998E-6</v>
      </c>
      <c r="Y1033" s="2">
        <v>2.1676E-4</v>
      </c>
      <c r="Z1033" s="2">
        <v>1.8887E-4</v>
      </c>
      <c r="AA1033" s="2">
        <v>-2.2958000000000001E-6</v>
      </c>
      <c r="AB1033" s="2">
        <v>-1.3846000000000001E-6</v>
      </c>
      <c r="AC1033">
        <v>1.2139</v>
      </c>
      <c r="AD1033">
        <v>1.5866</v>
      </c>
      <c r="AE1033">
        <v>133.91999999999999</v>
      </c>
      <c r="AF1033">
        <v>77.808999999999997</v>
      </c>
      <c r="AG1033">
        <v>203.89</v>
      </c>
      <c r="AH1033">
        <v>0.14721999999999999</v>
      </c>
      <c r="AI1033" s="2">
        <v>-5.9121999999999997E-7</v>
      </c>
      <c r="AJ1033"/>
      <c r="AK1033"/>
      <c r="AL1033"/>
      <c r="AM1033"/>
      <c r="AN1033"/>
      <c r="AO1033"/>
      <c r="AP1033" s="2"/>
    </row>
    <row r="1034" spans="1:42" x14ac:dyDescent="0.25">
      <c r="A1034">
        <v>142</v>
      </c>
      <c r="B1034">
        <v>8</v>
      </c>
      <c r="C1034">
        <v>30</v>
      </c>
      <c r="D1034">
        <v>142</v>
      </c>
      <c r="E1034">
        <v>9</v>
      </c>
      <c r="F1034">
        <v>0</v>
      </c>
      <c r="G1034" s="25">
        <v>100</v>
      </c>
      <c r="H1034" s="25">
        <v>100</v>
      </c>
      <c r="I1034">
        <v>1.5972999999999999</v>
      </c>
      <c r="J1034" s="2">
        <v>-5.2021000000000003E-16</v>
      </c>
      <c r="K1034" s="2">
        <v>1.7853999999999998E-2</v>
      </c>
      <c r="L1034">
        <v>291.06</v>
      </c>
      <c r="M1034" s="2">
        <v>1.3705E-2</v>
      </c>
      <c r="N1034" s="2">
        <v>1.1315E-2</v>
      </c>
      <c r="O1034" s="2">
        <v>6.9959999999999998E-4</v>
      </c>
      <c r="P1034" s="2">
        <v>5.7755000000000003E-4</v>
      </c>
      <c r="Q1034">
        <v>0.75660000000000005</v>
      </c>
      <c r="R1034">
        <v>0.63726000000000005</v>
      </c>
      <c r="S1034">
        <v>0.26133000000000001</v>
      </c>
      <c r="T1034">
        <v>0.58282</v>
      </c>
      <c r="U1034" s="2">
        <v>6.7308999999999999E-4</v>
      </c>
      <c r="V1034" s="2">
        <v>5.7987000000000002E-4</v>
      </c>
      <c r="W1034" s="2">
        <v>8.1457000000000006E-6</v>
      </c>
      <c r="X1034" s="2">
        <v>6.2079999999999997E-6</v>
      </c>
      <c r="Y1034" s="2">
        <v>3.1325E-4</v>
      </c>
      <c r="Z1034" s="2">
        <v>2.7378999999999999E-4</v>
      </c>
      <c r="AA1034" s="2">
        <v>-2.0607999999999998E-6</v>
      </c>
      <c r="AB1034" s="2">
        <v>-9.6095999999999994E-7</v>
      </c>
      <c r="AC1034">
        <v>1.2113</v>
      </c>
      <c r="AD1034">
        <v>1.5972999999999999</v>
      </c>
      <c r="AE1034">
        <v>123.45</v>
      </c>
      <c r="AF1034">
        <v>100.26</v>
      </c>
      <c r="AG1034">
        <v>255.63</v>
      </c>
      <c r="AH1034">
        <v>0.10847999999999999</v>
      </c>
      <c r="AI1034" s="2">
        <v>-3.9844000000000001E-7</v>
      </c>
      <c r="AJ1034"/>
      <c r="AK1034"/>
      <c r="AL1034"/>
      <c r="AM1034"/>
      <c r="AN1034"/>
      <c r="AO1034" s="2"/>
      <c r="AP1034" s="2"/>
    </row>
    <row r="1035" spans="1:42" x14ac:dyDescent="0.25">
      <c r="A1035">
        <v>142</v>
      </c>
      <c r="B1035">
        <v>9</v>
      </c>
      <c r="C1035">
        <v>0</v>
      </c>
      <c r="D1035">
        <v>142</v>
      </c>
      <c r="E1035">
        <v>9</v>
      </c>
      <c r="F1035">
        <v>30</v>
      </c>
      <c r="G1035" s="25">
        <v>100</v>
      </c>
      <c r="H1035" s="25">
        <v>100</v>
      </c>
      <c r="I1035">
        <v>1.9279999999999999</v>
      </c>
      <c r="J1035" s="2">
        <v>8.2353999999999997E-16</v>
      </c>
      <c r="K1035" s="2">
        <v>3.9636999999999999E-2</v>
      </c>
      <c r="L1035">
        <v>291.64</v>
      </c>
      <c r="M1035" s="2">
        <v>1.3858000000000001E-2</v>
      </c>
      <c r="N1035" s="2">
        <v>1.1467E-2</v>
      </c>
      <c r="O1035" s="2">
        <v>6.8880999999999999E-4</v>
      </c>
      <c r="P1035" s="2">
        <v>5.6988000000000004E-4</v>
      </c>
      <c r="Q1035">
        <v>0.88036999999999999</v>
      </c>
      <c r="R1035">
        <v>0.82181000000000004</v>
      </c>
      <c r="S1035">
        <v>0.27866000000000002</v>
      </c>
      <c r="T1035">
        <v>0.57306000000000001</v>
      </c>
      <c r="U1035" s="2">
        <v>6.8853000000000002E-4</v>
      </c>
      <c r="V1035" s="2">
        <v>5.9382E-4</v>
      </c>
      <c r="W1035" s="2">
        <v>5.9896000000000002E-6</v>
      </c>
      <c r="X1035" s="2">
        <v>3.9055000000000001E-6</v>
      </c>
      <c r="Y1035" s="2">
        <v>3.1480000000000001E-4</v>
      </c>
      <c r="Z1035" s="2">
        <v>2.7533000000000001E-4</v>
      </c>
      <c r="AA1035" s="2">
        <v>-2.6788999999999999E-6</v>
      </c>
      <c r="AB1035" s="2">
        <v>-1.5105E-6</v>
      </c>
      <c r="AC1035">
        <v>1.2087000000000001</v>
      </c>
      <c r="AD1035">
        <v>1.9279999999999999</v>
      </c>
      <c r="AE1035">
        <v>133.77000000000001</v>
      </c>
      <c r="AF1035">
        <v>107.23</v>
      </c>
      <c r="AG1035">
        <v>283.66000000000003</v>
      </c>
      <c r="AH1035">
        <v>0.12839999999999999</v>
      </c>
      <c r="AI1035" s="2">
        <v>-6.1651000000000001E-7</v>
      </c>
      <c r="AJ1035"/>
      <c r="AK1035"/>
      <c r="AL1035"/>
      <c r="AM1035"/>
      <c r="AN1035"/>
      <c r="AO1035"/>
      <c r="AP1035" s="2"/>
    </row>
    <row r="1036" spans="1:42" x14ac:dyDescent="0.25">
      <c r="A1036">
        <v>142</v>
      </c>
      <c r="B1036">
        <v>9</v>
      </c>
      <c r="C1036">
        <v>30</v>
      </c>
      <c r="D1036">
        <v>142</v>
      </c>
      <c r="E1036">
        <v>10</v>
      </c>
      <c r="F1036">
        <v>0</v>
      </c>
      <c r="G1036" s="25">
        <v>100</v>
      </c>
      <c r="H1036" s="25">
        <v>100</v>
      </c>
      <c r="I1036">
        <v>2.702</v>
      </c>
      <c r="J1036" s="2">
        <v>2.6653000000000001E-15</v>
      </c>
      <c r="K1036" s="2">
        <v>1.1492E-2</v>
      </c>
      <c r="L1036">
        <v>292.2</v>
      </c>
      <c r="M1036" s="2">
        <v>1.3576E-2</v>
      </c>
      <c r="N1036" s="2">
        <v>1.1254E-2</v>
      </c>
      <c r="O1036" s="2">
        <v>6.8190000000000004E-4</v>
      </c>
      <c r="P1036" s="2">
        <v>5.6521000000000002E-4</v>
      </c>
      <c r="Q1036">
        <v>0.75873000000000002</v>
      </c>
      <c r="R1036">
        <v>0.80991999999999997</v>
      </c>
      <c r="S1036">
        <v>0.28121000000000002</v>
      </c>
      <c r="T1036">
        <v>0.50670000000000004</v>
      </c>
      <c r="U1036" s="2">
        <v>6.6284000000000004E-4</v>
      </c>
      <c r="V1036" s="2">
        <v>5.6913000000000005E-4</v>
      </c>
      <c r="W1036" s="2">
        <v>5.5235999999999999E-6</v>
      </c>
      <c r="X1036" s="2">
        <v>4.0945999999999997E-6</v>
      </c>
      <c r="Y1036" s="2">
        <v>2.4460999999999998E-4</v>
      </c>
      <c r="Z1036" s="2">
        <v>2.1405E-4</v>
      </c>
      <c r="AA1036" s="2">
        <v>-1.3092999999999999E-6</v>
      </c>
      <c r="AB1036" s="2">
        <v>-5.3641999999999998E-7</v>
      </c>
      <c r="AC1036">
        <v>1.2064999999999999</v>
      </c>
      <c r="AD1036">
        <v>2.702</v>
      </c>
      <c r="AE1036">
        <v>117.73</v>
      </c>
      <c r="AF1036">
        <v>75.403999999999996</v>
      </c>
      <c r="AG1036">
        <v>214.46</v>
      </c>
      <c r="AH1036">
        <v>0.20047999999999999</v>
      </c>
      <c r="AI1036" s="2">
        <v>-2.9811000000000001E-7</v>
      </c>
      <c r="AJ1036"/>
      <c r="AK1036"/>
      <c r="AL1036"/>
      <c r="AM1036"/>
      <c r="AN1036"/>
      <c r="AO1036"/>
      <c r="AP1036" s="2"/>
    </row>
    <row r="1037" spans="1:42" x14ac:dyDescent="0.25">
      <c r="A1037">
        <v>142</v>
      </c>
      <c r="B1037">
        <v>10</v>
      </c>
      <c r="C1037">
        <v>0</v>
      </c>
      <c r="D1037">
        <v>142</v>
      </c>
      <c r="E1037">
        <v>10</v>
      </c>
      <c r="F1037">
        <v>30</v>
      </c>
      <c r="G1037" s="25">
        <v>100</v>
      </c>
      <c r="H1037" s="25">
        <v>100</v>
      </c>
      <c r="I1037">
        <v>1.8678999999999999</v>
      </c>
      <c r="J1037" s="2">
        <v>-2.3148999999999999E-16</v>
      </c>
      <c r="K1037" s="2">
        <v>-6.1573000000000001E-3</v>
      </c>
      <c r="L1037">
        <v>292.77999999999997</v>
      </c>
      <c r="M1037" s="2">
        <v>1.3846000000000001E-2</v>
      </c>
      <c r="N1037" s="2">
        <v>1.1504E-2</v>
      </c>
      <c r="O1037" s="2">
        <v>6.8355E-4</v>
      </c>
      <c r="P1037" s="2">
        <v>5.6791000000000003E-4</v>
      </c>
      <c r="Q1037">
        <v>0.93052999999999997</v>
      </c>
      <c r="R1037">
        <v>0.94081000000000004</v>
      </c>
      <c r="S1037">
        <v>0.30123</v>
      </c>
      <c r="T1037">
        <v>0.60053999999999996</v>
      </c>
      <c r="U1037" s="2">
        <v>6.9804999999999997E-4</v>
      </c>
      <c r="V1037" s="2">
        <v>6.0426000000000002E-4</v>
      </c>
      <c r="W1037" s="2">
        <v>2.2359999999999999E-5</v>
      </c>
      <c r="X1037" s="2">
        <v>1.9202999999999999E-5</v>
      </c>
      <c r="Y1037" s="2">
        <v>3.1768999999999998E-4</v>
      </c>
      <c r="Z1037" s="2">
        <v>2.8014000000000001E-4</v>
      </c>
      <c r="AA1037" s="2">
        <v>4.5913000000000004E-6</v>
      </c>
      <c r="AB1037" s="2">
        <v>4.6012000000000001E-6</v>
      </c>
      <c r="AC1037">
        <v>1.2037</v>
      </c>
      <c r="AD1037">
        <v>1.8678999999999999</v>
      </c>
      <c r="AE1037">
        <v>88.495999999999995</v>
      </c>
      <c r="AF1037">
        <v>109.02</v>
      </c>
      <c r="AG1037">
        <v>290.7</v>
      </c>
      <c r="AH1037">
        <v>0.22327</v>
      </c>
      <c r="AI1037" s="2">
        <v>1.8335999999999999E-6</v>
      </c>
      <c r="AJ1037"/>
      <c r="AK1037"/>
      <c r="AL1037"/>
      <c r="AM1037"/>
      <c r="AN1037"/>
      <c r="AO1037"/>
      <c r="AP1037" s="2"/>
    </row>
    <row r="1038" spans="1:42" x14ac:dyDescent="0.25">
      <c r="A1038">
        <v>142</v>
      </c>
      <c r="B1038">
        <v>10</v>
      </c>
      <c r="C1038">
        <v>30</v>
      </c>
      <c r="D1038">
        <v>142</v>
      </c>
      <c r="E1038">
        <v>11</v>
      </c>
      <c r="F1038">
        <v>0</v>
      </c>
      <c r="G1038" s="25">
        <v>100</v>
      </c>
      <c r="H1038" s="25">
        <v>100</v>
      </c>
      <c r="I1038">
        <v>2.0062000000000002</v>
      </c>
      <c r="J1038" s="2">
        <v>9.4021000000000002E-17</v>
      </c>
      <c r="K1038" s="2">
        <v>5.1929000000000003E-2</v>
      </c>
      <c r="L1038">
        <v>293.67</v>
      </c>
      <c r="M1038" s="2">
        <v>1.3958999999999999E-2</v>
      </c>
      <c r="N1038" s="2">
        <v>1.1635E-2</v>
      </c>
      <c r="O1038" s="2">
        <v>6.7533999999999997E-4</v>
      </c>
      <c r="P1038" s="2">
        <v>5.6284E-4</v>
      </c>
      <c r="Q1038">
        <v>0.83420000000000005</v>
      </c>
      <c r="R1038">
        <v>0.98668999999999996</v>
      </c>
      <c r="S1038">
        <v>0.30048999999999998</v>
      </c>
      <c r="T1038">
        <v>0.74206000000000005</v>
      </c>
      <c r="U1038" s="2">
        <v>7.8759999999999995E-4</v>
      </c>
      <c r="V1038" s="2">
        <v>6.8548000000000003E-4</v>
      </c>
      <c r="W1038" s="2">
        <v>1.1792E-5</v>
      </c>
      <c r="X1038" s="2">
        <v>1.0781000000000001E-5</v>
      </c>
      <c r="Y1038" s="2">
        <v>4.3247000000000001E-4</v>
      </c>
      <c r="Z1038" s="2">
        <v>3.8492000000000002E-4</v>
      </c>
      <c r="AA1038" s="2">
        <v>3.9160000000000003E-6</v>
      </c>
      <c r="AB1038" s="2">
        <v>4.4201999999999996E-6</v>
      </c>
      <c r="AC1038">
        <v>1.1999</v>
      </c>
      <c r="AD1038">
        <v>2.0062000000000002</v>
      </c>
      <c r="AE1038">
        <v>102.46</v>
      </c>
      <c r="AF1038">
        <v>131.84</v>
      </c>
      <c r="AG1038">
        <v>319.31</v>
      </c>
      <c r="AH1038">
        <v>0.20607</v>
      </c>
      <c r="AI1038" s="2">
        <v>1.9752000000000002E-6</v>
      </c>
      <c r="AJ1038"/>
      <c r="AK1038"/>
      <c r="AL1038"/>
      <c r="AM1038"/>
      <c r="AN1038"/>
      <c r="AO1038"/>
      <c r="AP1038" s="2"/>
    </row>
    <row r="1039" spans="1:42" x14ac:dyDescent="0.25">
      <c r="A1039">
        <v>142</v>
      </c>
      <c r="B1039">
        <v>11</v>
      </c>
      <c r="C1039">
        <v>0</v>
      </c>
      <c r="D1039">
        <v>142</v>
      </c>
      <c r="E1039">
        <v>11</v>
      </c>
      <c r="F1039">
        <v>30</v>
      </c>
      <c r="G1039" s="25">
        <v>100</v>
      </c>
      <c r="H1039" s="25">
        <v>100</v>
      </c>
      <c r="I1039">
        <v>2.2263999999999999</v>
      </c>
      <c r="J1039" s="2">
        <v>1.4039999999999999E-15</v>
      </c>
      <c r="K1039" s="2">
        <v>-7.5363000000000001E-3</v>
      </c>
      <c r="L1039">
        <v>294.14</v>
      </c>
      <c r="M1039" s="2">
        <v>1.3639999999999999E-2</v>
      </c>
      <c r="N1039" s="2">
        <v>1.1387E-2</v>
      </c>
      <c r="O1039" s="2">
        <v>6.6228000000000001E-4</v>
      </c>
      <c r="P1039" s="2">
        <v>5.5281000000000004E-4</v>
      </c>
      <c r="Q1039">
        <v>0.79806999999999995</v>
      </c>
      <c r="R1039">
        <v>0.76253000000000004</v>
      </c>
      <c r="S1039">
        <v>0.29253000000000001</v>
      </c>
      <c r="T1039">
        <v>0.61453999999999998</v>
      </c>
      <c r="U1039" s="2">
        <v>6.8566999999999999E-4</v>
      </c>
      <c r="V1039" s="2">
        <v>5.9721000000000004E-4</v>
      </c>
      <c r="W1039" s="2">
        <v>4.2888000000000003E-6</v>
      </c>
      <c r="X1039" s="2">
        <v>4.1609999999999996E-6</v>
      </c>
      <c r="Y1039" s="2">
        <v>3.2612E-4</v>
      </c>
      <c r="Z1039" s="2">
        <v>2.8897999999999999E-4</v>
      </c>
      <c r="AA1039" s="2">
        <v>6.4763000000000004E-7</v>
      </c>
      <c r="AB1039" s="2">
        <v>1.3214E-6</v>
      </c>
      <c r="AC1039">
        <v>1.198</v>
      </c>
      <c r="AD1039">
        <v>2.2263999999999999</v>
      </c>
      <c r="AE1039">
        <v>84.602000000000004</v>
      </c>
      <c r="AF1039">
        <v>113.57</v>
      </c>
      <c r="AG1039">
        <v>268.88</v>
      </c>
      <c r="AH1039" s="2">
        <v>8.8034000000000001E-2</v>
      </c>
      <c r="AI1039" s="2">
        <v>6.9513E-7</v>
      </c>
      <c r="AJ1039"/>
      <c r="AK1039"/>
      <c r="AL1039"/>
      <c r="AM1039"/>
      <c r="AN1039"/>
      <c r="AO1039"/>
      <c r="AP1039" s="2"/>
    </row>
    <row r="1040" spans="1:42" x14ac:dyDescent="0.25">
      <c r="A1040">
        <v>142</v>
      </c>
      <c r="B1040">
        <v>11</v>
      </c>
      <c r="C1040">
        <v>30</v>
      </c>
      <c r="D1040">
        <v>142</v>
      </c>
      <c r="E1040">
        <v>12</v>
      </c>
      <c r="F1040">
        <v>0</v>
      </c>
      <c r="G1040" s="25">
        <v>100</v>
      </c>
      <c r="H1040" s="25">
        <v>100</v>
      </c>
      <c r="I1040">
        <v>1.8752</v>
      </c>
      <c r="J1040" s="2">
        <v>9.8627999999999993E-16</v>
      </c>
      <c r="K1040" s="2">
        <v>1.1069000000000001E-3</v>
      </c>
      <c r="L1040">
        <v>294.58999999999997</v>
      </c>
      <c r="M1040" s="2">
        <v>1.3429999999999999E-2</v>
      </c>
      <c r="N1040" s="2">
        <v>1.1228999999999999E-2</v>
      </c>
      <c r="O1040" s="2">
        <v>6.5795000000000003E-4</v>
      </c>
      <c r="P1040" s="2">
        <v>5.5007000000000005E-4</v>
      </c>
      <c r="Q1040">
        <v>1.0593999999999999</v>
      </c>
      <c r="R1040">
        <v>0.75976999999999995</v>
      </c>
      <c r="S1040">
        <v>0.28149000000000002</v>
      </c>
      <c r="T1040">
        <v>0.73685</v>
      </c>
      <c r="U1040" s="2">
        <v>7.4739999999999995E-4</v>
      </c>
      <c r="V1040" s="2">
        <v>6.5211000000000002E-4</v>
      </c>
      <c r="W1040" s="2">
        <v>4.3122E-6</v>
      </c>
      <c r="X1040" s="2">
        <v>4.2408000000000001E-6</v>
      </c>
      <c r="Y1040" s="2">
        <v>3.9367999999999998E-4</v>
      </c>
      <c r="Z1040" s="2">
        <v>3.5259000000000001E-4</v>
      </c>
      <c r="AA1040" s="2">
        <v>5.8787999999999999E-7</v>
      </c>
      <c r="AB1040" s="2">
        <v>1.5871E-6</v>
      </c>
      <c r="AC1040">
        <v>1.1961999999999999</v>
      </c>
      <c r="AD1040">
        <v>1.8752</v>
      </c>
      <c r="AE1040">
        <v>79.453999999999994</v>
      </c>
      <c r="AF1040">
        <v>126.3</v>
      </c>
      <c r="AG1040">
        <v>280.76</v>
      </c>
      <c r="AH1040">
        <v>0.1641</v>
      </c>
      <c r="AI1040" s="2">
        <v>6.5348000000000005E-7</v>
      </c>
      <c r="AJ1040"/>
      <c r="AK1040"/>
      <c r="AL1040"/>
      <c r="AM1040"/>
      <c r="AN1040"/>
      <c r="AO1040"/>
      <c r="AP1040" s="2"/>
    </row>
    <row r="1041" spans="1:42" x14ac:dyDescent="0.25">
      <c r="A1041">
        <v>142</v>
      </c>
      <c r="B1041">
        <v>12</v>
      </c>
      <c r="C1041">
        <v>0</v>
      </c>
      <c r="D1041">
        <v>142</v>
      </c>
      <c r="E1041">
        <v>12</v>
      </c>
      <c r="F1041">
        <v>30</v>
      </c>
      <c r="G1041" s="25">
        <v>100</v>
      </c>
      <c r="H1041" s="25">
        <v>100</v>
      </c>
      <c r="I1041">
        <v>1.5009999999999999</v>
      </c>
      <c r="J1041" s="2">
        <v>2.5355E-16</v>
      </c>
      <c r="K1041" s="2">
        <v>1.6958999999999998E-2</v>
      </c>
      <c r="L1041">
        <v>295.13</v>
      </c>
      <c r="M1041" s="2">
        <v>1.3037E-2</v>
      </c>
      <c r="N1041" s="2">
        <v>1.0919999999999999E-2</v>
      </c>
      <c r="O1041" s="2">
        <v>6.5446999999999999E-4</v>
      </c>
      <c r="P1041" s="2">
        <v>5.4812999999999997E-4</v>
      </c>
      <c r="Q1041">
        <v>1.0979000000000001</v>
      </c>
      <c r="R1041">
        <v>0.83150999999999997</v>
      </c>
      <c r="S1041">
        <v>0.27968999999999999</v>
      </c>
      <c r="T1041">
        <v>0.72933000000000003</v>
      </c>
      <c r="U1041" s="2">
        <v>7.7342999999999997E-4</v>
      </c>
      <c r="V1041" s="2">
        <v>6.7655000000000005E-4</v>
      </c>
      <c r="W1041" s="2">
        <v>3.6536000000000001E-6</v>
      </c>
      <c r="X1041" s="2">
        <v>3.7405999999999998E-6</v>
      </c>
      <c r="Y1041" s="2">
        <v>4.5037000000000001E-4</v>
      </c>
      <c r="Z1041" s="2">
        <v>3.9996999999999998E-4</v>
      </c>
      <c r="AA1041" s="2">
        <v>5.5217E-7</v>
      </c>
      <c r="AB1041" s="2">
        <v>1.5474E-6</v>
      </c>
      <c r="AC1041">
        <v>1.1940999999999999</v>
      </c>
      <c r="AD1041">
        <v>1.5009999999999999</v>
      </c>
      <c r="AE1041">
        <v>87.832999999999998</v>
      </c>
      <c r="AF1041">
        <v>135.91</v>
      </c>
      <c r="AG1041">
        <v>316.22000000000003</v>
      </c>
      <c r="AH1041">
        <v>0.14130000000000001</v>
      </c>
      <c r="AI1041" s="2">
        <v>6.5685000000000001E-7</v>
      </c>
      <c r="AJ1041"/>
      <c r="AK1041"/>
      <c r="AL1041"/>
      <c r="AM1041"/>
      <c r="AN1041"/>
      <c r="AO1041"/>
      <c r="AP1041" s="2"/>
    </row>
    <row r="1042" spans="1:42" x14ac:dyDescent="0.25">
      <c r="A1042">
        <v>142</v>
      </c>
      <c r="B1042">
        <v>12</v>
      </c>
      <c r="C1042">
        <v>30</v>
      </c>
      <c r="D1042">
        <v>142</v>
      </c>
      <c r="E1042">
        <v>13</v>
      </c>
      <c r="F1042">
        <v>0</v>
      </c>
      <c r="G1042" s="25">
        <v>100</v>
      </c>
      <c r="H1042" s="25">
        <v>100</v>
      </c>
      <c r="I1042">
        <v>1.4795</v>
      </c>
      <c r="J1042" s="2">
        <v>5.6237000000000002E-15</v>
      </c>
      <c r="K1042" s="2">
        <v>3.8841000000000001E-2</v>
      </c>
      <c r="L1042">
        <v>295.58</v>
      </c>
      <c r="M1042" s="2">
        <v>1.2699999999999999E-2</v>
      </c>
      <c r="N1042" s="2">
        <v>1.0654E-2</v>
      </c>
      <c r="O1042" s="2">
        <v>6.5275000000000001E-4</v>
      </c>
      <c r="P1042" s="2">
        <v>5.4750999999999997E-4</v>
      </c>
      <c r="Q1042">
        <v>0.96675</v>
      </c>
      <c r="R1042">
        <v>0.93169000000000002</v>
      </c>
      <c r="S1042">
        <v>0.29803000000000002</v>
      </c>
      <c r="T1042">
        <v>0.74353000000000002</v>
      </c>
      <c r="U1042" s="2">
        <v>7.4722000000000005E-4</v>
      </c>
      <c r="V1042" s="2">
        <v>6.5455999999999999E-4</v>
      </c>
      <c r="W1042" s="2">
        <v>3.6938999999999999E-6</v>
      </c>
      <c r="X1042" s="2">
        <v>3.9902000000000004E-6</v>
      </c>
      <c r="Y1042" s="2">
        <v>4.3921999999999999E-4</v>
      </c>
      <c r="Z1042" s="2">
        <v>3.9100000000000002E-4</v>
      </c>
      <c r="AA1042" s="2">
        <v>9.7186999999999998E-7</v>
      </c>
      <c r="AB1042" s="2">
        <v>1.9332E-6</v>
      </c>
      <c r="AC1042">
        <v>1.1922999999999999</v>
      </c>
      <c r="AD1042">
        <v>1.4795</v>
      </c>
      <c r="AE1042">
        <v>117.48</v>
      </c>
      <c r="AF1042">
        <v>144.77000000000001</v>
      </c>
      <c r="AG1042">
        <v>324.49</v>
      </c>
      <c r="AH1042">
        <v>0.17196</v>
      </c>
      <c r="AI1042" s="2">
        <v>7.5835000000000001E-7</v>
      </c>
      <c r="AJ1042"/>
      <c r="AK1042"/>
      <c r="AL1042"/>
      <c r="AM1042"/>
      <c r="AN1042"/>
      <c r="AO1042"/>
      <c r="AP1042" s="2"/>
    </row>
    <row r="1043" spans="1:42" x14ac:dyDescent="0.25">
      <c r="A1043">
        <v>142</v>
      </c>
      <c r="B1043">
        <v>13</v>
      </c>
      <c r="C1043">
        <v>0</v>
      </c>
      <c r="D1043">
        <v>142</v>
      </c>
      <c r="E1043">
        <v>13</v>
      </c>
      <c r="F1043">
        <v>30</v>
      </c>
      <c r="G1043" s="25">
        <v>100</v>
      </c>
      <c r="H1043" s="25">
        <v>100</v>
      </c>
      <c r="I1043">
        <v>1.6538999999999999</v>
      </c>
      <c r="J1043" s="2">
        <v>1.3081000000000001E-15</v>
      </c>
      <c r="K1043" s="2">
        <v>2.4386000000000001E-2</v>
      </c>
      <c r="L1043">
        <v>295.69</v>
      </c>
      <c r="M1043" s="2">
        <v>1.2749E-2</v>
      </c>
      <c r="N1043" s="2">
        <v>1.0701E-2</v>
      </c>
      <c r="O1043" s="2">
        <v>6.5278000000000005E-4</v>
      </c>
      <c r="P1043" s="2">
        <v>5.4785999999999995E-4</v>
      </c>
      <c r="Q1043">
        <v>1.0078</v>
      </c>
      <c r="R1043">
        <v>1.1254</v>
      </c>
      <c r="S1043">
        <v>0.27934999999999999</v>
      </c>
      <c r="T1043">
        <v>0.47522999999999999</v>
      </c>
      <c r="U1043" s="2">
        <v>7.0737000000000003E-4</v>
      </c>
      <c r="V1043" s="2">
        <v>6.1169000000000002E-4</v>
      </c>
      <c r="W1043" s="2">
        <v>3.8054E-6</v>
      </c>
      <c r="X1043" s="2">
        <v>3.6621000000000001E-6</v>
      </c>
      <c r="Y1043" s="2">
        <v>2.4626999999999999E-4</v>
      </c>
      <c r="Z1043" s="2">
        <v>2.1636E-4</v>
      </c>
      <c r="AA1043" s="2">
        <v>5.4468000000000003E-7</v>
      </c>
      <c r="AB1043" s="2">
        <v>9.3524E-7</v>
      </c>
      <c r="AC1043">
        <v>1.1915</v>
      </c>
      <c r="AD1043">
        <v>1.6538999999999999</v>
      </c>
      <c r="AE1043">
        <v>122.01</v>
      </c>
      <c r="AF1043">
        <v>82.412000000000006</v>
      </c>
      <c r="AG1043">
        <v>252.77</v>
      </c>
      <c r="AH1043">
        <v>0.12987000000000001</v>
      </c>
      <c r="AI1043" s="2">
        <v>5.0699000000000002E-7</v>
      </c>
      <c r="AJ1043"/>
      <c r="AK1043"/>
      <c r="AL1043"/>
      <c r="AM1043"/>
      <c r="AN1043"/>
      <c r="AO1043"/>
      <c r="AP1043" s="2"/>
    </row>
    <row r="1044" spans="1:42" x14ac:dyDescent="0.25">
      <c r="A1044">
        <v>142</v>
      </c>
      <c r="B1044">
        <v>13</v>
      </c>
      <c r="C1044">
        <v>30</v>
      </c>
      <c r="D1044">
        <v>142</v>
      </c>
      <c r="E1044">
        <v>14</v>
      </c>
      <c r="F1044">
        <v>0</v>
      </c>
      <c r="G1044" s="25">
        <v>100</v>
      </c>
      <c r="H1044" s="25">
        <v>100</v>
      </c>
      <c r="I1044">
        <v>1.3395999999999999</v>
      </c>
      <c r="J1044" s="2">
        <v>-1.1486999999999999E-15</v>
      </c>
      <c r="K1044" s="2">
        <v>9.8852000000000002E-3</v>
      </c>
      <c r="L1044">
        <v>295.77999999999997</v>
      </c>
      <c r="M1044" s="2">
        <v>1.2867999999999999E-2</v>
      </c>
      <c r="N1044" s="2">
        <v>1.0808E-2</v>
      </c>
      <c r="O1044" s="2">
        <v>6.5258999999999998E-4</v>
      </c>
      <c r="P1044" s="2">
        <v>5.4808000000000005E-4</v>
      </c>
      <c r="Q1044">
        <v>0.66098999999999997</v>
      </c>
      <c r="R1044">
        <v>0.91147</v>
      </c>
      <c r="S1044">
        <v>0.24124999999999999</v>
      </c>
      <c r="T1044">
        <v>0.33921000000000001</v>
      </c>
      <c r="U1044" s="2">
        <v>6.4961999999999995E-4</v>
      </c>
      <c r="V1044" s="2">
        <v>5.5960000000000005E-4</v>
      </c>
      <c r="W1044" s="2">
        <v>3.6374000000000001E-6</v>
      </c>
      <c r="X1044" s="2">
        <v>3.3935000000000002E-6</v>
      </c>
      <c r="Y1044" s="2">
        <v>1.6667E-4</v>
      </c>
      <c r="Z1044" s="2">
        <v>1.4516E-4</v>
      </c>
      <c r="AA1044" s="2">
        <v>3.8655999999999999E-7</v>
      </c>
      <c r="AB1044" s="2">
        <v>5.8146999999999998E-7</v>
      </c>
      <c r="AC1044">
        <v>1.1907000000000001</v>
      </c>
      <c r="AD1044">
        <v>1.3395999999999999</v>
      </c>
      <c r="AE1044">
        <v>121.23</v>
      </c>
      <c r="AF1044">
        <v>41.845999999999997</v>
      </c>
      <c r="AG1044">
        <v>167.99</v>
      </c>
      <c r="AH1044">
        <v>0.12683</v>
      </c>
      <c r="AI1044" s="2">
        <v>3.9042000000000002E-7</v>
      </c>
      <c r="AJ1044"/>
      <c r="AK1044"/>
      <c r="AL1044"/>
      <c r="AM1044"/>
      <c r="AN1044"/>
      <c r="AO1044"/>
      <c r="AP1044" s="2"/>
    </row>
    <row r="1045" spans="1:42" x14ac:dyDescent="0.25">
      <c r="A1045">
        <v>142</v>
      </c>
      <c r="B1045">
        <v>14</v>
      </c>
      <c r="C1045">
        <v>0</v>
      </c>
      <c r="D1045">
        <v>142</v>
      </c>
      <c r="E1045">
        <v>14</v>
      </c>
      <c r="F1045">
        <v>30</v>
      </c>
      <c r="G1045" s="25">
        <v>100</v>
      </c>
      <c r="H1045" s="25">
        <v>100</v>
      </c>
      <c r="I1045">
        <v>2.1034000000000002</v>
      </c>
      <c r="J1045" s="2">
        <v>2.0983E-16</v>
      </c>
      <c r="K1045" s="2">
        <v>2.1491E-2</v>
      </c>
      <c r="L1045">
        <v>295.63</v>
      </c>
      <c r="M1045" s="2">
        <v>1.3207999999999999E-2</v>
      </c>
      <c r="N1045" s="2">
        <v>1.1094E-2</v>
      </c>
      <c r="O1045" s="2">
        <v>6.5132999999999999E-4</v>
      </c>
      <c r="P1045" s="2">
        <v>5.4704999999999999E-4</v>
      </c>
      <c r="Q1045">
        <v>0.60372999999999999</v>
      </c>
      <c r="R1045">
        <v>0.61797000000000002</v>
      </c>
      <c r="S1045">
        <v>0.20254</v>
      </c>
      <c r="T1045">
        <v>0.10959000000000001</v>
      </c>
      <c r="U1045" s="2">
        <v>6.5514999999999996E-4</v>
      </c>
      <c r="V1045" s="2">
        <v>5.5612000000000001E-4</v>
      </c>
      <c r="W1045" s="2">
        <v>2.8603E-6</v>
      </c>
      <c r="X1045" s="2">
        <v>2.4437E-6</v>
      </c>
      <c r="Y1045" s="2">
        <v>3.2104000000000003E-5</v>
      </c>
      <c r="Z1045" s="2">
        <v>2.7702E-5</v>
      </c>
      <c r="AA1045" s="2">
        <v>2.927E-8</v>
      </c>
      <c r="AB1045" s="2">
        <v>5.9987999999999994E-8</v>
      </c>
      <c r="AC1045">
        <v>1.1906000000000001</v>
      </c>
      <c r="AD1045">
        <v>2.1034000000000002</v>
      </c>
      <c r="AE1045">
        <v>103.55</v>
      </c>
      <c r="AF1045">
        <v>7.8083999999999998</v>
      </c>
      <c r="AG1045">
        <v>115.85</v>
      </c>
      <c r="AH1045">
        <v>0.14630000000000001</v>
      </c>
      <c r="AI1045" s="2">
        <v>1.6817999999999999E-7</v>
      </c>
      <c r="AJ1045"/>
      <c r="AK1045"/>
      <c r="AL1045"/>
      <c r="AM1045"/>
      <c r="AN1045"/>
      <c r="AO1045"/>
      <c r="AP1045" s="2"/>
    </row>
    <row r="1046" spans="1:42" x14ac:dyDescent="0.25">
      <c r="A1046">
        <v>142</v>
      </c>
      <c r="B1046">
        <v>14</v>
      </c>
      <c r="C1046">
        <v>30</v>
      </c>
      <c r="D1046">
        <v>142</v>
      </c>
      <c r="E1046">
        <v>15</v>
      </c>
      <c r="F1046">
        <v>0</v>
      </c>
      <c r="G1046" s="25">
        <v>100</v>
      </c>
      <c r="H1046" s="25">
        <v>100</v>
      </c>
      <c r="I1046">
        <v>2.0005999999999999</v>
      </c>
      <c r="J1046" s="2">
        <v>8.7348000000000005E-16</v>
      </c>
      <c r="K1046" s="2">
        <v>2.3791E-2</v>
      </c>
      <c r="L1046">
        <v>295.39999999999998</v>
      </c>
      <c r="M1046" s="2">
        <v>1.3741E-2</v>
      </c>
      <c r="N1046" s="2">
        <v>1.1534000000000001E-2</v>
      </c>
      <c r="O1046" s="2">
        <v>6.5074000000000002E-4</v>
      </c>
      <c r="P1046" s="2">
        <v>5.4624000000000003E-4</v>
      </c>
      <c r="Q1046">
        <v>0.44973999999999997</v>
      </c>
      <c r="R1046">
        <v>0.47216000000000002</v>
      </c>
      <c r="S1046">
        <v>0.19073000000000001</v>
      </c>
      <c r="T1046">
        <v>0.10695</v>
      </c>
      <c r="U1046" s="2">
        <v>5.8832999999999997E-4</v>
      </c>
      <c r="V1046" s="2">
        <v>4.9448000000000005E-4</v>
      </c>
      <c r="W1046" s="2">
        <v>2.3454E-6</v>
      </c>
      <c r="X1046" s="2">
        <v>1.9644000000000002E-6</v>
      </c>
      <c r="Y1046" s="2">
        <v>-4.1331000000000001E-5</v>
      </c>
      <c r="Z1046" s="2">
        <v>-3.4292000000000003E-5</v>
      </c>
      <c r="AA1046" s="2">
        <v>-8.5385999999999994E-8</v>
      </c>
      <c r="AB1046" s="2">
        <v>-5.3011999999999999E-8</v>
      </c>
      <c r="AC1046">
        <v>1.1913</v>
      </c>
      <c r="AD1046">
        <v>2.0005999999999999</v>
      </c>
      <c r="AE1046">
        <v>98.046999999999997</v>
      </c>
      <c r="AF1046">
        <v>-3.8788</v>
      </c>
      <c r="AG1046">
        <v>101.24</v>
      </c>
      <c r="AH1046">
        <v>0.14068</v>
      </c>
      <c r="AI1046" s="2">
        <v>1.5361000000000001E-7</v>
      </c>
      <c r="AJ1046"/>
      <c r="AK1046"/>
      <c r="AL1046"/>
      <c r="AM1046"/>
      <c r="AN1046"/>
      <c r="AO1046" s="2"/>
      <c r="AP1046" s="2"/>
    </row>
    <row r="1047" spans="1:42" x14ac:dyDescent="0.25">
      <c r="A1047">
        <v>142</v>
      </c>
      <c r="B1047">
        <v>15</v>
      </c>
      <c r="C1047">
        <v>0</v>
      </c>
      <c r="D1047">
        <v>142</v>
      </c>
      <c r="E1047">
        <v>15</v>
      </c>
      <c r="F1047">
        <v>30</v>
      </c>
      <c r="G1047" s="25">
        <v>100</v>
      </c>
      <c r="H1047" s="25">
        <v>100</v>
      </c>
      <c r="I1047">
        <v>1.9481999999999999</v>
      </c>
      <c r="J1047" s="2">
        <v>9.0959000000000005E-16</v>
      </c>
      <c r="K1047" s="2">
        <v>1.9946999999999999E-2</v>
      </c>
      <c r="L1047">
        <v>295.27999999999997</v>
      </c>
      <c r="M1047" s="2">
        <v>1.3952000000000001E-2</v>
      </c>
      <c r="N1047" s="2">
        <v>1.1707E-2</v>
      </c>
      <c r="O1047" s="2">
        <v>6.5045999999999995E-4</v>
      </c>
      <c r="P1047" s="2">
        <v>5.4580999999999998E-4</v>
      </c>
      <c r="Q1047">
        <v>0.47482000000000002</v>
      </c>
      <c r="R1047">
        <v>0.43542999999999998</v>
      </c>
      <c r="S1047">
        <v>0.18393000000000001</v>
      </c>
      <c r="T1047" s="2">
        <v>8.2630999999999996E-2</v>
      </c>
      <c r="U1047" s="2">
        <v>5.2296999999999999E-4</v>
      </c>
      <c r="V1047" s="2">
        <v>4.3876000000000001E-4</v>
      </c>
      <c r="W1047" s="2">
        <v>2.2392999999999999E-6</v>
      </c>
      <c r="X1047" s="2">
        <v>1.9099999999999999E-6</v>
      </c>
      <c r="Y1047" s="2">
        <v>-4.0710000000000002E-5</v>
      </c>
      <c r="Z1047" s="2">
        <v>-3.3985000000000001E-5</v>
      </c>
      <c r="AA1047" s="2">
        <v>-5.229E-8</v>
      </c>
      <c r="AB1047" s="2">
        <v>-3.5747999999999997E-8</v>
      </c>
      <c r="AC1047">
        <v>1.1918</v>
      </c>
      <c r="AD1047">
        <v>1.9481999999999999</v>
      </c>
      <c r="AE1047">
        <v>105.08</v>
      </c>
      <c r="AF1047">
        <v>-5.3413000000000004</v>
      </c>
      <c r="AG1047">
        <v>91.954999999999998</v>
      </c>
      <c r="AH1047">
        <v>0.13072</v>
      </c>
      <c r="AI1047" s="2">
        <v>1.6822000000000001E-7</v>
      </c>
      <c r="AJ1047"/>
      <c r="AK1047"/>
      <c r="AL1047"/>
      <c r="AM1047"/>
      <c r="AN1047"/>
      <c r="AO1047" s="2"/>
      <c r="AP1047" s="2"/>
    </row>
    <row r="1048" spans="1:42" x14ac:dyDescent="0.25">
      <c r="A1048">
        <v>142</v>
      </c>
      <c r="B1048">
        <v>15</v>
      </c>
      <c r="C1048">
        <v>30</v>
      </c>
      <c r="D1048">
        <v>142</v>
      </c>
      <c r="E1048">
        <v>16</v>
      </c>
      <c r="F1048">
        <v>0</v>
      </c>
      <c r="G1048" s="25">
        <v>100</v>
      </c>
      <c r="H1048" s="25">
        <v>100</v>
      </c>
      <c r="I1048">
        <v>2.0470999999999999</v>
      </c>
      <c r="J1048" s="2">
        <v>3.4720999999999998E-16</v>
      </c>
      <c r="K1048" s="2">
        <v>2.8684000000000001E-2</v>
      </c>
      <c r="L1048">
        <v>295.11</v>
      </c>
      <c r="M1048" s="2">
        <v>1.4189E-2</v>
      </c>
      <c r="N1048" s="2">
        <v>1.1901999999999999E-2</v>
      </c>
      <c r="O1048" s="2">
        <v>6.5251999999999997E-4</v>
      </c>
      <c r="P1048" s="2">
        <v>5.4732999999999995E-4</v>
      </c>
      <c r="Q1048">
        <v>0.50297999999999998</v>
      </c>
      <c r="R1048">
        <v>0.54073000000000004</v>
      </c>
      <c r="S1048">
        <v>0.20286999999999999</v>
      </c>
      <c r="T1048">
        <v>0.13371</v>
      </c>
      <c r="U1048" s="2">
        <v>4.9565999999999998E-4</v>
      </c>
      <c r="V1048" s="2">
        <v>4.1429999999999999E-4</v>
      </c>
      <c r="W1048" s="2">
        <v>3.8282E-6</v>
      </c>
      <c r="X1048" s="2">
        <v>3.1537E-6</v>
      </c>
      <c r="Y1048" s="2">
        <v>-5.2654000000000001E-5</v>
      </c>
      <c r="Z1048" s="2">
        <v>-4.3679E-5</v>
      </c>
      <c r="AA1048" s="2">
        <v>-3.0563999999999998E-7</v>
      </c>
      <c r="AB1048" s="2">
        <v>-2.3386999999999999E-7</v>
      </c>
      <c r="AC1048">
        <v>1.1921999999999999</v>
      </c>
      <c r="AD1048">
        <v>2.0470999999999999</v>
      </c>
      <c r="AE1048">
        <v>153.52000000000001</v>
      </c>
      <c r="AF1048">
        <v>-8.9896999999999991</v>
      </c>
      <c r="AG1048">
        <v>85.807000000000002</v>
      </c>
      <c r="AH1048">
        <v>0.15185000000000001</v>
      </c>
      <c r="AI1048" s="2">
        <v>2.9644999999999998E-7</v>
      </c>
      <c r="AJ1048"/>
      <c r="AK1048"/>
      <c r="AL1048"/>
      <c r="AM1048"/>
      <c r="AN1048"/>
      <c r="AO1048"/>
      <c r="AP1048" s="2"/>
    </row>
    <row r="1049" spans="1:42" x14ac:dyDescent="0.25">
      <c r="A1049">
        <v>142</v>
      </c>
      <c r="B1049">
        <v>16</v>
      </c>
      <c r="C1049">
        <v>0</v>
      </c>
      <c r="D1049">
        <v>142</v>
      </c>
      <c r="E1049">
        <v>16</v>
      </c>
      <c r="F1049">
        <v>30</v>
      </c>
      <c r="G1049" s="25">
        <v>100</v>
      </c>
      <c r="H1049" s="25">
        <v>100</v>
      </c>
      <c r="I1049">
        <v>1.5267999999999999</v>
      </c>
      <c r="J1049" s="2">
        <v>1.4396E-16</v>
      </c>
      <c r="K1049" s="2">
        <v>3.8783999999999999E-2</v>
      </c>
      <c r="L1049">
        <v>294.88</v>
      </c>
      <c r="M1049" s="2">
        <v>1.4233000000000001E-2</v>
      </c>
      <c r="N1049" s="2">
        <v>1.1931000000000001E-2</v>
      </c>
      <c r="O1049" s="2">
        <v>6.6140000000000003E-4</v>
      </c>
      <c r="P1049" s="2">
        <v>5.5446E-4</v>
      </c>
      <c r="Q1049">
        <v>0.34225</v>
      </c>
      <c r="R1049">
        <v>0.34048</v>
      </c>
      <c r="S1049">
        <v>0.1429</v>
      </c>
      <c r="T1049">
        <v>0.17484</v>
      </c>
      <c r="U1049" s="2">
        <v>4.2531999999999997E-4</v>
      </c>
      <c r="V1049" s="2">
        <v>3.5268000000000002E-4</v>
      </c>
      <c r="W1049" s="2">
        <v>9.1777000000000002E-6</v>
      </c>
      <c r="X1049" s="2">
        <v>7.5766999999999998E-6</v>
      </c>
      <c r="Y1049" s="2">
        <v>-6.3411000000000007E-5</v>
      </c>
      <c r="Z1049" s="2">
        <v>-5.2336999999999997E-5</v>
      </c>
      <c r="AA1049" s="2">
        <v>-9.2409000000000001E-7</v>
      </c>
      <c r="AB1049" s="2">
        <v>-7.3638000000000003E-7</v>
      </c>
      <c r="AC1049">
        <v>1.1929000000000001</v>
      </c>
      <c r="AD1049">
        <v>1.5267999999999999</v>
      </c>
      <c r="AE1049">
        <v>158.25</v>
      </c>
      <c r="AF1049">
        <v>-10.015000000000001</v>
      </c>
      <c r="AG1049">
        <v>48.448</v>
      </c>
      <c r="AH1049">
        <v>0.11584999999999999</v>
      </c>
      <c r="AI1049" s="2">
        <v>3.0684000000000001E-7</v>
      </c>
      <c r="AJ1049"/>
      <c r="AK1049"/>
      <c r="AL1049"/>
      <c r="AM1049"/>
      <c r="AN1049"/>
      <c r="AO1049"/>
      <c r="AP1049" s="2"/>
    </row>
    <row r="1050" spans="1:42" x14ac:dyDescent="0.25">
      <c r="A1050">
        <v>142</v>
      </c>
      <c r="B1050">
        <v>16</v>
      </c>
      <c r="C1050">
        <v>30</v>
      </c>
      <c r="D1050">
        <v>142</v>
      </c>
      <c r="E1050">
        <v>17</v>
      </c>
      <c r="F1050">
        <v>0</v>
      </c>
      <c r="G1050" s="25">
        <v>100</v>
      </c>
      <c r="H1050" s="25">
        <v>100</v>
      </c>
      <c r="I1050">
        <v>0.80247000000000002</v>
      </c>
      <c r="J1050" s="2">
        <v>4.9699999999999999E-16</v>
      </c>
      <c r="K1050" s="2">
        <v>1.2815E-2</v>
      </c>
      <c r="L1050">
        <v>294.62</v>
      </c>
      <c r="M1050" s="2">
        <v>1.5011999999999999E-2</v>
      </c>
      <c r="N1050" s="2">
        <v>1.2577E-2</v>
      </c>
      <c r="O1050" s="2">
        <v>7.0242999999999998E-4</v>
      </c>
      <c r="P1050" s="2">
        <v>5.8847000000000001E-4</v>
      </c>
      <c r="Q1050">
        <v>0.22584000000000001</v>
      </c>
      <c r="R1050">
        <v>0.21614</v>
      </c>
      <c r="S1050" s="2">
        <v>7.7162999999999995E-2</v>
      </c>
      <c r="T1050">
        <v>0.20308000000000001</v>
      </c>
      <c r="U1050" s="2">
        <v>7.1082999999999997E-4</v>
      </c>
      <c r="V1050" s="2">
        <v>5.9184999999999999E-4</v>
      </c>
      <c r="W1050" s="2">
        <v>3.0395999999999998E-5</v>
      </c>
      <c r="X1050" s="2">
        <v>2.5282E-5</v>
      </c>
      <c r="Y1050" s="2">
        <v>-1.2627E-4</v>
      </c>
      <c r="Z1050" s="2">
        <v>-1.0485E-4</v>
      </c>
      <c r="AA1050" s="2">
        <v>-5.0328999999999997E-6</v>
      </c>
      <c r="AB1050" s="2">
        <v>-4.172E-6</v>
      </c>
      <c r="AC1050">
        <v>1.1937</v>
      </c>
      <c r="AD1050">
        <v>0.80247000000000002</v>
      </c>
      <c r="AE1050">
        <v>146.71</v>
      </c>
      <c r="AF1050">
        <v>-5.1151</v>
      </c>
      <c r="AG1050">
        <v>27.856999999999999</v>
      </c>
      <c r="AH1050" s="2">
        <v>6.2229E-2</v>
      </c>
      <c r="AI1050" s="2">
        <v>5.8907999999999998E-7</v>
      </c>
      <c r="AJ1050"/>
      <c r="AK1050"/>
      <c r="AL1050"/>
      <c r="AM1050"/>
      <c r="AN1050"/>
      <c r="AO1050"/>
      <c r="AP1050" s="2"/>
    </row>
    <row r="1051" spans="1:42" x14ac:dyDescent="0.25">
      <c r="A1051">
        <v>142</v>
      </c>
      <c r="B1051">
        <v>17</v>
      </c>
      <c r="C1051">
        <v>0</v>
      </c>
      <c r="D1051">
        <v>142</v>
      </c>
      <c r="E1051">
        <v>17</v>
      </c>
      <c r="F1051">
        <v>30</v>
      </c>
      <c r="G1051" s="25">
        <v>100</v>
      </c>
      <c r="H1051" s="25">
        <v>100</v>
      </c>
      <c r="I1051">
        <v>1.2533000000000001</v>
      </c>
      <c r="J1051" s="2">
        <v>4.6346000000000004E-16</v>
      </c>
      <c r="K1051" s="2">
        <v>2.2046E-2</v>
      </c>
      <c r="L1051">
        <v>294.36</v>
      </c>
      <c r="M1051" s="2">
        <v>1.5242E-2</v>
      </c>
      <c r="N1051" s="2">
        <v>1.2760000000000001E-2</v>
      </c>
      <c r="O1051" s="2">
        <v>6.7969999999999999E-4</v>
      </c>
      <c r="P1051" s="2">
        <v>5.6899999999999995E-4</v>
      </c>
      <c r="Q1051">
        <v>0.58477000000000001</v>
      </c>
      <c r="R1051">
        <v>0.34483999999999998</v>
      </c>
      <c r="S1051">
        <v>0.13597999999999999</v>
      </c>
      <c r="T1051">
        <v>0.18593000000000001</v>
      </c>
      <c r="U1051" s="2">
        <v>5.1365999999999998E-4</v>
      </c>
      <c r="V1051" s="2">
        <v>4.2674999999999999E-4</v>
      </c>
      <c r="W1051" s="2">
        <v>1.8654000000000001E-5</v>
      </c>
      <c r="X1051" s="2">
        <v>1.5474000000000001E-5</v>
      </c>
      <c r="Y1051" s="2">
        <v>-7.3996000000000001E-5</v>
      </c>
      <c r="Z1051" s="2">
        <v>-6.0915999999999997E-5</v>
      </c>
      <c r="AA1051" s="2">
        <v>-2.5509999999999998E-6</v>
      </c>
      <c r="AB1051" s="2">
        <v>-2.0895999999999999E-6</v>
      </c>
      <c r="AC1051">
        <v>1.1946000000000001</v>
      </c>
      <c r="AD1051">
        <v>1.2533000000000001</v>
      </c>
      <c r="AE1051">
        <v>151.24</v>
      </c>
      <c r="AF1051">
        <v>-8.2829999999999995</v>
      </c>
      <c r="AG1051">
        <v>32.911999999999999</v>
      </c>
      <c r="AH1051">
        <v>0.10106</v>
      </c>
      <c r="AI1051" s="2">
        <v>4.8123000000000003E-7</v>
      </c>
      <c r="AJ1051"/>
      <c r="AK1051"/>
      <c r="AL1051"/>
      <c r="AM1051"/>
      <c r="AN1051"/>
      <c r="AO1051"/>
      <c r="AP1051" s="2"/>
    </row>
    <row r="1052" spans="1:42" x14ac:dyDescent="0.25">
      <c r="A1052">
        <v>142</v>
      </c>
      <c r="B1052">
        <v>17</v>
      </c>
      <c r="C1052">
        <v>30</v>
      </c>
      <c r="D1052">
        <v>142</v>
      </c>
      <c r="E1052">
        <v>18</v>
      </c>
      <c r="F1052">
        <v>0</v>
      </c>
      <c r="G1052" s="25">
        <v>100</v>
      </c>
      <c r="H1052" s="25">
        <v>100</v>
      </c>
      <c r="I1052">
        <v>1.6624000000000001</v>
      </c>
      <c r="J1052" s="2">
        <v>2.9014000000000002E-16</v>
      </c>
      <c r="K1052" s="2">
        <v>3.1262999999999999E-2</v>
      </c>
      <c r="L1052">
        <v>294.08</v>
      </c>
      <c r="M1052" s="2">
        <v>1.4897000000000001E-2</v>
      </c>
      <c r="N1052" s="2">
        <v>1.2459E-2</v>
      </c>
      <c r="O1052" s="2">
        <v>6.6830999999999998E-4</v>
      </c>
      <c r="P1052" s="2">
        <v>5.5893000000000002E-4</v>
      </c>
      <c r="Q1052">
        <v>0.43412000000000001</v>
      </c>
      <c r="R1052">
        <v>0.35081000000000001</v>
      </c>
      <c r="S1052">
        <v>0.18218000000000001</v>
      </c>
      <c r="T1052">
        <v>0.22211</v>
      </c>
      <c r="U1052" s="2">
        <v>3.6337000000000001E-4</v>
      </c>
      <c r="V1052" s="2">
        <v>3.0043000000000002E-4</v>
      </c>
      <c r="W1052" s="2">
        <v>9.7804000000000004E-6</v>
      </c>
      <c r="X1052" s="2">
        <v>7.8921000000000002E-6</v>
      </c>
      <c r="Y1052" s="2">
        <v>-4.6461999999999997E-5</v>
      </c>
      <c r="Z1052" s="2">
        <v>-3.7115E-5</v>
      </c>
      <c r="AA1052" s="2">
        <v>-1.7445E-6</v>
      </c>
      <c r="AB1052" s="2">
        <v>-1.3807E-6</v>
      </c>
      <c r="AC1052">
        <v>1.1957</v>
      </c>
      <c r="AD1052">
        <v>1.6624000000000001</v>
      </c>
      <c r="AE1052">
        <v>167.04</v>
      </c>
      <c r="AF1052">
        <v>-11.82</v>
      </c>
      <c r="AG1052">
        <v>41.436999999999998</v>
      </c>
      <c r="AH1052">
        <v>0.11594</v>
      </c>
      <c r="AI1052" s="2">
        <v>4.1997000000000002E-7</v>
      </c>
      <c r="AJ1052"/>
      <c r="AK1052"/>
      <c r="AL1052"/>
      <c r="AM1052"/>
      <c r="AN1052"/>
      <c r="AO1052"/>
      <c r="AP1052" s="2"/>
    </row>
    <row r="1053" spans="1:42" x14ac:dyDescent="0.25">
      <c r="A1053">
        <v>142</v>
      </c>
      <c r="B1053">
        <v>18</v>
      </c>
      <c r="C1053">
        <v>0</v>
      </c>
      <c r="D1053">
        <v>142</v>
      </c>
      <c r="E1053">
        <v>18</v>
      </c>
      <c r="F1053">
        <v>30</v>
      </c>
      <c r="G1053" s="25">
        <v>100</v>
      </c>
      <c r="H1053" s="25">
        <v>100</v>
      </c>
      <c r="I1053">
        <v>0.76324000000000003</v>
      </c>
      <c r="J1053" s="2">
        <v>9.8799000000000006E-17</v>
      </c>
      <c r="K1053" s="2">
        <v>1.1601E-2</v>
      </c>
      <c r="L1053">
        <v>293.57</v>
      </c>
      <c r="M1053" s="2">
        <v>1.4775E-2</v>
      </c>
      <c r="N1053" s="2">
        <v>1.2331999999999999E-2</v>
      </c>
      <c r="O1053" s="2">
        <v>6.8163999999999996E-4</v>
      </c>
      <c r="P1053" s="2">
        <v>5.6893000000000004E-4</v>
      </c>
      <c r="Q1053">
        <v>0.14798</v>
      </c>
      <c r="R1053">
        <v>0.13827999999999999</v>
      </c>
      <c r="S1053" s="2">
        <v>7.8103000000000006E-2</v>
      </c>
      <c r="T1053">
        <v>0.18164</v>
      </c>
      <c r="U1053" s="2">
        <v>2.4346E-4</v>
      </c>
      <c r="V1053" s="2">
        <v>1.9766E-4</v>
      </c>
      <c r="W1053" s="2">
        <v>1.4883E-5</v>
      </c>
      <c r="X1053" s="2">
        <v>1.2197E-5</v>
      </c>
      <c r="Y1053" s="2">
        <v>-4.083E-5</v>
      </c>
      <c r="Z1053" s="2">
        <v>-3.2931E-5</v>
      </c>
      <c r="AA1053" s="2">
        <v>-2.1648E-6</v>
      </c>
      <c r="AB1053" s="2">
        <v>-1.7535E-6</v>
      </c>
      <c r="AC1053">
        <v>1.1980999999999999</v>
      </c>
      <c r="AD1053">
        <v>0.76324000000000003</v>
      </c>
      <c r="AE1053">
        <v>185.76</v>
      </c>
      <c r="AF1053">
        <v>-2.6097999999999999</v>
      </c>
      <c r="AG1053">
        <v>4.9957000000000003</v>
      </c>
      <c r="AH1053" s="2">
        <v>2.9790000000000001E-2</v>
      </c>
      <c r="AI1053" s="2">
        <v>1.2319999999999999E-7</v>
      </c>
      <c r="AJ1053"/>
      <c r="AK1053"/>
      <c r="AL1053"/>
      <c r="AM1053"/>
      <c r="AN1053"/>
      <c r="AO1053"/>
      <c r="AP1053" s="2"/>
    </row>
    <row r="1054" spans="1:42" x14ac:dyDescent="0.25">
      <c r="A1054">
        <v>142</v>
      </c>
      <c r="B1054">
        <v>18</v>
      </c>
      <c r="C1054">
        <v>30</v>
      </c>
      <c r="D1054">
        <v>142</v>
      </c>
      <c r="E1054">
        <v>19</v>
      </c>
      <c r="F1054">
        <v>0</v>
      </c>
      <c r="G1054" s="25">
        <v>100</v>
      </c>
      <c r="H1054" s="25">
        <v>100</v>
      </c>
      <c r="I1054">
        <v>0.64617999999999998</v>
      </c>
      <c r="J1054" s="2">
        <v>1.0701E-15</v>
      </c>
      <c r="K1054" s="2">
        <v>4.9657E-3</v>
      </c>
      <c r="L1054">
        <v>292.79000000000002</v>
      </c>
      <c r="M1054" s="2">
        <v>1.5379E-2</v>
      </c>
      <c r="N1054" s="2">
        <v>1.2800000000000001E-2</v>
      </c>
      <c r="O1054" s="2">
        <v>7.3174999999999998E-4</v>
      </c>
      <c r="P1054" s="2">
        <v>6.0901E-4</v>
      </c>
      <c r="Q1054">
        <v>0.33202999999999999</v>
      </c>
      <c r="R1054">
        <v>0.37741999999999998</v>
      </c>
      <c r="S1054" s="2">
        <v>5.3182E-2</v>
      </c>
      <c r="T1054">
        <v>0.26638000000000001</v>
      </c>
      <c r="U1054" s="2">
        <v>2.5049000000000002E-4</v>
      </c>
      <c r="V1054" s="2">
        <v>1.9984000000000001E-4</v>
      </c>
      <c r="W1054" s="2">
        <v>3.1059999999999997E-5</v>
      </c>
      <c r="X1054" s="2">
        <v>2.5443E-5</v>
      </c>
      <c r="Y1054" s="2">
        <v>-5.5785999999999997E-5</v>
      </c>
      <c r="Z1054" s="2">
        <v>-4.3776000000000002E-5</v>
      </c>
      <c r="AA1054" s="2">
        <v>-6.4551999999999996E-6</v>
      </c>
      <c r="AB1054" s="2">
        <v>-5.2434999999999999E-6</v>
      </c>
      <c r="AC1054">
        <v>1.2015</v>
      </c>
      <c r="AD1054">
        <v>0.64617999999999998</v>
      </c>
      <c r="AE1054">
        <v>158.09</v>
      </c>
      <c r="AF1054">
        <v>-0.44117000000000001</v>
      </c>
      <c r="AG1054">
        <v>0.72943999999999998</v>
      </c>
      <c r="AH1054" s="2">
        <v>6.6691E-2</v>
      </c>
      <c r="AI1054" s="2">
        <v>1.2975000000000001E-7</v>
      </c>
      <c r="AJ1054"/>
      <c r="AK1054"/>
      <c r="AL1054"/>
      <c r="AM1054"/>
      <c r="AN1054"/>
      <c r="AO1054"/>
      <c r="AP1054" s="2"/>
    </row>
    <row r="1055" spans="1:42" x14ac:dyDescent="0.25">
      <c r="A1055">
        <v>142</v>
      </c>
      <c r="B1055">
        <v>19</v>
      </c>
      <c r="C1055">
        <v>0</v>
      </c>
      <c r="D1055">
        <v>142</v>
      </c>
      <c r="E1055">
        <v>19</v>
      </c>
      <c r="F1055">
        <v>30</v>
      </c>
      <c r="G1055" s="25">
        <v>100</v>
      </c>
      <c r="H1055" s="25">
        <v>100</v>
      </c>
      <c r="I1055">
        <v>1.4552</v>
      </c>
      <c r="J1055" s="2">
        <v>9.153800000000001E-16</v>
      </c>
      <c r="K1055" s="2">
        <v>3.9021E-2</v>
      </c>
      <c r="L1055">
        <v>292.62</v>
      </c>
      <c r="M1055" s="2">
        <v>1.4799E-2</v>
      </c>
      <c r="N1055" s="2">
        <v>1.2305E-2</v>
      </c>
      <c r="O1055" s="2">
        <v>7.2944999999999998E-4</v>
      </c>
      <c r="P1055" s="2">
        <v>6.0649E-4</v>
      </c>
      <c r="Q1055">
        <v>0.39889999999999998</v>
      </c>
      <c r="R1055">
        <v>0.31928000000000001</v>
      </c>
      <c r="S1055">
        <v>0.14791000000000001</v>
      </c>
      <c r="T1055">
        <v>0.33362000000000003</v>
      </c>
      <c r="U1055" s="2">
        <v>4.1287000000000002E-4</v>
      </c>
      <c r="V1055" s="2">
        <v>3.3418E-4</v>
      </c>
      <c r="W1055" s="2">
        <v>3.0763999999999999E-5</v>
      </c>
      <c r="X1055" s="2">
        <v>2.5131999999999999E-5</v>
      </c>
      <c r="Y1055" s="2">
        <v>-1.0328E-4</v>
      </c>
      <c r="Z1055" s="2">
        <v>-8.2305000000000006E-5</v>
      </c>
      <c r="AA1055" s="2">
        <v>-7.2586000000000003E-6</v>
      </c>
      <c r="AB1055" s="2">
        <v>-5.8587999999999997E-6</v>
      </c>
      <c r="AC1055">
        <v>1.2027000000000001</v>
      </c>
      <c r="AD1055">
        <v>1.4552</v>
      </c>
      <c r="AE1055">
        <v>160.25</v>
      </c>
      <c r="AF1055">
        <v>-13.27</v>
      </c>
      <c r="AG1055">
        <v>13.555</v>
      </c>
      <c r="AH1055" s="2">
        <v>7.5611999999999999E-2</v>
      </c>
      <c r="AI1055" s="2">
        <v>3.7944000000000001E-7</v>
      </c>
      <c r="AJ1055"/>
      <c r="AK1055"/>
      <c r="AL1055"/>
      <c r="AM1055"/>
      <c r="AN1055"/>
      <c r="AO1055"/>
      <c r="AP1055" s="2"/>
    </row>
    <row r="1056" spans="1:42" x14ac:dyDescent="0.25">
      <c r="A1056">
        <v>142</v>
      </c>
      <c r="B1056">
        <v>19</v>
      </c>
      <c r="C1056">
        <v>30</v>
      </c>
      <c r="D1056">
        <v>142</v>
      </c>
      <c r="E1056">
        <v>20</v>
      </c>
      <c r="F1056">
        <v>0</v>
      </c>
      <c r="G1056" s="25">
        <v>100</v>
      </c>
      <c r="H1056" s="25">
        <v>100</v>
      </c>
      <c r="I1056">
        <v>2.0125999999999999</v>
      </c>
      <c r="J1056" s="2">
        <v>5.0338999999999998E-16</v>
      </c>
      <c r="K1056" s="2">
        <v>3.9667000000000001E-2</v>
      </c>
      <c r="L1056">
        <v>291.76</v>
      </c>
      <c r="M1056" s="2">
        <v>1.4323000000000001E-2</v>
      </c>
      <c r="N1056" s="2">
        <v>1.1871E-2</v>
      </c>
      <c r="O1056" s="2">
        <v>7.0542999999999995E-4</v>
      </c>
      <c r="P1056" s="2">
        <v>5.8469000000000001E-4</v>
      </c>
      <c r="Q1056">
        <v>0.43103000000000002</v>
      </c>
      <c r="R1056">
        <v>0.37085000000000001</v>
      </c>
      <c r="S1056">
        <v>0.18264</v>
      </c>
      <c r="T1056">
        <v>0.44324999999999998</v>
      </c>
      <c r="U1056" s="2">
        <v>1.2371999999999999E-4</v>
      </c>
      <c r="V1056" s="2">
        <v>9.0993000000000001E-5</v>
      </c>
      <c r="W1056" s="2">
        <v>1.1362999999999999E-5</v>
      </c>
      <c r="X1056" s="2">
        <v>8.7189000000000005E-6</v>
      </c>
      <c r="Y1056" s="2">
        <v>-3.6609000000000001E-5</v>
      </c>
      <c r="Z1056" s="2">
        <v>-2.3136E-5</v>
      </c>
      <c r="AA1056" s="2">
        <v>-3.8500999999999998E-6</v>
      </c>
      <c r="AB1056" s="2">
        <v>-2.8364999999999999E-6</v>
      </c>
      <c r="AC1056">
        <v>1.2064999999999999</v>
      </c>
      <c r="AD1056">
        <v>2.0125999999999999</v>
      </c>
      <c r="AE1056">
        <v>155.88</v>
      </c>
      <c r="AF1056">
        <v>-14.913</v>
      </c>
      <c r="AG1056">
        <v>11.832000000000001</v>
      </c>
      <c r="AH1056">
        <v>0.1203</v>
      </c>
      <c r="AI1056" s="2">
        <v>2.8727E-7</v>
      </c>
      <c r="AJ1056"/>
      <c r="AK1056"/>
      <c r="AL1056"/>
      <c r="AM1056"/>
      <c r="AN1056"/>
      <c r="AO1056"/>
      <c r="AP1056" s="2"/>
    </row>
    <row r="1057" spans="1:42" x14ac:dyDescent="0.25">
      <c r="A1057">
        <v>142</v>
      </c>
      <c r="B1057">
        <v>20</v>
      </c>
      <c r="C1057">
        <v>0</v>
      </c>
      <c r="D1057">
        <v>142</v>
      </c>
      <c r="E1057">
        <v>20</v>
      </c>
      <c r="F1057">
        <v>30</v>
      </c>
      <c r="G1057" s="25">
        <v>100</v>
      </c>
      <c r="H1057" s="25">
        <v>100</v>
      </c>
      <c r="I1057">
        <v>0.67637999999999998</v>
      </c>
      <c r="J1057" s="2">
        <v>2.9804000000000001E-16</v>
      </c>
      <c r="K1057" s="2">
        <v>5.5459000000000003E-3</v>
      </c>
      <c r="L1057">
        <v>290.69</v>
      </c>
      <c r="M1057" s="2">
        <v>1.4514000000000001E-2</v>
      </c>
      <c r="N1057" s="2">
        <v>1.1988E-2</v>
      </c>
      <c r="O1057" s="2">
        <v>7.3399999999999995E-4</v>
      </c>
      <c r="P1057" s="2">
        <v>6.0621999999999998E-4</v>
      </c>
      <c r="Q1057">
        <v>0.25124999999999997</v>
      </c>
      <c r="R1057">
        <v>0.21132999999999999</v>
      </c>
      <c r="S1057">
        <v>0.10211000000000001</v>
      </c>
      <c r="T1057">
        <v>0.37354999999999999</v>
      </c>
      <c r="U1057" s="2">
        <v>8.8154999999999999E-5</v>
      </c>
      <c r="V1057" s="2">
        <v>6.2119999999999995E-5</v>
      </c>
      <c r="W1057" s="2">
        <v>1.6439E-5</v>
      </c>
      <c r="X1057" s="2">
        <v>1.2984E-5</v>
      </c>
      <c r="Y1057" s="2">
        <v>-2.5143999999999998E-5</v>
      </c>
      <c r="Z1057" s="2">
        <v>-1.5845000000000002E-5</v>
      </c>
      <c r="AA1057" s="2">
        <v>-4.7999999999999998E-6</v>
      </c>
      <c r="AB1057" s="2">
        <v>-3.7156999999999998E-6</v>
      </c>
      <c r="AC1057">
        <v>1.2107000000000001</v>
      </c>
      <c r="AD1057">
        <v>0.67637999999999998</v>
      </c>
      <c r="AE1057">
        <v>169.43</v>
      </c>
      <c r="AF1057">
        <v>-10.664999999999999</v>
      </c>
      <c r="AG1057">
        <v>3.4258000000000002</v>
      </c>
      <c r="AH1057" s="2">
        <v>5.3339999999999999E-2</v>
      </c>
      <c r="AI1057" s="2">
        <v>2.7119999999999999E-7</v>
      </c>
      <c r="AJ1057"/>
      <c r="AK1057"/>
      <c r="AL1057"/>
      <c r="AM1057"/>
      <c r="AN1057"/>
      <c r="AO1057"/>
      <c r="AP1057" s="2"/>
    </row>
    <row r="1058" spans="1:42" x14ac:dyDescent="0.25">
      <c r="A1058">
        <v>142</v>
      </c>
      <c r="B1058">
        <v>20</v>
      </c>
      <c r="C1058">
        <v>30</v>
      </c>
      <c r="D1058">
        <v>142</v>
      </c>
      <c r="E1058">
        <v>21</v>
      </c>
      <c r="F1058">
        <v>0</v>
      </c>
      <c r="G1058" s="25">
        <v>100</v>
      </c>
      <c r="H1058" s="25">
        <v>100</v>
      </c>
      <c r="I1058">
        <v>1.1516999999999999</v>
      </c>
      <c r="J1058" s="2">
        <v>1.0550999999999999E-15</v>
      </c>
      <c r="K1058" s="2">
        <v>-1.6123999999999999E-3</v>
      </c>
      <c r="L1058">
        <v>289.51</v>
      </c>
      <c r="M1058" s="2">
        <v>1.4683999999999999E-2</v>
      </c>
      <c r="N1058" s="2">
        <v>1.2076E-2</v>
      </c>
      <c r="O1058" s="2">
        <v>8.6837000000000004E-4</v>
      </c>
      <c r="P1058" s="2">
        <v>7.1391E-4</v>
      </c>
      <c r="Q1058">
        <v>0.47714000000000001</v>
      </c>
      <c r="R1058">
        <v>0.44209999999999999</v>
      </c>
      <c r="S1058" s="2">
        <v>7.5575000000000003E-2</v>
      </c>
      <c r="T1058">
        <v>0.95274000000000003</v>
      </c>
      <c r="U1058" s="2">
        <v>2.4504000000000003E-4</v>
      </c>
      <c r="V1058" s="2">
        <v>1.6736E-4</v>
      </c>
      <c r="W1058" s="2">
        <v>1.2510000000000001E-4</v>
      </c>
      <c r="X1058" s="2">
        <v>1.008E-4</v>
      </c>
      <c r="Y1058" s="2">
        <v>-2.0964000000000001E-4</v>
      </c>
      <c r="Z1058" s="2">
        <v>-1.4020999999999999E-4</v>
      </c>
      <c r="AA1058" s="2">
        <v>-1.0687E-4</v>
      </c>
      <c r="AB1058" s="2">
        <v>-8.5983999999999995E-5</v>
      </c>
      <c r="AC1058">
        <v>1.2159</v>
      </c>
      <c r="AD1058">
        <v>1.1516999999999999</v>
      </c>
      <c r="AE1058">
        <v>39.676000000000002</v>
      </c>
      <c r="AF1058">
        <v>-14.273</v>
      </c>
      <c r="AG1058">
        <v>5.5678000000000001</v>
      </c>
      <c r="AH1058" s="2">
        <v>6.3131999999999994E-2</v>
      </c>
      <c r="AI1058" s="2">
        <v>1.3247E-6</v>
      </c>
      <c r="AJ1058"/>
      <c r="AK1058"/>
      <c r="AL1058"/>
      <c r="AM1058"/>
      <c r="AN1058"/>
      <c r="AO1058"/>
      <c r="AP1058" s="2"/>
    </row>
    <row r="1059" spans="1:42" x14ac:dyDescent="0.25">
      <c r="A1059">
        <v>142</v>
      </c>
      <c r="B1059">
        <v>21</v>
      </c>
      <c r="C1059">
        <v>0</v>
      </c>
      <c r="D1059">
        <v>142</v>
      </c>
      <c r="E1059">
        <v>21</v>
      </c>
      <c r="F1059">
        <v>30</v>
      </c>
      <c r="G1059" s="25">
        <v>100</v>
      </c>
      <c r="H1059" s="25">
        <v>100</v>
      </c>
      <c r="I1059">
        <v>2.4714</v>
      </c>
      <c r="J1059" s="2">
        <v>1.6657E-15</v>
      </c>
      <c r="K1059" s="2">
        <v>-8.8228999999999998E-3</v>
      </c>
      <c r="L1059">
        <v>290.3</v>
      </c>
      <c r="M1059" s="2">
        <v>1.4200000000000001E-2</v>
      </c>
      <c r="N1059" s="2">
        <v>1.1704000000000001E-2</v>
      </c>
      <c r="O1059" s="2">
        <v>7.3660999999999996E-4</v>
      </c>
      <c r="P1059" s="2">
        <v>6.0711999999999995E-4</v>
      </c>
      <c r="Q1059">
        <v>0.60658000000000001</v>
      </c>
      <c r="R1059">
        <v>0.49270999999999998</v>
      </c>
      <c r="S1059">
        <v>0.24176</v>
      </c>
      <c r="T1059">
        <v>0.46322000000000002</v>
      </c>
      <c r="U1059" s="2">
        <v>1.9353E-4</v>
      </c>
      <c r="V1059" s="2">
        <v>1.4325000000000001E-4</v>
      </c>
      <c r="W1059" s="2">
        <v>2.3662000000000001E-5</v>
      </c>
      <c r="X1059" s="2">
        <v>1.8732E-5</v>
      </c>
      <c r="Y1059" s="2">
        <v>-7.7342999999999995E-5</v>
      </c>
      <c r="Z1059" s="2">
        <v>-5.6035000000000001E-5</v>
      </c>
      <c r="AA1059" s="2">
        <v>-7.9183000000000001E-6</v>
      </c>
      <c r="AB1059" s="2">
        <v>-6.1137999999999998E-6</v>
      </c>
      <c r="AC1059">
        <v>1.2133</v>
      </c>
      <c r="AD1059">
        <v>2.4714</v>
      </c>
      <c r="AE1059">
        <v>67.176000000000002</v>
      </c>
      <c r="AF1059">
        <v>-21.353999999999999</v>
      </c>
      <c r="AG1059">
        <v>10.702999999999999</v>
      </c>
      <c r="AH1059">
        <v>0.17232</v>
      </c>
      <c r="AI1059" s="2">
        <v>3.3575999999999998E-7</v>
      </c>
      <c r="AJ1059"/>
      <c r="AK1059"/>
      <c r="AL1059"/>
      <c r="AM1059"/>
      <c r="AN1059"/>
      <c r="AO1059"/>
      <c r="AP1059" s="2"/>
    </row>
    <row r="1060" spans="1:42" x14ac:dyDescent="0.25">
      <c r="A1060">
        <v>142</v>
      </c>
      <c r="B1060">
        <v>21</v>
      </c>
      <c r="C1060">
        <v>30</v>
      </c>
      <c r="D1060">
        <v>142</v>
      </c>
      <c r="E1060">
        <v>22</v>
      </c>
      <c r="F1060">
        <v>0</v>
      </c>
      <c r="G1060" s="25">
        <v>100</v>
      </c>
      <c r="H1060" s="25">
        <v>100</v>
      </c>
      <c r="I1060">
        <v>1.9917</v>
      </c>
      <c r="J1060" s="2">
        <v>-1.2209E-15</v>
      </c>
      <c r="K1060" s="2">
        <v>-9.0337999999999996E-4</v>
      </c>
      <c r="L1060">
        <v>290</v>
      </c>
      <c r="M1060" s="2">
        <v>1.4388E-2</v>
      </c>
      <c r="N1060" s="2">
        <v>1.1849999999999999E-2</v>
      </c>
      <c r="O1060" s="2">
        <v>7.2477000000000001E-4</v>
      </c>
      <c r="P1060" s="2">
        <v>5.9688999999999999E-4</v>
      </c>
      <c r="Q1060">
        <v>0.47203000000000001</v>
      </c>
      <c r="R1060">
        <v>0.51173999999999997</v>
      </c>
      <c r="S1060">
        <v>0.21104000000000001</v>
      </c>
      <c r="T1060">
        <v>0.27650000000000002</v>
      </c>
      <c r="U1060" s="2">
        <v>1.1382E-4</v>
      </c>
      <c r="V1060" s="2">
        <v>8.4328999999999998E-5</v>
      </c>
      <c r="W1060" s="2">
        <v>8.2128000000000004E-6</v>
      </c>
      <c r="X1060" s="2">
        <v>6.4172000000000002E-6</v>
      </c>
      <c r="Y1060" s="2">
        <v>-2.6230000000000001E-5</v>
      </c>
      <c r="Z1060" s="2">
        <v>-1.8816000000000001E-5</v>
      </c>
      <c r="AA1060" s="2">
        <v>-1.3918E-6</v>
      </c>
      <c r="AB1060" s="2">
        <v>-1.0058E-6</v>
      </c>
      <c r="AC1060">
        <v>1.2142999999999999</v>
      </c>
      <c r="AD1060">
        <v>1.9917</v>
      </c>
      <c r="AE1060">
        <v>73.128</v>
      </c>
      <c r="AF1060">
        <v>-18.451000000000001</v>
      </c>
      <c r="AG1060">
        <v>11.205</v>
      </c>
      <c r="AH1060">
        <v>0.15403</v>
      </c>
      <c r="AI1060" s="2">
        <v>4.7567000000000002E-7</v>
      </c>
      <c r="AJ1060"/>
      <c r="AK1060"/>
      <c r="AL1060"/>
      <c r="AM1060"/>
      <c r="AN1060"/>
      <c r="AO1060"/>
      <c r="AP1060" s="2"/>
    </row>
    <row r="1061" spans="1:42" x14ac:dyDescent="0.25">
      <c r="A1061">
        <v>142</v>
      </c>
      <c r="B1061">
        <v>22</v>
      </c>
      <c r="C1061">
        <v>0</v>
      </c>
      <c r="D1061">
        <v>142</v>
      </c>
      <c r="E1061">
        <v>22</v>
      </c>
      <c r="F1061">
        <v>30</v>
      </c>
      <c r="G1061" s="25">
        <v>100</v>
      </c>
      <c r="H1061" s="25">
        <v>100</v>
      </c>
      <c r="I1061">
        <v>2.415</v>
      </c>
      <c r="J1061" s="2">
        <v>1.0675000000000001E-15</v>
      </c>
      <c r="K1061" s="2">
        <v>8.5683000000000005E-4</v>
      </c>
      <c r="L1061">
        <v>289.77999999999997</v>
      </c>
      <c r="M1061" s="2">
        <v>1.4383E-2</v>
      </c>
      <c r="N1061" s="2">
        <v>1.1835999999999999E-2</v>
      </c>
      <c r="O1061" s="2">
        <v>7.1356999999999996E-4</v>
      </c>
      <c r="P1061" s="2">
        <v>5.8723E-4</v>
      </c>
      <c r="Q1061">
        <v>0.53449000000000002</v>
      </c>
      <c r="R1061">
        <v>0.53373000000000004</v>
      </c>
      <c r="S1061">
        <v>0.24876000000000001</v>
      </c>
      <c r="T1061">
        <v>0.19338</v>
      </c>
      <c r="U1061" s="2">
        <v>9.8023000000000007E-5</v>
      </c>
      <c r="V1061" s="2">
        <v>7.4190999999999995E-5</v>
      </c>
      <c r="W1061" s="2">
        <v>6.4714000000000004E-6</v>
      </c>
      <c r="X1061" s="2">
        <v>5.0083E-6</v>
      </c>
      <c r="Y1061" s="2">
        <v>-1.5843000000000001E-5</v>
      </c>
      <c r="Z1061" s="2">
        <v>-1.1688000000000001E-5</v>
      </c>
      <c r="AA1061" s="2">
        <v>-1.0294E-6</v>
      </c>
      <c r="AB1061" s="2">
        <v>-7.8009999999999995E-7</v>
      </c>
      <c r="AC1061">
        <v>1.2152000000000001</v>
      </c>
      <c r="AD1061">
        <v>2.415</v>
      </c>
      <c r="AE1061">
        <v>71.759</v>
      </c>
      <c r="AF1061">
        <v>-17.780999999999999</v>
      </c>
      <c r="AG1061">
        <v>15.16</v>
      </c>
      <c r="AH1061">
        <v>0.17477999999999999</v>
      </c>
      <c r="AI1061" s="2">
        <v>4.3032E-7</v>
      </c>
      <c r="AJ1061"/>
      <c r="AK1061"/>
      <c r="AL1061"/>
      <c r="AM1061"/>
      <c r="AN1061"/>
      <c r="AO1061"/>
      <c r="AP1061" s="2"/>
    </row>
    <row r="1062" spans="1:42" x14ac:dyDescent="0.25">
      <c r="A1062">
        <v>142</v>
      </c>
      <c r="B1062">
        <v>22</v>
      </c>
      <c r="C1062">
        <v>30</v>
      </c>
      <c r="D1062">
        <v>142</v>
      </c>
      <c r="E1062">
        <v>23</v>
      </c>
      <c r="F1062">
        <v>0</v>
      </c>
      <c r="G1062" s="25">
        <v>100</v>
      </c>
      <c r="H1062" s="25">
        <v>100</v>
      </c>
      <c r="I1062">
        <v>1.9591000000000001</v>
      </c>
      <c r="J1062" s="2">
        <v>1.2387E-15</v>
      </c>
      <c r="K1062" s="2">
        <v>-2.4442999999999999E-2</v>
      </c>
      <c r="L1062">
        <v>289.38</v>
      </c>
      <c r="M1062" s="2">
        <v>1.4437E-2</v>
      </c>
      <c r="N1062" s="2">
        <v>1.1868E-2</v>
      </c>
      <c r="O1062" s="2">
        <v>7.1814000000000003E-4</v>
      </c>
      <c r="P1062" s="2">
        <v>5.9035000000000001E-4</v>
      </c>
      <c r="Q1062">
        <v>0.66768000000000005</v>
      </c>
      <c r="R1062">
        <v>0.50392999999999999</v>
      </c>
      <c r="S1062">
        <v>0.19395000000000001</v>
      </c>
      <c r="T1062">
        <v>0.24218999999999999</v>
      </c>
      <c r="U1062" s="2">
        <v>1.3652E-4</v>
      </c>
      <c r="V1062" s="2">
        <v>1.0607000000000001E-4</v>
      </c>
      <c r="W1062" s="2">
        <v>1.0203999999999999E-5</v>
      </c>
      <c r="X1062" s="2">
        <v>7.9821999999999996E-6</v>
      </c>
      <c r="Y1062" s="2">
        <v>-2.2288000000000001E-5</v>
      </c>
      <c r="Z1062" s="2">
        <v>-1.6169999999999999E-5</v>
      </c>
      <c r="AA1062" s="2">
        <v>-1.9929999999999998E-6</v>
      </c>
      <c r="AB1062" s="2">
        <v>-1.5304E-6</v>
      </c>
      <c r="AC1062">
        <v>1.2164999999999999</v>
      </c>
      <c r="AD1062">
        <v>1.9591000000000001</v>
      </c>
      <c r="AE1062">
        <v>65.641999999999996</v>
      </c>
      <c r="AF1062">
        <v>-14.542999999999999</v>
      </c>
      <c r="AG1062">
        <v>9.3183000000000007</v>
      </c>
      <c r="AH1062">
        <v>0.16228000000000001</v>
      </c>
      <c r="AI1062" s="2">
        <v>3.8308000000000001E-7</v>
      </c>
      <c r="AJ1062"/>
      <c r="AK1062"/>
      <c r="AL1062"/>
      <c r="AM1062"/>
      <c r="AN1062"/>
      <c r="AO1062"/>
      <c r="AP1062" s="2"/>
    </row>
    <row r="1063" spans="1:42" x14ac:dyDescent="0.25">
      <c r="A1063">
        <v>142</v>
      </c>
      <c r="B1063">
        <v>23</v>
      </c>
      <c r="C1063">
        <v>0</v>
      </c>
      <c r="D1063">
        <v>142</v>
      </c>
      <c r="E1063">
        <v>23</v>
      </c>
      <c r="F1063">
        <v>30</v>
      </c>
      <c r="G1063" s="25">
        <v>100</v>
      </c>
      <c r="H1063" s="25">
        <v>100</v>
      </c>
      <c r="I1063">
        <v>1.5726</v>
      </c>
      <c r="J1063" s="2">
        <v>-1.0543E-15</v>
      </c>
      <c r="K1063" s="2">
        <v>-1.6951999999999998E-2</v>
      </c>
      <c r="L1063">
        <v>288.56</v>
      </c>
      <c r="M1063" s="2">
        <v>1.4579999999999999E-2</v>
      </c>
      <c r="N1063" s="2">
        <v>1.1953E-2</v>
      </c>
      <c r="O1063" s="2">
        <v>7.6389000000000003E-4</v>
      </c>
      <c r="P1063" s="2">
        <v>6.2622000000000003E-4</v>
      </c>
      <c r="Q1063">
        <v>0.22037000000000001</v>
      </c>
      <c r="R1063">
        <v>0.15648999999999999</v>
      </c>
      <c r="S1063" s="2">
        <v>8.7026999999999993E-2</v>
      </c>
      <c r="T1063">
        <v>0.23315</v>
      </c>
      <c r="U1063" s="2">
        <v>6.1115E-5</v>
      </c>
      <c r="V1063" s="2">
        <v>4.3101E-5</v>
      </c>
      <c r="W1063" s="2">
        <v>1.2625E-5</v>
      </c>
      <c r="X1063" s="2">
        <v>9.9716999999999998E-6</v>
      </c>
      <c r="Y1063" s="2">
        <v>-1.0257E-5</v>
      </c>
      <c r="Z1063" s="2">
        <v>-6.4081999999999999E-6</v>
      </c>
      <c r="AA1063" s="2">
        <v>-2.1051E-6</v>
      </c>
      <c r="AB1063" s="2">
        <v>-1.6217000000000001E-6</v>
      </c>
      <c r="AC1063">
        <v>1.2199</v>
      </c>
      <c r="AD1063">
        <v>1.5726</v>
      </c>
      <c r="AE1063">
        <v>54.26</v>
      </c>
      <c r="AF1063">
        <v>-5.3522999999999996</v>
      </c>
      <c r="AG1063">
        <v>1.3468</v>
      </c>
      <c r="AH1063" s="2">
        <v>6.6677E-2</v>
      </c>
      <c r="AI1063" s="2">
        <v>1.4886E-7</v>
      </c>
      <c r="AJ1063"/>
      <c r="AK1063"/>
      <c r="AL1063"/>
      <c r="AM1063"/>
      <c r="AN1063"/>
      <c r="AO1063"/>
      <c r="AP1063" s="2"/>
    </row>
    <row r="1064" spans="1:42" x14ac:dyDescent="0.25">
      <c r="A1064">
        <v>142</v>
      </c>
      <c r="B1064">
        <v>23</v>
      </c>
      <c r="C1064">
        <v>30</v>
      </c>
      <c r="D1064">
        <v>143</v>
      </c>
      <c r="E1064">
        <v>0</v>
      </c>
      <c r="F1064">
        <v>0</v>
      </c>
      <c r="G1064" s="25">
        <v>99.99722222222222</v>
      </c>
      <c r="H1064" s="25">
        <v>99.99722222222222</v>
      </c>
      <c r="I1064">
        <v>1.4706999999999999</v>
      </c>
      <c r="J1064" s="2">
        <v>-1.0361000000000001E-17</v>
      </c>
      <c r="K1064" s="2">
        <v>-1.0829999999999999E-2</v>
      </c>
      <c r="L1064">
        <v>288.74</v>
      </c>
      <c r="M1064" s="2">
        <v>1.4363000000000001E-2</v>
      </c>
      <c r="N1064" s="2">
        <v>1.1781E-2</v>
      </c>
      <c r="O1064" s="2">
        <v>7.4735999999999997E-4</v>
      </c>
      <c r="P1064" s="2">
        <v>6.1302999999999998E-4</v>
      </c>
      <c r="Q1064">
        <v>0.36504999999999999</v>
      </c>
      <c r="R1064">
        <v>0.30796000000000001</v>
      </c>
      <c r="S1064">
        <v>0.15608</v>
      </c>
      <c r="T1064">
        <v>0.24884000000000001</v>
      </c>
      <c r="U1064" s="2">
        <v>6.9993000000000006E-5</v>
      </c>
      <c r="V1064" s="2">
        <v>4.9543999999999999E-5</v>
      </c>
      <c r="W1064" s="2">
        <v>1.043E-5</v>
      </c>
      <c r="X1064" s="2">
        <v>8.1019999999999997E-6</v>
      </c>
      <c r="Y1064" s="2">
        <v>-1.3338E-5</v>
      </c>
      <c r="Z1064" s="2">
        <v>-8.6787000000000004E-6</v>
      </c>
      <c r="AA1064" s="2">
        <v>-2.1135000000000002E-6</v>
      </c>
      <c r="AB1064" s="2">
        <v>-1.6157E-6</v>
      </c>
      <c r="AC1064">
        <v>1.2192000000000001</v>
      </c>
      <c r="AD1064">
        <v>1.4706999999999999</v>
      </c>
      <c r="AE1064">
        <v>78.106999999999999</v>
      </c>
      <c r="AF1064">
        <v>-12.914999999999999</v>
      </c>
      <c r="AG1064">
        <v>6.5029000000000003</v>
      </c>
      <c r="AH1064" s="2">
        <v>9.9703E-2</v>
      </c>
      <c r="AI1064" s="2">
        <v>4.1400999999999999E-7</v>
      </c>
      <c r="AJ1064"/>
      <c r="AK1064"/>
      <c r="AL1064"/>
      <c r="AM1064"/>
      <c r="AN1064"/>
      <c r="AO1064"/>
      <c r="AP1064" s="2"/>
    </row>
    <row r="1065" spans="1:42" x14ac:dyDescent="0.25">
      <c r="A1065">
        <v>143</v>
      </c>
      <c r="B1065">
        <v>0</v>
      </c>
      <c r="C1065">
        <v>0</v>
      </c>
      <c r="D1065">
        <v>143</v>
      </c>
      <c r="E1065">
        <v>0</v>
      </c>
      <c r="F1065">
        <v>30</v>
      </c>
      <c r="G1065" s="25">
        <v>99.99722222222222</v>
      </c>
      <c r="H1065" s="25">
        <v>99.99722222222222</v>
      </c>
      <c r="I1065">
        <v>1.7689999999999999</v>
      </c>
      <c r="J1065" s="2">
        <v>-5.3356999999999997E-17</v>
      </c>
      <c r="K1065" s="2">
        <v>-8.2202000000000004E-3</v>
      </c>
      <c r="L1065">
        <v>288.52</v>
      </c>
      <c r="M1065" s="2">
        <v>1.4121E-2</v>
      </c>
      <c r="N1065" s="2">
        <v>1.1573E-2</v>
      </c>
      <c r="O1065" s="2">
        <v>7.4918000000000001E-4</v>
      </c>
      <c r="P1065" s="2">
        <v>6.1397999999999997E-4</v>
      </c>
      <c r="Q1065">
        <v>0.42437000000000002</v>
      </c>
      <c r="R1065">
        <v>0.31663000000000002</v>
      </c>
      <c r="S1065">
        <v>0.17373</v>
      </c>
      <c r="T1065">
        <v>0.21312999999999999</v>
      </c>
      <c r="U1065" s="2">
        <v>4.6991999999999997E-4</v>
      </c>
      <c r="V1065" s="2">
        <v>3.8525000000000001E-4</v>
      </c>
      <c r="W1065" s="2">
        <v>1.1236999999999999E-5</v>
      </c>
      <c r="X1065" s="2">
        <v>8.8597999999999994E-6</v>
      </c>
      <c r="Y1065" s="2">
        <v>-2.6970000000000001E-5</v>
      </c>
      <c r="Z1065" s="2">
        <v>-2.0417000000000001E-5</v>
      </c>
      <c r="AA1065" s="2">
        <v>-1.3642E-6</v>
      </c>
      <c r="AB1065" s="2">
        <v>-1.0294E-6</v>
      </c>
      <c r="AC1065">
        <v>1.2202</v>
      </c>
      <c r="AD1065">
        <v>1.7689999999999999</v>
      </c>
      <c r="AE1065">
        <v>69.551000000000002</v>
      </c>
      <c r="AF1065">
        <v>-12.224</v>
      </c>
      <c r="AG1065">
        <v>10.916</v>
      </c>
      <c r="AH1065">
        <v>0.12168</v>
      </c>
      <c r="AI1065" s="2">
        <v>3.4367000000000001E-7</v>
      </c>
      <c r="AJ1065"/>
      <c r="AK1065"/>
      <c r="AL1065"/>
      <c r="AM1065"/>
      <c r="AN1065"/>
      <c r="AO1065"/>
      <c r="AP1065" s="2"/>
    </row>
    <row r="1066" spans="1:42" x14ac:dyDescent="0.25">
      <c r="A1066">
        <v>143</v>
      </c>
      <c r="B1066">
        <v>0</v>
      </c>
      <c r="C1066">
        <v>30</v>
      </c>
      <c r="D1066">
        <v>143</v>
      </c>
      <c r="E1066">
        <v>1</v>
      </c>
      <c r="F1066">
        <v>0</v>
      </c>
      <c r="G1066" s="25">
        <v>100</v>
      </c>
      <c r="H1066" s="25">
        <v>100</v>
      </c>
      <c r="I1066">
        <v>2.1509</v>
      </c>
      <c r="J1066" s="2">
        <v>5.0005000000000001E-16</v>
      </c>
      <c r="K1066" s="2">
        <v>-2.643E-3</v>
      </c>
      <c r="L1066">
        <v>288.39999999999998</v>
      </c>
      <c r="M1066" s="2">
        <v>1.4205000000000001E-2</v>
      </c>
      <c r="N1066" s="2">
        <v>1.1638000000000001E-2</v>
      </c>
      <c r="O1066" s="2">
        <v>7.4414999999999995E-4</v>
      </c>
      <c r="P1066" s="2">
        <v>6.0968000000000003E-4</v>
      </c>
      <c r="Q1066">
        <v>0.42352000000000001</v>
      </c>
      <c r="R1066">
        <v>0.34966999999999998</v>
      </c>
      <c r="S1066">
        <v>0.21432000000000001</v>
      </c>
      <c r="T1066">
        <v>0.23563999999999999</v>
      </c>
      <c r="U1066" s="2">
        <v>1.8071E-4</v>
      </c>
      <c r="V1066" s="2">
        <v>1.4651000000000001E-4</v>
      </c>
      <c r="W1066" s="2">
        <v>7.6059999999999997E-6</v>
      </c>
      <c r="X1066" s="2">
        <v>5.8501000000000001E-6</v>
      </c>
      <c r="Y1066" s="2">
        <v>-1.1576999999999999E-5</v>
      </c>
      <c r="Z1066" s="2">
        <v>-7.4448000000000003E-6</v>
      </c>
      <c r="AA1066" s="2">
        <v>-1.269E-6</v>
      </c>
      <c r="AB1066" s="2">
        <v>-9.3289000000000004E-7</v>
      </c>
      <c r="AC1066">
        <v>1.2205999999999999</v>
      </c>
      <c r="AD1066">
        <v>2.1509</v>
      </c>
      <c r="AE1066">
        <v>69.638999999999996</v>
      </c>
      <c r="AF1066">
        <v>-14.455</v>
      </c>
      <c r="AG1066">
        <v>5.1695000000000002</v>
      </c>
      <c r="AH1066">
        <v>0.13038</v>
      </c>
      <c r="AI1066" s="2">
        <v>2.9988000000000001E-7</v>
      </c>
      <c r="AJ1066"/>
      <c r="AK1066"/>
      <c r="AL1066"/>
      <c r="AM1066"/>
      <c r="AN1066"/>
      <c r="AO1066"/>
      <c r="AP1066" s="2"/>
    </row>
    <row r="1067" spans="1:42" x14ac:dyDescent="0.25">
      <c r="A1067">
        <v>143</v>
      </c>
      <c r="B1067">
        <v>1</v>
      </c>
      <c r="C1067">
        <v>0</v>
      </c>
      <c r="D1067">
        <v>143</v>
      </c>
      <c r="E1067">
        <v>1</v>
      </c>
      <c r="F1067">
        <v>30</v>
      </c>
      <c r="G1067" s="25">
        <v>100</v>
      </c>
      <c r="H1067" s="25">
        <v>100</v>
      </c>
      <c r="I1067">
        <v>1.3090999999999999</v>
      </c>
      <c r="J1067" s="2">
        <v>-7.6430999999999999E-16</v>
      </c>
      <c r="K1067" s="2">
        <v>3.2558999999999999E-3</v>
      </c>
      <c r="L1067">
        <v>288.36</v>
      </c>
      <c r="M1067" s="2">
        <v>1.4167000000000001E-2</v>
      </c>
      <c r="N1067" s="2">
        <v>1.1606E-2</v>
      </c>
      <c r="O1067" s="2">
        <v>7.4910000000000005E-4</v>
      </c>
      <c r="P1067" s="2">
        <v>6.1368999999999996E-4</v>
      </c>
      <c r="Q1067">
        <v>0.28370000000000001</v>
      </c>
      <c r="R1067">
        <v>0.25139</v>
      </c>
      <c r="S1067">
        <v>0.13925999999999999</v>
      </c>
      <c r="T1067">
        <v>0.24454000000000001</v>
      </c>
      <c r="U1067" s="2">
        <v>5.6339999999999999E-5</v>
      </c>
      <c r="V1067" s="2">
        <v>3.8124000000000003E-5</v>
      </c>
      <c r="W1067" s="2">
        <v>1.0827E-5</v>
      </c>
      <c r="X1067" s="2">
        <v>8.4471000000000008E-6</v>
      </c>
      <c r="Y1067" s="2">
        <v>-1.0978000000000001E-5</v>
      </c>
      <c r="Z1067" s="2">
        <v>-6.8267000000000002E-6</v>
      </c>
      <c r="AA1067" s="2">
        <v>-2.0281999999999999E-6</v>
      </c>
      <c r="AB1067" s="2">
        <v>-1.5468E-6</v>
      </c>
      <c r="AC1067">
        <v>1.2206999999999999</v>
      </c>
      <c r="AD1067">
        <v>1.3090999999999999</v>
      </c>
      <c r="AE1067">
        <v>77.543999999999997</v>
      </c>
      <c r="AF1067">
        <v>-12.238</v>
      </c>
      <c r="AG1067">
        <v>4.1818</v>
      </c>
      <c r="AH1067" s="2">
        <v>9.7381999999999996E-2</v>
      </c>
      <c r="AI1067" s="2">
        <v>3.9807000000000002E-7</v>
      </c>
      <c r="AJ1067"/>
      <c r="AK1067"/>
      <c r="AL1067"/>
      <c r="AM1067"/>
      <c r="AN1067"/>
      <c r="AO1067"/>
      <c r="AP1067" s="2"/>
    </row>
    <row r="1068" spans="1:42" x14ac:dyDescent="0.25">
      <c r="A1068">
        <v>143</v>
      </c>
      <c r="B1068">
        <v>1</v>
      </c>
      <c r="C1068">
        <v>30</v>
      </c>
      <c r="D1068">
        <v>143</v>
      </c>
      <c r="E1068">
        <v>2</v>
      </c>
      <c r="F1068">
        <v>0</v>
      </c>
      <c r="G1068" s="25">
        <v>100</v>
      </c>
      <c r="H1068" s="25">
        <v>100</v>
      </c>
      <c r="I1068">
        <v>1.101</v>
      </c>
      <c r="J1068" s="2">
        <v>6.0926999999999996E-17</v>
      </c>
      <c r="K1068" s="2">
        <v>4.1361999999999996E-3</v>
      </c>
      <c r="L1068">
        <v>288.18</v>
      </c>
      <c r="M1068" s="2">
        <v>1.4233000000000001E-2</v>
      </c>
      <c r="N1068" s="2">
        <v>1.1651E-2</v>
      </c>
      <c r="O1068" s="2">
        <v>7.6787999999999997E-4</v>
      </c>
      <c r="P1068" s="2">
        <v>6.2859000000000005E-4</v>
      </c>
      <c r="Q1068">
        <v>0.21231</v>
      </c>
      <c r="R1068">
        <v>0.34727999999999998</v>
      </c>
      <c r="S1068" s="2">
        <v>9.0215000000000004E-2</v>
      </c>
      <c r="T1068">
        <v>0.18287999999999999</v>
      </c>
      <c r="U1068" s="2">
        <v>7.1537000000000003E-5</v>
      </c>
      <c r="V1068" s="2">
        <v>5.3659000000000002E-5</v>
      </c>
      <c r="W1068" s="2">
        <v>1.3509999999999999E-5</v>
      </c>
      <c r="X1068" s="2">
        <v>1.0742E-5</v>
      </c>
      <c r="Y1068" s="2">
        <v>-8.8604000000000008E-6</v>
      </c>
      <c r="Z1068" s="2">
        <v>-6.0556000000000001E-6</v>
      </c>
      <c r="AA1068" s="2">
        <v>-1.8816999999999999E-6</v>
      </c>
      <c r="AB1068" s="2">
        <v>-1.4755000000000001E-6</v>
      </c>
      <c r="AC1068">
        <v>1.2216</v>
      </c>
      <c r="AD1068">
        <v>1.101</v>
      </c>
      <c r="AE1068">
        <v>92.216999999999999</v>
      </c>
      <c r="AF1068">
        <v>-4.4402999999999997</v>
      </c>
      <c r="AG1068">
        <v>2.6078000000000001</v>
      </c>
      <c r="AH1068" s="2">
        <v>6.4010999999999998E-2</v>
      </c>
      <c r="AI1068" s="2">
        <v>2.0160999999999999E-7</v>
      </c>
      <c r="AJ1068"/>
      <c r="AK1068"/>
      <c r="AL1068"/>
      <c r="AM1068"/>
      <c r="AN1068"/>
      <c r="AO1068"/>
      <c r="AP1068" s="2"/>
    </row>
    <row r="1069" spans="1:42" x14ac:dyDescent="0.25">
      <c r="A1069">
        <v>143</v>
      </c>
      <c r="B1069">
        <v>2</v>
      </c>
      <c r="C1069">
        <v>0</v>
      </c>
      <c r="D1069">
        <v>143</v>
      </c>
      <c r="E1069">
        <v>2</v>
      </c>
      <c r="F1069">
        <v>30</v>
      </c>
      <c r="G1069" s="25">
        <v>100</v>
      </c>
      <c r="H1069" s="25">
        <v>100</v>
      </c>
      <c r="I1069">
        <v>1.2466999999999999</v>
      </c>
      <c r="J1069" s="2">
        <v>4.5782999999999999E-16</v>
      </c>
      <c r="K1069" s="2">
        <v>-5.9402999999999999E-3</v>
      </c>
      <c r="L1069">
        <v>288.22000000000003</v>
      </c>
      <c r="M1069" s="2">
        <v>1.4092E-2</v>
      </c>
      <c r="N1069" s="2">
        <v>1.1535999999999999E-2</v>
      </c>
      <c r="O1069" s="2">
        <v>7.6535000000000004E-4</v>
      </c>
      <c r="P1069" s="2">
        <v>6.2655000000000002E-4</v>
      </c>
      <c r="Q1069">
        <v>0.30293999999999999</v>
      </c>
      <c r="R1069">
        <v>0.24354999999999999</v>
      </c>
      <c r="S1069">
        <v>0.13666</v>
      </c>
      <c r="T1069">
        <v>0.19846</v>
      </c>
      <c r="U1069" s="2">
        <v>8.4765000000000006E-5</v>
      </c>
      <c r="V1069" s="2">
        <v>6.2725999999999995E-5</v>
      </c>
      <c r="W1069" s="2">
        <v>1.3108999999999999E-5</v>
      </c>
      <c r="X1069" s="2">
        <v>1.0372E-5</v>
      </c>
      <c r="Y1069" s="2">
        <v>-1.3998999999999999E-5</v>
      </c>
      <c r="Z1069" s="2">
        <v>-1.0069E-5</v>
      </c>
      <c r="AA1069" s="2">
        <v>-2.119E-6</v>
      </c>
      <c r="AB1069" s="2">
        <v>-1.6588999999999999E-6</v>
      </c>
      <c r="AC1069">
        <v>1.2216</v>
      </c>
      <c r="AD1069">
        <v>1.2466999999999999</v>
      </c>
      <c r="AE1069">
        <v>76.05</v>
      </c>
      <c r="AF1069">
        <v>-9.3008000000000006</v>
      </c>
      <c r="AG1069">
        <v>6.8673999999999999</v>
      </c>
      <c r="AH1069" s="2">
        <v>9.6216999999999997E-2</v>
      </c>
      <c r="AI1069" s="2">
        <v>4.2667E-7</v>
      </c>
      <c r="AJ1069"/>
      <c r="AK1069"/>
      <c r="AL1069"/>
      <c r="AM1069"/>
      <c r="AN1069"/>
      <c r="AO1069" s="2"/>
      <c r="AP1069" s="2"/>
    </row>
    <row r="1070" spans="1:42" x14ac:dyDescent="0.25">
      <c r="A1070">
        <v>143</v>
      </c>
      <c r="B1070">
        <v>2</v>
      </c>
      <c r="C1070">
        <v>30</v>
      </c>
      <c r="D1070">
        <v>143</v>
      </c>
      <c r="E1070">
        <v>3</v>
      </c>
      <c r="F1070">
        <v>0</v>
      </c>
      <c r="G1070" s="25">
        <v>100</v>
      </c>
      <c r="H1070" s="25">
        <v>100</v>
      </c>
      <c r="I1070">
        <v>1.6419999999999999</v>
      </c>
      <c r="J1070" s="2">
        <v>-1.9539000000000001E-16</v>
      </c>
      <c r="K1070" s="2">
        <v>-1.7396999999999999E-2</v>
      </c>
      <c r="L1070">
        <v>288.48</v>
      </c>
      <c r="M1070" s="2">
        <v>1.3851E-2</v>
      </c>
      <c r="N1070" s="2">
        <v>1.1349E-2</v>
      </c>
      <c r="O1070" s="2">
        <v>7.4764999999999999E-4</v>
      </c>
      <c r="P1070" s="2">
        <v>6.1255999999999995E-4</v>
      </c>
      <c r="Q1070">
        <v>0.45401999999999998</v>
      </c>
      <c r="R1070">
        <v>0.34760000000000002</v>
      </c>
      <c r="S1070">
        <v>0.20618</v>
      </c>
      <c r="T1070">
        <v>0.193</v>
      </c>
      <c r="U1070" s="2">
        <v>9.4988000000000006E-5</v>
      </c>
      <c r="V1070" s="2">
        <v>7.1599000000000003E-5</v>
      </c>
      <c r="W1070" s="2">
        <v>1.0094E-5</v>
      </c>
      <c r="X1070" s="2">
        <v>7.9471000000000005E-6</v>
      </c>
      <c r="Y1070" s="2">
        <v>-1.5213E-5</v>
      </c>
      <c r="Z1070" s="2">
        <v>-1.117E-5</v>
      </c>
      <c r="AA1070" s="2">
        <v>-1.5443E-6</v>
      </c>
      <c r="AB1070" s="2">
        <v>-1.1953E-6</v>
      </c>
      <c r="AC1070">
        <v>1.2205999999999999</v>
      </c>
      <c r="AD1070">
        <v>1.6419999999999999</v>
      </c>
      <c r="AE1070">
        <v>73.218999999999994</v>
      </c>
      <c r="AF1070">
        <v>-13.03</v>
      </c>
      <c r="AG1070">
        <v>10.474</v>
      </c>
      <c r="AH1070">
        <v>0.13038</v>
      </c>
      <c r="AI1070" s="2">
        <v>4.2241999999999999E-7</v>
      </c>
      <c r="AJ1070"/>
      <c r="AK1070"/>
      <c r="AL1070"/>
      <c r="AM1070"/>
      <c r="AN1070"/>
      <c r="AO1070"/>
      <c r="AP1070" s="2"/>
    </row>
    <row r="1071" spans="1:42" x14ac:dyDescent="0.25">
      <c r="A1071">
        <v>143</v>
      </c>
      <c r="B1071">
        <v>3</v>
      </c>
      <c r="C1071">
        <v>0</v>
      </c>
      <c r="D1071">
        <v>143</v>
      </c>
      <c r="E1071">
        <v>3</v>
      </c>
      <c r="F1071">
        <v>30</v>
      </c>
      <c r="G1071" s="25">
        <v>100</v>
      </c>
      <c r="H1071" s="25">
        <v>100</v>
      </c>
      <c r="I1071">
        <v>1.8532</v>
      </c>
      <c r="J1071" s="2">
        <v>3.4002E-16</v>
      </c>
      <c r="K1071" s="2">
        <v>-6.1320999999999997E-3</v>
      </c>
      <c r="L1071">
        <v>288.58</v>
      </c>
      <c r="M1071" s="2">
        <v>1.3756000000000001E-2</v>
      </c>
      <c r="N1071" s="2">
        <v>1.1273E-2</v>
      </c>
      <c r="O1071" s="2">
        <v>7.3556000000000001E-4</v>
      </c>
      <c r="P1071" s="2">
        <v>6.0276999999999998E-4</v>
      </c>
      <c r="Q1071">
        <v>0.48075000000000001</v>
      </c>
      <c r="R1071">
        <v>0.39635999999999999</v>
      </c>
      <c r="S1071">
        <v>0.24135000000000001</v>
      </c>
      <c r="T1071">
        <v>0.17455000000000001</v>
      </c>
      <c r="U1071" s="2">
        <v>8.1644000000000006E-5</v>
      </c>
      <c r="V1071" s="2">
        <v>6.1223999999999995E-5</v>
      </c>
      <c r="W1071" s="2">
        <v>6.5344999999999999E-6</v>
      </c>
      <c r="X1071" s="2">
        <v>5.0516000000000001E-6</v>
      </c>
      <c r="Y1071" s="2">
        <v>-1.1972E-5</v>
      </c>
      <c r="Z1071" s="2">
        <v>-8.7536000000000004E-6</v>
      </c>
      <c r="AA1071" s="2">
        <v>-9.4834999999999999E-7</v>
      </c>
      <c r="AB1071" s="2">
        <v>-7.2053000000000001E-7</v>
      </c>
      <c r="AC1071">
        <v>1.2202999999999999</v>
      </c>
      <c r="AD1071">
        <v>1.8532</v>
      </c>
      <c r="AE1071">
        <v>78.831999999999994</v>
      </c>
      <c r="AF1071">
        <v>-17.465</v>
      </c>
      <c r="AG1071">
        <v>14.377000000000001</v>
      </c>
      <c r="AH1071">
        <v>0.15462000000000001</v>
      </c>
      <c r="AI1071" s="2">
        <v>4.4518000000000002E-7</v>
      </c>
      <c r="AJ1071"/>
      <c r="AK1071"/>
      <c r="AL1071"/>
      <c r="AM1071"/>
      <c r="AN1071"/>
      <c r="AO1071"/>
      <c r="AP1071" s="2"/>
    </row>
    <row r="1072" spans="1:42" x14ac:dyDescent="0.25">
      <c r="A1072">
        <v>143</v>
      </c>
      <c r="B1072">
        <v>3</v>
      </c>
      <c r="C1072">
        <v>30</v>
      </c>
      <c r="D1072">
        <v>143</v>
      </c>
      <c r="E1072">
        <v>4</v>
      </c>
      <c r="F1072">
        <v>0</v>
      </c>
      <c r="G1072" s="25">
        <v>100</v>
      </c>
      <c r="H1072" s="25">
        <v>99.99722222222222</v>
      </c>
      <c r="I1072">
        <v>2.1231</v>
      </c>
      <c r="J1072" s="2">
        <v>-9.3655E-16</v>
      </c>
      <c r="K1072" s="2">
        <v>1.239E-2</v>
      </c>
      <c r="L1072">
        <v>288.51</v>
      </c>
      <c r="M1072" s="2">
        <v>1.2328E-2</v>
      </c>
      <c r="N1072" s="2">
        <v>1.0093E-2</v>
      </c>
      <c r="O1072" s="2">
        <v>7.8016000000000001E-4</v>
      </c>
      <c r="P1072" s="2">
        <v>6.3851000000000001E-4</v>
      </c>
      <c r="Q1072">
        <v>0.51249999999999996</v>
      </c>
      <c r="R1072">
        <v>0.51397999999999999</v>
      </c>
      <c r="S1072">
        <v>0.22023000000000001</v>
      </c>
      <c r="T1072">
        <v>0.10514</v>
      </c>
      <c r="U1072" s="2">
        <v>2.4930999999999998E-3</v>
      </c>
      <c r="V1072" s="2">
        <v>2.0428999999999998E-3</v>
      </c>
      <c r="W1072" s="2">
        <v>6.8186000000000001E-5</v>
      </c>
      <c r="X1072" s="2">
        <v>5.5362000000000003E-5</v>
      </c>
      <c r="Y1072" s="2">
        <v>-5.3843999999999995E-4</v>
      </c>
      <c r="Z1072" s="2">
        <v>-4.3995999999999998E-4</v>
      </c>
      <c r="AA1072" s="2">
        <v>1.2036E-5</v>
      </c>
      <c r="AB1072" s="2">
        <v>9.8610999999999995E-6</v>
      </c>
      <c r="AC1072">
        <v>1.2217</v>
      </c>
      <c r="AD1072">
        <v>2.1231</v>
      </c>
      <c r="AE1072">
        <v>84.183000000000007</v>
      </c>
      <c r="AF1072">
        <v>-14.882999999999999</v>
      </c>
      <c r="AG1072">
        <v>71.343999999999994</v>
      </c>
      <c r="AH1072">
        <v>0.14069999999999999</v>
      </c>
      <c r="AI1072" s="2">
        <v>-2.8112000000000002E-7</v>
      </c>
      <c r="AJ1072"/>
      <c r="AK1072"/>
      <c r="AL1072"/>
      <c r="AM1072"/>
      <c r="AN1072"/>
      <c r="AO1072"/>
      <c r="AP1072" s="2"/>
    </row>
    <row r="1073" spans="1:42" x14ac:dyDescent="0.25">
      <c r="A1073">
        <v>143</v>
      </c>
      <c r="B1073">
        <v>4</v>
      </c>
      <c r="C1073">
        <v>0</v>
      </c>
      <c r="D1073">
        <v>143</v>
      </c>
      <c r="E1073">
        <v>4</v>
      </c>
      <c r="F1073">
        <v>30</v>
      </c>
      <c r="G1073" s="25">
        <v>100</v>
      </c>
      <c r="H1073" s="25">
        <v>91.463888888888889</v>
      </c>
      <c r="I1073">
        <v>2.8826999999999998</v>
      </c>
      <c r="J1073" s="2">
        <v>1.2403000000000001E-15</v>
      </c>
      <c r="K1073" s="2">
        <v>-1.3115999999999999E-2</v>
      </c>
      <c r="L1073">
        <v>289.13</v>
      </c>
      <c r="M1073" s="2">
        <v>2.8513000000000002E-3</v>
      </c>
      <c r="N1073" s="2">
        <v>2.3280000000000002E-3</v>
      </c>
      <c r="O1073" s="2">
        <v>1.0585E-3</v>
      </c>
      <c r="P1073" s="2">
        <v>8.5747000000000004E-4</v>
      </c>
      <c r="Q1073">
        <v>0.72846</v>
      </c>
      <c r="R1073">
        <v>0.52268000000000003</v>
      </c>
      <c r="S1073">
        <v>0.28491</v>
      </c>
      <c r="T1073">
        <v>0.19464999999999999</v>
      </c>
      <c r="U1073" s="2">
        <v>1.2815999999999999E-3</v>
      </c>
      <c r="V1073" s="2">
        <v>1.0466E-3</v>
      </c>
      <c r="W1073" s="2">
        <v>1.0705999999999999E-4</v>
      </c>
      <c r="X1073" s="2">
        <v>8.5951000000000004E-5</v>
      </c>
      <c r="Y1073" s="2">
        <v>-1.7189000000000001E-4</v>
      </c>
      <c r="Z1073" s="2">
        <v>-1.4006000000000001E-4</v>
      </c>
      <c r="AA1073" s="2">
        <v>3.4670999999999998E-6</v>
      </c>
      <c r="AB1073" s="2">
        <v>2.8644999999999998E-6</v>
      </c>
      <c r="AC1073">
        <v>1.2249000000000001</v>
      </c>
      <c r="AD1073">
        <v>2.8826999999999998</v>
      </c>
      <c r="AE1073">
        <v>71.423000000000002</v>
      </c>
      <c r="AF1073">
        <v>-20.210999999999999</v>
      </c>
      <c r="AG1073">
        <v>52.176000000000002</v>
      </c>
      <c r="AH1073">
        <v>0.20871000000000001</v>
      </c>
      <c r="AI1073" s="2">
        <v>2.0916E-7</v>
      </c>
      <c r="AJ1073"/>
      <c r="AK1073"/>
      <c r="AL1073"/>
      <c r="AM1073"/>
      <c r="AN1073"/>
      <c r="AO1073"/>
      <c r="AP1073" s="2"/>
    </row>
    <row r="1074" spans="1:42" x14ac:dyDescent="0.25">
      <c r="A1074">
        <v>143</v>
      </c>
      <c r="B1074">
        <v>4</v>
      </c>
      <c r="C1074">
        <v>30</v>
      </c>
      <c r="D1074">
        <v>143</v>
      </c>
      <c r="E1074">
        <v>5</v>
      </c>
      <c r="F1074">
        <v>0</v>
      </c>
      <c r="G1074" s="25">
        <v>100</v>
      </c>
      <c r="H1074" s="25">
        <v>100</v>
      </c>
      <c r="I1074">
        <v>2.5181</v>
      </c>
      <c r="J1074" s="2">
        <v>-1.5851000000000001E-16</v>
      </c>
      <c r="K1074" s="2">
        <v>-3.2839000000000002E-3</v>
      </c>
      <c r="L1074">
        <v>288.08999999999997</v>
      </c>
      <c r="M1074" s="2">
        <v>1.0848E-2</v>
      </c>
      <c r="N1074" s="2">
        <v>8.8594999999999993E-3</v>
      </c>
      <c r="O1074" s="2">
        <v>7.9995000000000001E-4</v>
      </c>
      <c r="P1074" s="2">
        <v>6.5326999999999996E-4</v>
      </c>
      <c r="Q1074">
        <v>0.79183999999999999</v>
      </c>
      <c r="R1074">
        <v>0.46399000000000001</v>
      </c>
      <c r="S1074">
        <v>0.23552000000000001</v>
      </c>
      <c r="T1074">
        <v>0.25675999999999999</v>
      </c>
      <c r="U1074" s="2">
        <v>2.4667999999999999E-3</v>
      </c>
      <c r="V1074" s="2">
        <v>2.0156000000000002E-3</v>
      </c>
      <c r="W1074" s="2">
        <v>2.9932000000000001E-5</v>
      </c>
      <c r="X1074" s="2">
        <v>2.4318E-5</v>
      </c>
      <c r="Y1074" s="2">
        <v>-7.6794000000000005E-4</v>
      </c>
      <c r="Z1074" s="2">
        <v>-6.2633999999999997E-4</v>
      </c>
      <c r="AA1074" s="2">
        <v>7.3868000000000002E-6</v>
      </c>
      <c r="AB1074" s="2">
        <v>6.1059000000000003E-6</v>
      </c>
      <c r="AC1074">
        <v>1.2245999999999999</v>
      </c>
      <c r="AD1074">
        <v>2.5181</v>
      </c>
      <c r="AE1074">
        <v>67.305000000000007</v>
      </c>
      <c r="AF1074">
        <v>-20.292999999999999</v>
      </c>
      <c r="AG1074">
        <v>47.734000000000002</v>
      </c>
      <c r="AH1074">
        <v>0.17322000000000001</v>
      </c>
      <c r="AI1074" s="2">
        <v>2.1180999999999999E-7</v>
      </c>
      <c r="AJ1074"/>
      <c r="AK1074"/>
      <c r="AL1074"/>
      <c r="AM1074"/>
      <c r="AN1074"/>
      <c r="AO1074"/>
      <c r="AP1074" s="2"/>
    </row>
    <row r="1075" spans="1:42" x14ac:dyDescent="0.25">
      <c r="A1075">
        <v>143</v>
      </c>
      <c r="B1075">
        <v>5</v>
      </c>
      <c r="C1075">
        <v>0</v>
      </c>
      <c r="D1075">
        <v>143</v>
      </c>
      <c r="E1075">
        <v>5</v>
      </c>
      <c r="F1075">
        <v>30</v>
      </c>
      <c r="G1075" s="25">
        <v>100</v>
      </c>
      <c r="H1075" s="25">
        <v>100</v>
      </c>
      <c r="I1075">
        <v>1.8108</v>
      </c>
      <c r="J1075" s="2">
        <v>6.9207000000000005E-17</v>
      </c>
      <c r="K1075" s="2">
        <v>8.1502999999999992E-3</v>
      </c>
      <c r="L1075">
        <v>287.99</v>
      </c>
      <c r="M1075" s="2">
        <v>1.3337999999999999E-2</v>
      </c>
      <c r="N1075" s="2">
        <v>1.0902E-2</v>
      </c>
      <c r="O1075" s="2">
        <v>7.6302E-4</v>
      </c>
      <c r="P1075" s="2">
        <v>6.2365000000000001E-4</v>
      </c>
      <c r="Q1075">
        <v>0.50863999999999998</v>
      </c>
      <c r="R1075">
        <v>0.50231000000000003</v>
      </c>
      <c r="S1075">
        <v>0.17423</v>
      </c>
      <c r="T1075">
        <v>0.17837</v>
      </c>
      <c r="U1075" s="2">
        <v>1.7263000000000001E-4</v>
      </c>
      <c r="V1075" s="2">
        <v>1.3613000000000001E-4</v>
      </c>
      <c r="W1075" s="2">
        <v>6.8658000000000004E-6</v>
      </c>
      <c r="X1075" s="2">
        <v>5.3287999999999997E-6</v>
      </c>
      <c r="Y1075" s="2">
        <v>-2.4905E-5</v>
      </c>
      <c r="Z1075" s="2">
        <v>-1.9361E-5</v>
      </c>
      <c r="AA1075" s="2">
        <v>-9.6529000000000004E-7</v>
      </c>
      <c r="AB1075" s="2">
        <v>-7.3201999999999996E-7</v>
      </c>
      <c r="AC1075">
        <v>1.2235</v>
      </c>
      <c r="AD1075">
        <v>1.8108</v>
      </c>
      <c r="AE1075">
        <v>87.474000000000004</v>
      </c>
      <c r="AF1075">
        <v>-8.1485000000000003</v>
      </c>
      <c r="AG1075">
        <v>13.087</v>
      </c>
      <c r="AH1075">
        <v>0.1038</v>
      </c>
      <c r="AI1075" s="2">
        <v>1.5937999999999999E-7</v>
      </c>
      <c r="AJ1075"/>
      <c r="AK1075"/>
      <c r="AL1075"/>
      <c r="AM1075"/>
      <c r="AN1075"/>
      <c r="AO1075"/>
      <c r="AP1075" s="2"/>
    </row>
    <row r="1076" spans="1:42" x14ac:dyDescent="0.25">
      <c r="A1076">
        <v>143</v>
      </c>
      <c r="B1076">
        <v>5</v>
      </c>
      <c r="C1076">
        <v>30</v>
      </c>
      <c r="D1076">
        <v>143</v>
      </c>
      <c r="E1076">
        <v>6</v>
      </c>
      <c r="F1076">
        <v>0</v>
      </c>
      <c r="G1076" s="25">
        <v>100</v>
      </c>
      <c r="H1076" s="25">
        <v>100</v>
      </c>
      <c r="I1076">
        <v>1.8399000000000001</v>
      </c>
      <c r="J1076" s="2">
        <v>6.2891E-16</v>
      </c>
      <c r="K1076" s="2">
        <v>7.1617E-3</v>
      </c>
      <c r="L1076">
        <v>288</v>
      </c>
      <c r="M1076" s="2">
        <v>1.3390000000000001E-2</v>
      </c>
      <c r="N1076" s="2">
        <v>1.0942E-2</v>
      </c>
      <c r="O1076" s="2">
        <v>7.5871000000000001E-4</v>
      </c>
      <c r="P1076" s="2">
        <v>6.1998999999999995E-4</v>
      </c>
      <c r="Q1076">
        <v>0.57284000000000002</v>
      </c>
      <c r="R1076">
        <v>0.50134000000000001</v>
      </c>
      <c r="S1076">
        <v>0.22403000000000001</v>
      </c>
      <c r="T1076">
        <v>0.11681999999999999</v>
      </c>
      <c r="U1076" s="2">
        <v>1.6890000000000001E-4</v>
      </c>
      <c r="V1076" s="2">
        <v>1.3533999999999999E-4</v>
      </c>
      <c r="W1076" s="2">
        <v>3.9094999999999996E-6</v>
      </c>
      <c r="X1076" s="2">
        <v>3.0396000000000001E-6</v>
      </c>
      <c r="Y1076" s="2">
        <v>-1.5038000000000001E-5</v>
      </c>
      <c r="Z1076" s="2">
        <v>-1.187E-5</v>
      </c>
      <c r="AA1076" s="2">
        <v>-3.3159999999999998E-7</v>
      </c>
      <c r="AB1076" s="2">
        <v>-2.4727999999999997E-7</v>
      </c>
      <c r="AC1076">
        <v>1.2238</v>
      </c>
      <c r="AD1076">
        <v>1.8399000000000001</v>
      </c>
      <c r="AE1076">
        <v>80.399000000000001</v>
      </c>
      <c r="AF1076">
        <v>-9.1092999999999993</v>
      </c>
      <c r="AG1076">
        <v>23.885999999999999</v>
      </c>
      <c r="AH1076">
        <v>0.14523</v>
      </c>
      <c r="AI1076" s="2">
        <v>2.3162000000000001E-7</v>
      </c>
      <c r="AJ1076"/>
      <c r="AK1076"/>
      <c r="AL1076"/>
      <c r="AM1076"/>
      <c r="AN1076"/>
      <c r="AO1076"/>
      <c r="AP1076" s="2"/>
    </row>
    <row r="1077" spans="1:42" x14ac:dyDescent="0.25">
      <c r="A1077">
        <v>143</v>
      </c>
      <c r="B1077">
        <v>6</v>
      </c>
      <c r="C1077">
        <v>0</v>
      </c>
      <c r="D1077">
        <v>143</v>
      </c>
      <c r="E1077">
        <v>6</v>
      </c>
      <c r="F1077">
        <v>30</v>
      </c>
      <c r="G1077" s="25">
        <v>100</v>
      </c>
      <c r="H1077" s="25">
        <v>100</v>
      </c>
      <c r="I1077">
        <v>1.7668999999999999</v>
      </c>
      <c r="J1077" s="2">
        <v>1.275E-15</v>
      </c>
      <c r="K1077" s="2">
        <v>3.9544999999999997E-3</v>
      </c>
      <c r="L1077">
        <v>288.08999999999997</v>
      </c>
      <c r="M1077" s="2">
        <v>1.3365E-2</v>
      </c>
      <c r="N1077" s="2">
        <v>1.0925000000000001E-2</v>
      </c>
      <c r="O1077" s="2">
        <v>7.5715999999999999E-4</v>
      </c>
      <c r="P1077" s="2">
        <v>6.1892000000000002E-4</v>
      </c>
      <c r="Q1077">
        <v>0.50566999999999995</v>
      </c>
      <c r="R1077">
        <v>0.42227999999999999</v>
      </c>
      <c r="S1077">
        <v>0.23685</v>
      </c>
      <c r="T1077">
        <v>0.10478</v>
      </c>
      <c r="U1077" s="2">
        <v>1.7579E-4</v>
      </c>
      <c r="V1077" s="2">
        <v>1.4095000000000001E-4</v>
      </c>
      <c r="W1077" s="2">
        <v>3.3510000000000002E-6</v>
      </c>
      <c r="X1077" s="2">
        <v>2.5923999999999999E-6</v>
      </c>
      <c r="Y1077" s="2">
        <v>-1.6016E-5</v>
      </c>
      <c r="Z1077" s="2">
        <v>-1.2777E-5</v>
      </c>
      <c r="AA1077" s="2">
        <v>-2.9408E-7</v>
      </c>
      <c r="AB1077" s="2">
        <v>-2.2261999999999999E-7</v>
      </c>
      <c r="AC1077">
        <v>1.2234</v>
      </c>
      <c r="AD1077">
        <v>1.7668999999999999</v>
      </c>
      <c r="AE1077">
        <v>78.62</v>
      </c>
      <c r="AF1077">
        <v>-10.93</v>
      </c>
      <c r="AG1077">
        <v>35.304000000000002</v>
      </c>
      <c r="AH1077">
        <v>0.1578</v>
      </c>
      <c r="AI1077" s="2">
        <v>2.6040999999999999E-7</v>
      </c>
      <c r="AJ1077"/>
      <c r="AK1077"/>
      <c r="AL1077"/>
      <c r="AM1077"/>
      <c r="AN1077"/>
      <c r="AO1077"/>
      <c r="AP1077" s="2"/>
    </row>
    <row r="1078" spans="1:42" x14ac:dyDescent="0.25">
      <c r="A1078">
        <v>143</v>
      </c>
      <c r="B1078">
        <v>6</v>
      </c>
      <c r="C1078">
        <v>30</v>
      </c>
      <c r="D1078">
        <v>143</v>
      </c>
      <c r="E1078">
        <v>7</v>
      </c>
      <c r="F1078">
        <v>0</v>
      </c>
      <c r="G1078" s="25">
        <v>100</v>
      </c>
      <c r="H1078" s="25">
        <v>100</v>
      </c>
      <c r="I1078">
        <v>1.2531000000000001</v>
      </c>
      <c r="J1078" s="2">
        <v>3.2184999999999999E-16</v>
      </c>
      <c r="K1078" s="2">
        <v>1.2975E-2</v>
      </c>
      <c r="L1078">
        <v>288.20999999999998</v>
      </c>
      <c r="M1078" s="2">
        <v>1.3605000000000001E-2</v>
      </c>
      <c r="N1078" s="2">
        <v>1.1124E-2</v>
      </c>
      <c r="O1078" s="2">
        <v>7.5858999999999996E-4</v>
      </c>
      <c r="P1078" s="2">
        <v>6.2027000000000002E-4</v>
      </c>
      <c r="Q1078">
        <v>0.45073999999999997</v>
      </c>
      <c r="R1078">
        <v>0.36248000000000002</v>
      </c>
      <c r="S1078">
        <v>0.15804000000000001</v>
      </c>
      <c r="T1078" s="2">
        <v>7.9530000000000003E-2</v>
      </c>
      <c r="U1078" s="2">
        <v>2.3687E-4</v>
      </c>
      <c r="V1078" s="2">
        <v>1.9583E-4</v>
      </c>
      <c r="W1078" s="2">
        <v>2.3742999999999999E-6</v>
      </c>
      <c r="X1078" s="2">
        <v>1.9603000000000001E-6</v>
      </c>
      <c r="Y1078" s="2">
        <v>4.5503999999999997E-6</v>
      </c>
      <c r="Z1078" s="2">
        <v>4.0071000000000001E-6</v>
      </c>
      <c r="AA1078" s="2">
        <v>-5.3156999999999997E-8</v>
      </c>
      <c r="AB1078" s="2">
        <v>-2.7514000000000001E-8</v>
      </c>
      <c r="AC1078">
        <v>1.2230000000000001</v>
      </c>
      <c r="AD1078">
        <v>1.2531000000000001</v>
      </c>
      <c r="AE1078">
        <v>63.470999999999997</v>
      </c>
      <c r="AF1078">
        <v>-2.1774</v>
      </c>
      <c r="AG1078">
        <v>28.594000000000001</v>
      </c>
      <c r="AH1078">
        <v>0.13067000000000001</v>
      </c>
      <c r="AI1078" s="2">
        <v>1.635E-7</v>
      </c>
      <c r="AJ1078"/>
      <c r="AK1078"/>
      <c r="AL1078"/>
      <c r="AM1078"/>
      <c r="AN1078"/>
      <c r="AO1078"/>
      <c r="AP1078" s="2"/>
    </row>
    <row r="1079" spans="1:42" x14ac:dyDescent="0.25">
      <c r="A1079">
        <v>143</v>
      </c>
      <c r="B1079">
        <v>7</v>
      </c>
      <c r="C1079">
        <v>0</v>
      </c>
      <c r="D1079">
        <v>143</v>
      </c>
      <c r="E1079">
        <v>7</v>
      </c>
      <c r="F1079">
        <v>30</v>
      </c>
      <c r="G1079" s="25">
        <v>100</v>
      </c>
      <c r="H1079" s="25">
        <v>100</v>
      </c>
      <c r="I1079">
        <v>2.0605000000000002</v>
      </c>
      <c r="J1079" s="2">
        <v>3.9166000000000003E-17</v>
      </c>
      <c r="K1079" s="2">
        <v>-3.2455000000000001E-3</v>
      </c>
      <c r="L1079">
        <v>288.49</v>
      </c>
      <c r="M1079" s="2">
        <v>1.3795E-2</v>
      </c>
      <c r="N1079" s="2">
        <v>1.1289E-2</v>
      </c>
      <c r="O1079" s="2">
        <v>7.5429999999999996E-4</v>
      </c>
      <c r="P1079" s="2">
        <v>6.1729000000000005E-4</v>
      </c>
      <c r="Q1079">
        <v>0.48626000000000003</v>
      </c>
      <c r="R1079">
        <v>0.44409999999999999</v>
      </c>
      <c r="S1079">
        <v>0.20687</v>
      </c>
      <c r="T1079" s="2">
        <v>3.9829999999999997E-2</v>
      </c>
      <c r="U1079" s="2">
        <v>2.6933000000000003E-4</v>
      </c>
      <c r="V1079" s="2">
        <v>2.2263E-4</v>
      </c>
      <c r="W1079" s="2">
        <v>9.1194000000000005E-7</v>
      </c>
      <c r="X1079" s="2">
        <v>7.7440000000000005E-7</v>
      </c>
      <c r="Y1079" s="2">
        <v>4.2730999999999998E-6</v>
      </c>
      <c r="Z1079" s="2">
        <v>3.5995999999999998E-6</v>
      </c>
      <c r="AA1079" s="2">
        <v>9.0268000000000003E-10</v>
      </c>
      <c r="AB1079" s="2">
        <v>6.2343999999999999E-9</v>
      </c>
      <c r="AC1079">
        <v>1.222</v>
      </c>
      <c r="AD1079">
        <v>2.0605000000000002</v>
      </c>
      <c r="AE1079">
        <v>62.747</v>
      </c>
      <c r="AF1079">
        <v>3.4241999999999999</v>
      </c>
      <c r="AG1079">
        <v>52.259</v>
      </c>
      <c r="AH1079">
        <v>0.15372</v>
      </c>
      <c r="AI1079" s="2">
        <v>6.1639E-8</v>
      </c>
      <c r="AJ1079"/>
      <c r="AK1079"/>
      <c r="AL1079"/>
      <c r="AM1079"/>
      <c r="AN1079"/>
      <c r="AO1079"/>
      <c r="AP1079" s="2"/>
    </row>
    <row r="1080" spans="1:42" x14ac:dyDescent="0.25">
      <c r="A1080">
        <v>143</v>
      </c>
      <c r="B1080">
        <v>7</v>
      </c>
      <c r="C1080">
        <v>30</v>
      </c>
      <c r="D1080">
        <v>143</v>
      </c>
      <c r="E1080">
        <v>8</v>
      </c>
      <c r="F1080">
        <v>0</v>
      </c>
      <c r="G1080" s="25">
        <v>100</v>
      </c>
      <c r="H1080" s="25">
        <v>100</v>
      </c>
      <c r="I1080">
        <v>2.0737999999999999</v>
      </c>
      <c r="J1080" s="2">
        <v>6.2839000000000004E-16</v>
      </c>
      <c r="K1080" s="2">
        <v>1.3159000000000001E-2</v>
      </c>
      <c r="L1080">
        <v>288.92</v>
      </c>
      <c r="M1080" s="2">
        <v>1.358E-2</v>
      </c>
      <c r="N1080" s="2">
        <v>1.1128000000000001E-2</v>
      </c>
      <c r="O1080" s="2">
        <v>7.4631999999999997E-4</v>
      </c>
      <c r="P1080" s="2">
        <v>6.1156999999999997E-4</v>
      </c>
      <c r="Q1080">
        <v>0.59743999999999997</v>
      </c>
      <c r="R1080">
        <v>0.59975000000000001</v>
      </c>
      <c r="S1080">
        <v>0.26600000000000001</v>
      </c>
      <c r="T1080">
        <v>0.16305</v>
      </c>
      <c r="U1080" s="2">
        <v>3.1698000000000002E-4</v>
      </c>
      <c r="V1080" s="2">
        <v>2.6463000000000002E-4</v>
      </c>
      <c r="W1080" s="2">
        <v>3.2903999999999999E-6</v>
      </c>
      <c r="X1080" s="2">
        <v>2.3617000000000002E-6</v>
      </c>
      <c r="Y1080" s="2">
        <v>2.2362E-5</v>
      </c>
      <c r="Z1080" s="2">
        <v>1.9502000000000001E-5</v>
      </c>
      <c r="AA1080" s="2">
        <v>-4.4446E-7</v>
      </c>
      <c r="AB1080" s="2">
        <v>-3.0169E-7</v>
      </c>
      <c r="AC1080">
        <v>1.2203999999999999</v>
      </c>
      <c r="AD1080">
        <v>2.0737999999999999</v>
      </c>
      <c r="AE1080">
        <v>78.460999999999999</v>
      </c>
      <c r="AF1080">
        <v>10.788</v>
      </c>
      <c r="AG1080">
        <v>80.885999999999996</v>
      </c>
      <c r="AH1080">
        <v>0.19550999999999999</v>
      </c>
      <c r="AI1080" s="2">
        <v>-4.9052000000000001E-8</v>
      </c>
      <c r="AJ1080"/>
      <c r="AK1080"/>
      <c r="AL1080"/>
      <c r="AM1080"/>
      <c r="AN1080"/>
      <c r="AO1080"/>
      <c r="AP1080" s="2"/>
    </row>
    <row r="1081" spans="1:42" x14ac:dyDescent="0.25">
      <c r="A1081">
        <v>143</v>
      </c>
      <c r="B1081">
        <v>8</v>
      </c>
      <c r="C1081">
        <v>0</v>
      </c>
      <c r="D1081">
        <v>143</v>
      </c>
      <c r="E1081">
        <v>8</v>
      </c>
      <c r="F1081">
        <v>30</v>
      </c>
      <c r="G1081" s="25">
        <v>100</v>
      </c>
      <c r="H1081" s="25">
        <v>100</v>
      </c>
      <c r="I1081">
        <v>2.0036999999999998</v>
      </c>
      <c r="J1081" s="2">
        <v>-3.3235999999999998E-17</v>
      </c>
      <c r="K1081" s="2">
        <v>1.2127000000000001E-2</v>
      </c>
      <c r="L1081">
        <v>289.62</v>
      </c>
      <c r="M1081" s="2">
        <v>1.3653999999999999E-2</v>
      </c>
      <c r="N1081" s="2">
        <v>1.1217E-2</v>
      </c>
      <c r="O1081" s="2">
        <v>7.3497999999999999E-4</v>
      </c>
      <c r="P1081" s="2">
        <v>6.0380000000000004E-4</v>
      </c>
      <c r="Q1081">
        <v>0.61970000000000003</v>
      </c>
      <c r="R1081">
        <v>0.64800999999999997</v>
      </c>
      <c r="S1081">
        <v>0.25074999999999997</v>
      </c>
      <c r="T1081">
        <v>0.14913999999999999</v>
      </c>
      <c r="U1081" s="2">
        <v>3.6829000000000001E-4</v>
      </c>
      <c r="V1081" s="2">
        <v>3.0936000000000001E-4</v>
      </c>
      <c r="W1081" s="2">
        <v>4.0922999999999998E-6</v>
      </c>
      <c r="X1081" s="2">
        <v>3.2559E-6</v>
      </c>
      <c r="Y1081" s="2">
        <v>4.1273999999999998E-5</v>
      </c>
      <c r="Z1081" s="2">
        <v>3.5005000000000001E-5</v>
      </c>
      <c r="AA1081" s="2">
        <v>-1.5186000000000001E-7</v>
      </c>
      <c r="AB1081" s="2">
        <v>-6.6485000000000003E-8</v>
      </c>
      <c r="AC1081">
        <v>1.2173</v>
      </c>
      <c r="AD1081">
        <v>2.0036999999999998</v>
      </c>
      <c r="AE1081">
        <v>75.977000000000004</v>
      </c>
      <c r="AF1081">
        <v>19.706</v>
      </c>
      <c r="AG1081">
        <v>100.25</v>
      </c>
      <c r="AH1081">
        <v>0.16700000000000001</v>
      </c>
      <c r="AI1081" s="2">
        <v>-8.2910999999999994E-8</v>
      </c>
      <c r="AJ1081"/>
      <c r="AK1081"/>
      <c r="AL1081"/>
      <c r="AM1081"/>
      <c r="AN1081"/>
      <c r="AO1081"/>
      <c r="AP1081" s="2"/>
    </row>
    <row r="1082" spans="1:42" x14ac:dyDescent="0.25">
      <c r="A1082">
        <v>143</v>
      </c>
      <c r="B1082">
        <v>8</v>
      </c>
      <c r="C1082">
        <v>30</v>
      </c>
      <c r="D1082">
        <v>143</v>
      </c>
      <c r="E1082">
        <v>9</v>
      </c>
      <c r="F1082">
        <v>0</v>
      </c>
      <c r="G1082" s="25">
        <v>100</v>
      </c>
      <c r="H1082" s="25">
        <v>100</v>
      </c>
      <c r="I1082">
        <v>2.1775000000000002</v>
      </c>
      <c r="J1082" s="2">
        <v>2.8728000000000001E-16</v>
      </c>
      <c r="K1082" s="2">
        <v>-2.4656999999999999E-3</v>
      </c>
      <c r="L1082">
        <v>290.35000000000002</v>
      </c>
      <c r="M1082" s="2">
        <v>1.3624000000000001E-2</v>
      </c>
      <c r="N1082" s="2">
        <v>1.1220000000000001E-2</v>
      </c>
      <c r="O1082" s="2">
        <v>7.2393000000000002E-4</v>
      </c>
      <c r="P1082" s="2">
        <v>5.9615999999999998E-4</v>
      </c>
      <c r="Q1082">
        <v>0.66042000000000001</v>
      </c>
      <c r="R1082">
        <v>0.4909</v>
      </c>
      <c r="S1082">
        <v>0.24636</v>
      </c>
      <c r="T1082">
        <v>0.23912</v>
      </c>
      <c r="U1082" s="2">
        <v>4.2555000000000002E-4</v>
      </c>
      <c r="V1082" s="2">
        <v>3.5767999999999998E-4</v>
      </c>
      <c r="W1082" s="2">
        <v>4.3212000000000002E-6</v>
      </c>
      <c r="X1082" s="2">
        <v>3.0433000000000002E-6</v>
      </c>
      <c r="Y1082" s="2">
        <v>4.7345999999999997E-5</v>
      </c>
      <c r="Z1082" s="2">
        <v>4.1470000000000001E-5</v>
      </c>
      <c r="AA1082" s="2">
        <v>-8.4048000000000002E-7</v>
      </c>
      <c r="AB1082" s="2">
        <v>-5.6194999999999997E-7</v>
      </c>
      <c r="AC1082">
        <v>1.2143999999999999</v>
      </c>
      <c r="AD1082">
        <v>2.1775000000000002</v>
      </c>
      <c r="AE1082">
        <v>73.593999999999994</v>
      </c>
      <c r="AF1082">
        <v>16.763999999999999</v>
      </c>
      <c r="AG1082">
        <v>90.247</v>
      </c>
      <c r="AH1082">
        <v>0.14717</v>
      </c>
      <c r="AI1082" s="2">
        <v>-1.9226E-7</v>
      </c>
      <c r="AJ1082"/>
      <c r="AK1082"/>
      <c r="AL1082"/>
      <c r="AM1082"/>
      <c r="AN1082"/>
      <c r="AO1082"/>
      <c r="AP1082" s="2"/>
    </row>
    <row r="1083" spans="1:42" x14ac:dyDescent="0.25">
      <c r="A1083">
        <v>143</v>
      </c>
      <c r="B1083">
        <v>9</v>
      </c>
      <c r="C1083">
        <v>0</v>
      </c>
      <c r="D1083">
        <v>143</v>
      </c>
      <c r="E1083">
        <v>9</v>
      </c>
      <c r="F1083">
        <v>30</v>
      </c>
      <c r="G1083" s="25">
        <v>100</v>
      </c>
      <c r="H1083" s="25">
        <v>100</v>
      </c>
      <c r="I1083">
        <v>2.8163999999999998</v>
      </c>
      <c r="J1083" s="2">
        <v>-2.1999E-16</v>
      </c>
      <c r="K1083" s="2">
        <v>-5.2646000000000004E-3</v>
      </c>
      <c r="L1083">
        <v>291.14999999999998</v>
      </c>
      <c r="M1083" s="2">
        <v>1.3512E-2</v>
      </c>
      <c r="N1083" s="2">
        <v>1.1159000000000001E-2</v>
      </c>
      <c r="O1083" s="2">
        <v>7.1327000000000001E-4</v>
      </c>
      <c r="P1083" s="2">
        <v>5.8903000000000004E-4</v>
      </c>
      <c r="Q1083">
        <v>0.74309999999999998</v>
      </c>
      <c r="R1083">
        <v>0.59350999999999998</v>
      </c>
      <c r="S1083">
        <v>0.28569</v>
      </c>
      <c r="T1083">
        <v>0.33030999999999999</v>
      </c>
      <c r="U1083" s="2">
        <v>5.4022E-4</v>
      </c>
      <c r="V1083" s="2">
        <v>4.6001000000000001E-4</v>
      </c>
      <c r="W1083" s="2">
        <v>4.3135999999999997E-6</v>
      </c>
      <c r="X1083" s="2">
        <v>2.8903999999999999E-6</v>
      </c>
      <c r="Y1083" s="2">
        <v>1.3684E-4</v>
      </c>
      <c r="Z1083" s="2">
        <v>1.1801E-4</v>
      </c>
      <c r="AA1083" s="2">
        <v>-1.0941E-6</v>
      </c>
      <c r="AB1083" s="2">
        <v>-6.5186000000000002E-7</v>
      </c>
      <c r="AC1083">
        <v>1.2109000000000001</v>
      </c>
      <c r="AD1083">
        <v>2.8163999999999998</v>
      </c>
      <c r="AE1083">
        <v>67.265000000000001</v>
      </c>
      <c r="AF1083">
        <v>48.155000000000001</v>
      </c>
      <c r="AG1083">
        <v>169.81</v>
      </c>
      <c r="AH1083">
        <v>0.22645999999999999</v>
      </c>
      <c r="AI1083" s="2">
        <v>-3.1636000000000001E-7</v>
      </c>
      <c r="AJ1083"/>
      <c r="AK1083"/>
      <c r="AL1083"/>
      <c r="AM1083"/>
      <c r="AN1083"/>
      <c r="AO1083"/>
      <c r="AP1083" s="2"/>
    </row>
    <row r="1084" spans="1:42" x14ac:dyDescent="0.25">
      <c r="A1084">
        <v>143</v>
      </c>
      <c r="B1084">
        <v>9</v>
      </c>
      <c r="C1084">
        <v>30</v>
      </c>
      <c r="D1084">
        <v>143</v>
      </c>
      <c r="E1084">
        <v>10</v>
      </c>
      <c r="F1084">
        <v>0</v>
      </c>
      <c r="G1084" s="25">
        <v>100</v>
      </c>
      <c r="H1084" s="25">
        <v>100</v>
      </c>
      <c r="I1084">
        <v>2.8883000000000001</v>
      </c>
      <c r="J1084" s="2">
        <v>2.1245000000000001E-15</v>
      </c>
      <c r="K1084" s="2">
        <v>1.8341E-2</v>
      </c>
      <c r="L1084">
        <v>292.35000000000002</v>
      </c>
      <c r="M1084" s="2">
        <v>1.3561999999999999E-2</v>
      </c>
      <c r="N1084" s="2">
        <v>1.1247999999999999E-2</v>
      </c>
      <c r="O1084" s="2">
        <v>6.9934999999999995E-4</v>
      </c>
      <c r="P1084" s="2">
        <v>5.7998000000000001E-4</v>
      </c>
      <c r="Q1084">
        <v>0.74170000000000003</v>
      </c>
      <c r="R1084">
        <v>0.92315000000000003</v>
      </c>
      <c r="S1084">
        <v>0.32186999999999999</v>
      </c>
      <c r="T1084">
        <v>0.57174000000000003</v>
      </c>
      <c r="U1084" s="2">
        <v>7.1542999999999997E-4</v>
      </c>
      <c r="V1084" s="2">
        <v>6.1404000000000005E-4</v>
      </c>
      <c r="W1084" s="2">
        <v>5.3777000000000002E-6</v>
      </c>
      <c r="X1084" s="2">
        <v>3.3563E-6</v>
      </c>
      <c r="Y1084" s="2">
        <v>2.7647000000000001E-4</v>
      </c>
      <c r="Z1084" s="2">
        <v>2.4331999999999999E-4</v>
      </c>
      <c r="AA1084" s="2">
        <v>-2.5314E-6</v>
      </c>
      <c r="AB1084" s="2">
        <v>-1.3929E-6</v>
      </c>
      <c r="AC1084">
        <v>1.2058</v>
      </c>
      <c r="AD1084">
        <v>2.8883000000000001</v>
      </c>
      <c r="AE1084">
        <v>72.617000000000004</v>
      </c>
      <c r="AF1084">
        <v>84.355000000000004</v>
      </c>
      <c r="AG1084">
        <v>242.48</v>
      </c>
      <c r="AH1084">
        <v>0.22675999999999999</v>
      </c>
      <c r="AI1084" s="2">
        <v>-2.8607000000000002E-7</v>
      </c>
      <c r="AJ1084"/>
      <c r="AK1084"/>
      <c r="AL1084"/>
      <c r="AM1084"/>
      <c r="AN1084"/>
      <c r="AO1084"/>
      <c r="AP1084" s="2"/>
    </row>
    <row r="1085" spans="1:42" x14ac:dyDescent="0.25">
      <c r="A1085">
        <v>143</v>
      </c>
      <c r="B1085">
        <v>10</v>
      </c>
      <c r="C1085">
        <v>0</v>
      </c>
      <c r="D1085">
        <v>143</v>
      </c>
      <c r="E1085">
        <v>10</v>
      </c>
      <c r="F1085">
        <v>30</v>
      </c>
      <c r="G1085" s="25">
        <v>100</v>
      </c>
      <c r="H1085" s="25">
        <v>100</v>
      </c>
      <c r="I1085">
        <v>3.1339999999999999</v>
      </c>
      <c r="J1085" s="2">
        <v>2.2736999999999998E-16</v>
      </c>
      <c r="K1085" s="2">
        <v>1.5027E-2</v>
      </c>
      <c r="L1085">
        <v>293.08999999999997</v>
      </c>
      <c r="M1085" s="2">
        <v>1.3109000000000001E-2</v>
      </c>
      <c r="N1085" s="2">
        <v>1.0899000000000001E-2</v>
      </c>
      <c r="O1085" s="2">
        <v>6.9182E-4</v>
      </c>
      <c r="P1085" s="2">
        <v>5.7516000000000002E-4</v>
      </c>
      <c r="Q1085">
        <v>0.84985999999999995</v>
      </c>
      <c r="R1085">
        <v>0.99170000000000003</v>
      </c>
      <c r="S1085">
        <v>0.33554</v>
      </c>
      <c r="T1085">
        <v>0.47548000000000001</v>
      </c>
      <c r="U1085" s="2">
        <v>6.4988999999999997E-4</v>
      </c>
      <c r="V1085" s="2">
        <v>5.5880999999999997E-4</v>
      </c>
      <c r="W1085" s="2">
        <v>3.9307000000000003E-6</v>
      </c>
      <c r="X1085" s="2">
        <v>2.3889999999999999E-6</v>
      </c>
      <c r="Y1085" s="2">
        <v>2.3314000000000001E-4</v>
      </c>
      <c r="Z1085" s="2">
        <v>2.0352E-4</v>
      </c>
      <c r="AA1085" s="2">
        <v>-1.4456E-6</v>
      </c>
      <c r="AB1085" s="2">
        <v>-7.0844000000000001E-7</v>
      </c>
      <c r="AC1085">
        <v>1.2029000000000001</v>
      </c>
      <c r="AD1085">
        <v>3.1339999999999999</v>
      </c>
      <c r="AE1085">
        <v>77.058000000000007</v>
      </c>
      <c r="AF1085">
        <v>83.545000000000002</v>
      </c>
      <c r="AG1085">
        <v>224.75</v>
      </c>
      <c r="AH1085">
        <v>0.25239</v>
      </c>
      <c r="AI1085" s="2">
        <v>-2.7080000000000002E-7</v>
      </c>
      <c r="AJ1085"/>
      <c r="AK1085"/>
      <c r="AL1085"/>
      <c r="AM1085"/>
      <c r="AN1085"/>
      <c r="AO1085"/>
      <c r="AP1085" s="2"/>
    </row>
    <row r="1086" spans="1:42" x14ac:dyDescent="0.25">
      <c r="A1086">
        <v>143</v>
      </c>
      <c r="B1086">
        <v>10</v>
      </c>
      <c r="C1086">
        <v>30</v>
      </c>
      <c r="D1086">
        <v>143</v>
      </c>
      <c r="E1086">
        <v>11</v>
      </c>
      <c r="F1086">
        <v>0</v>
      </c>
      <c r="G1086" s="25">
        <v>100</v>
      </c>
      <c r="H1086" s="25">
        <v>100</v>
      </c>
      <c r="I1086">
        <v>3.3412000000000002</v>
      </c>
      <c r="J1086" s="2">
        <v>-5.9217000000000002E-16</v>
      </c>
      <c r="K1086" s="2">
        <v>2.5592E-2</v>
      </c>
      <c r="L1086">
        <v>293.95999999999998</v>
      </c>
      <c r="M1086" s="2">
        <v>1.325E-2</v>
      </c>
      <c r="N1086" s="2">
        <v>1.1051E-2</v>
      </c>
      <c r="O1086" s="2">
        <v>6.8039000000000001E-4</v>
      </c>
      <c r="P1086" s="2">
        <v>5.6740000000000002E-4</v>
      </c>
      <c r="Q1086">
        <v>0.87922</v>
      </c>
      <c r="R1086">
        <v>0.98499000000000003</v>
      </c>
      <c r="S1086">
        <v>0.37409999999999999</v>
      </c>
      <c r="T1086">
        <v>0.60484000000000004</v>
      </c>
      <c r="U1086" s="2">
        <v>7.1035E-4</v>
      </c>
      <c r="V1086" s="2">
        <v>6.1448000000000004E-4</v>
      </c>
      <c r="W1086" s="2">
        <v>4.9191E-6</v>
      </c>
      <c r="X1086" s="2">
        <v>3.0852999999999999E-6</v>
      </c>
      <c r="Y1086" s="2">
        <v>3.0485000000000001E-4</v>
      </c>
      <c r="Z1086" s="2">
        <v>2.6955000000000002E-4</v>
      </c>
      <c r="AA1086" s="2">
        <v>-2.2879999999999999E-6</v>
      </c>
      <c r="AB1086" s="2">
        <v>-1.1431999999999999E-6</v>
      </c>
      <c r="AC1086">
        <v>1.1992</v>
      </c>
      <c r="AD1086">
        <v>3.3412000000000002</v>
      </c>
      <c r="AE1086">
        <v>77.45</v>
      </c>
      <c r="AF1086">
        <v>111.23</v>
      </c>
      <c r="AG1086">
        <v>294.45</v>
      </c>
      <c r="AH1086">
        <v>0.27622999999999998</v>
      </c>
      <c r="AI1086" s="2">
        <v>-2.5865E-7</v>
      </c>
      <c r="AJ1086"/>
      <c r="AK1086"/>
      <c r="AL1086"/>
      <c r="AM1086"/>
      <c r="AN1086"/>
      <c r="AO1086"/>
      <c r="AP1086" s="2"/>
    </row>
    <row r="1087" spans="1:42" x14ac:dyDescent="0.25">
      <c r="A1087">
        <v>143</v>
      </c>
      <c r="B1087">
        <v>11</v>
      </c>
      <c r="C1087">
        <v>0</v>
      </c>
      <c r="D1087">
        <v>143</v>
      </c>
      <c r="E1087">
        <v>11</v>
      </c>
      <c r="F1087">
        <v>30</v>
      </c>
      <c r="G1087" s="25">
        <v>100</v>
      </c>
      <c r="H1087" s="25">
        <v>100</v>
      </c>
      <c r="I1087">
        <v>3.2376</v>
      </c>
      <c r="J1087" s="2">
        <v>5.9926E-16</v>
      </c>
      <c r="K1087" s="2">
        <v>4.6882E-2</v>
      </c>
      <c r="L1087">
        <v>295.14999999999998</v>
      </c>
      <c r="M1087" s="2">
        <v>1.2730999999999999E-2</v>
      </c>
      <c r="N1087" s="2">
        <v>1.0659999999999999E-2</v>
      </c>
      <c r="O1087" s="2">
        <v>6.69E-4</v>
      </c>
      <c r="P1087" s="2">
        <v>5.6008999999999996E-4</v>
      </c>
      <c r="Q1087">
        <v>0.86843000000000004</v>
      </c>
      <c r="R1087">
        <v>1.1617</v>
      </c>
      <c r="S1087">
        <v>0.39530999999999999</v>
      </c>
      <c r="T1087">
        <v>0.67403999999999997</v>
      </c>
      <c r="U1087" s="2">
        <v>8.1820999999999999E-4</v>
      </c>
      <c r="V1087" s="2">
        <v>7.0996999999999998E-4</v>
      </c>
      <c r="W1087" s="2">
        <v>4.5082999999999997E-6</v>
      </c>
      <c r="X1087" s="2">
        <v>2.6407E-6</v>
      </c>
      <c r="Y1087" s="2">
        <v>4.1231999999999998E-4</v>
      </c>
      <c r="Z1087" s="2">
        <v>3.6388000000000002E-4</v>
      </c>
      <c r="AA1087" s="2">
        <v>-2.3228E-6</v>
      </c>
      <c r="AB1087" s="2">
        <v>-1.0018000000000001E-6</v>
      </c>
      <c r="AC1087">
        <v>1.1944999999999999</v>
      </c>
      <c r="AD1087">
        <v>3.2376</v>
      </c>
      <c r="AE1087">
        <v>81.287000000000006</v>
      </c>
      <c r="AF1087">
        <v>141.9</v>
      </c>
      <c r="AG1087">
        <v>373.12</v>
      </c>
      <c r="AH1087">
        <v>0.28264</v>
      </c>
      <c r="AI1087" s="2">
        <v>-3.0193E-7</v>
      </c>
      <c r="AJ1087"/>
      <c r="AK1087"/>
      <c r="AL1087"/>
      <c r="AM1087"/>
      <c r="AN1087"/>
      <c r="AO1087"/>
      <c r="AP1087" s="2"/>
    </row>
    <row r="1088" spans="1:42" x14ac:dyDescent="0.25">
      <c r="A1088">
        <v>143</v>
      </c>
      <c r="B1088">
        <v>11</v>
      </c>
      <c r="C1088">
        <v>30</v>
      </c>
      <c r="D1088">
        <v>143</v>
      </c>
      <c r="E1088">
        <v>12</v>
      </c>
      <c r="F1088">
        <v>0</v>
      </c>
      <c r="G1088" s="25">
        <v>100</v>
      </c>
      <c r="H1088" s="25">
        <v>100</v>
      </c>
      <c r="I1088">
        <v>3.8574000000000002</v>
      </c>
      <c r="J1088" s="2">
        <v>4.15E-15</v>
      </c>
      <c r="K1088" s="2">
        <v>5.0535999999999998E-2</v>
      </c>
      <c r="L1088">
        <v>295.82</v>
      </c>
      <c r="M1088" s="2">
        <v>1.2071999999999999E-2</v>
      </c>
      <c r="N1088" s="2">
        <v>1.0129000000000001E-2</v>
      </c>
      <c r="O1088" s="2">
        <v>6.6597E-4</v>
      </c>
      <c r="P1088" s="2">
        <v>5.5871000000000002E-4</v>
      </c>
      <c r="Q1088">
        <v>1.1787000000000001</v>
      </c>
      <c r="R1088">
        <v>1.0966</v>
      </c>
      <c r="S1088">
        <v>0.40634999999999999</v>
      </c>
      <c r="T1088">
        <v>0.68664000000000003</v>
      </c>
      <c r="U1088" s="2">
        <v>7.9790999999999998E-4</v>
      </c>
      <c r="V1088" s="2">
        <v>6.9247999999999998E-4</v>
      </c>
      <c r="W1088" s="2">
        <v>4.5372999999999997E-6</v>
      </c>
      <c r="X1088" s="2">
        <v>2.6153000000000002E-6</v>
      </c>
      <c r="Y1088" s="2">
        <v>3.9606E-4</v>
      </c>
      <c r="Z1088" s="2">
        <v>3.5021E-4</v>
      </c>
      <c r="AA1088" s="2">
        <v>-2.4634E-6</v>
      </c>
      <c r="AB1088" s="2">
        <v>-1.1031000000000001E-6</v>
      </c>
      <c r="AC1088">
        <v>1.1919999999999999</v>
      </c>
      <c r="AD1088">
        <v>3.8574000000000002</v>
      </c>
      <c r="AE1088">
        <v>110.8</v>
      </c>
      <c r="AF1088">
        <v>122.35</v>
      </c>
      <c r="AG1088">
        <v>311.64</v>
      </c>
      <c r="AH1088">
        <v>0.30292999999999998</v>
      </c>
      <c r="AI1088" s="2">
        <v>-2.1924E-7</v>
      </c>
      <c r="AJ1088"/>
      <c r="AK1088"/>
      <c r="AL1088"/>
      <c r="AM1088"/>
      <c r="AN1088"/>
      <c r="AO1088"/>
      <c r="AP1088" s="2"/>
    </row>
    <row r="1089" spans="1:42" x14ac:dyDescent="0.25">
      <c r="A1089">
        <v>143</v>
      </c>
      <c r="B1089">
        <v>12</v>
      </c>
      <c r="C1089">
        <v>0</v>
      </c>
      <c r="D1089">
        <v>143</v>
      </c>
      <c r="E1089">
        <v>12</v>
      </c>
      <c r="F1089">
        <v>30</v>
      </c>
      <c r="G1089" s="25">
        <v>100</v>
      </c>
      <c r="H1089" s="25">
        <v>100</v>
      </c>
      <c r="I1089">
        <v>4.5206999999999997</v>
      </c>
      <c r="J1089" s="2">
        <v>2.6975999999999999E-15</v>
      </c>
      <c r="K1089" s="2">
        <v>4.6267999999999997E-2</v>
      </c>
      <c r="L1089">
        <v>295.81</v>
      </c>
      <c r="M1089" s="2">
        <v>1.2126E-2</v>
      </c>
      <c r="N1089" s="2">
        <v>1.0175999999999999E-2</v>
      </c>
      <c r="O1089" s="2">
        <v>6.6228000000000001E-4</v>
      </c>
      <c r="P1089" s="2">
        <v>5.5570999999999995E-4</v>
      </c>
      <c r="Q1089">
        <v>1.1009</v>
      </c>
      <c r="R1089">
        <v>1.2322</v>
      </c>
      <c r="S1089">
        <v>0.43713000000000002</v>
      </c>
      <c r="T1089">
        <v>0.53205999999999998</v>
      </c>
      <c r="U1089" s="2">
        <v>6.6688999999999995E-4</v>
      </c>
      <c r="V1089" s="2">
        <v>5.7848000000000003E-4</v>
      </c>
      <c r="W1089" s="2">
        <v>3.8765000000000001E-6</v>
      </c>
      <c r="X1089" s="2">
        <v>2.3375999999999999E-6</v>
      </c>
      <c r="Y1089" s="2">
        <v>2.6571E-4</v>
      </c>
      <c r="Z1089" s="2">
        <v>2.3393E-4</v>
      </c>
      <c r="AA1089" s="2">
        <v>-1.5684000000000001E-6</v>
      </c>
      <c r="AB1089" s="2">
        <v>-7.3488999999999998E-7</v>
      </c>
      <c r="AC1089">
        <v>1.1918</v>
      </c>
      <c r="AD1089">
        <v>4.5206999999999997</v>
      </c>
      <c r="AE1089">
        <v>115.08</v>
      </c>
      <c r="AF1089">
        <v>113.08</v>
      </c>
      <c r="AG1089">
        <v>305.75</v>
      </c>
      <c r="AH1089">
        <v>0.37933</v>
      </c>
      <c r="AI1089" s="2">
        <v>-2.7776999999999998E-7</v>
      </c>
      <c r="AJ1089"/>
      <c r="AK1089"/>
      <c r="AL1089"/>
      <c r="AM1089"/>
      <c r="AN1089"/>
      <c r="AO1089"/>
      <c r="AP1089" s="2"/>
    </row>
    <row r="1090" spans="1:42" x14ac:dyDescent="0.25">
      <c r="A1090">
        <v>143</v>
      </c>
      <c r="B1090">
        <v>12</v>
      </c>
      <c r="C1090">
        <v>30</v>
      </c>
      <c r="D1090">
        <v>143</v>
      </c>
      <c r="E1090">
        <v>13</v>
      </c>
      <c r="F1090">
        <v>0</v>
      </c>
      <c r="G1090" s="25">
        <v>100</v>
      </c>
      <c r="H1090" s="25">
        <v>100</v>
      </c>
      <c r="I1090">
        <v>4.5964999999999998</v>
      </c>
      <c r="J1090" s="2">
        <v>-4.6938000000000005E-16</v>
      </c>
      <c r="K1090" s="2">
        <v>7.9052999999999998E-2</v>
      </c>
      <c r="L1090">
        <v>295.93</v>
      </c>
      <c r="M1090" s="2">
        <v>1.2137E-2</v>
      </c>
      <c r="N1090" s="2">
        <v>1.0189999999999999E-2</v>
      </c>
      <c r="O1090" s="2">
        <v>6.5746999999999995E-4</v>
      </c>
      <c r="P1090" s="2">
        <v>5.5197000000000004E-4</v>
      </c>
      <c r="Q1090">
        <v>1.2921</v>
      </c>
      <c r="R1090">
        <v>1.0333000000000001</v>
      </c>
      <c r="S1090">
        <v>0.46232000000000001</v>
      </c>
      <c r="T1090">
        <v>0.48763000000000001</v>
      </c>
      <c r="U1090" s="2">
        <v>6.6752000000000001E-4</v>
      </c>
      <c r="V1090" s="2">
        <v>5.7594999999999999E-4</v>
      </c>
      <c r="W1090" s="2">
        <v>3.9694999999999999E-6</v>
      </c>
      <c r="X1090" s="2">
        <v>2.4903999999999999E-6</v>
      </c>
      <c r="Y1090" s="2">
        <v>2.0863000000000001E-4</v>
      </c>
      <c r="Z1090" s="2">
        <v>1.8432E-4</v>
      </c>
      <c r="AA1090" s="2">
        <v>-1.4760999999999999E-6</v>
      </c>
      <c r="AB1090" s="2">
        <v>-7.5693999999999995E-7</v>
      </c>
      <c r="AC1090">
        <v>1.1912</v>
      </c>
      <c r="AD1090">
        <v>4.5964999999999998</v>
      </c>
      <c r="AE1090">
        <v>125.15</v>
      </c>
      <c r="AF1090">
        <v>100.39</v>
      </c>
      <c r="AG1090">
        <v>270.20999999999998</v>
      </c>
      <c r="AH1090">
        <v>0.37010999999999999</v>
      </c>
      <c r="AI1090" s="2">
        <v>-3.0746999999999999E-7</v>
      </c>
      <c r="AJ1090"/>
      <c r="AK1090"/>
      <c r="AL1090"/>
      <c r="AM1090"/>
      <c r="AN1090"/>
      <c r="AO1090"/>
      <c r="AP1090" s="2"/>
    </row>
    <row r="1091" spans="1:42" x14ac:dyDescent="0.25">
      <c r="A1091">
        <v>143</v>
      </c>
      <c r="B1091">
        <v>13</v>
      </c>
      <c r="C1091">
        <v>0</v>
      </c>
      <c r="D1091">
        <v>143</v>
      </c>
      <c r="E1091">
        <v>13</v>
      </c>
      <c r="F1091">
        <v>30</v>
      </c>
      <c r="G1091" s="25">
        <v>100</v>
      </c>
      <c r="H1091" s="25">
        <v>100</v>
      </c>
      <c r="I1091">
        <v>4.6623000000000001</v>
      </c>
      <c r="J1091" s="2">
        <v>2.8398000000000001E-15</v>
      </c>
      <c r="K1091" s="2">
        <v>6.2061999999999999E-2</v>
      </c>
      <c r="L1091">
        <v>295.94</v>
      </c>
      <c r="M1091" s="2">
        <v>1.2486000000000001E-2</v>
      </c>
      <c r="N1091" s="2">
        <v>1.0487E-2</v>
      </c>
      <c r="O1091" s="2">
        <v>6.5375999999999997E-4</v>
      </c>
      <c r="P1091" s="2">
        <v>5.4905999999999998E-4</v>
      </c>
      <c r="Q1091">
        <v>1.1012</v>
      </c>
      <c r="R1091">
        <v>1.0239</v>
      </c>
      <c r="S1091">
        <v>0.44307999999999997</v>
      </c>
      <c r="T1091">
        <v>0.41399999999999998</v>
      </c>
      <c r="U1091" s="2">
        <v>5.9062000000000003E-4</v>
      </c>
      <c r="V1091" s="2">
        <v>5.1099000000000001E-4</v>
      </c>
      <c r="W1091" s="2">
        <v>3.6563999999999998E-6</v>
      </c>
      <c r="X1091" s="2">
        <v>2.3296999999999999E-6</v>
      </c>
      <c r="Y1091" s="2">
        <v>1.7735E-4</v>
      </c>
      <c r="Z1091" s="2">
        <v>1.5584999999999999E-4</v>
      </c>
      <c r="AA1091" s="2">
        <v>-1.1487999999999999E-6</v>
      </c>
      <c r="AB1091" s="2">
        <v>-6.1193999999999996E-7</v>
      </c>
      <c r="AC1091">
        <v>1.1907000000000001</v>
      </c>
      <c r="AD1091">
        <v>4.6623000000000001</v>
      </c>
      <c r="AE1091">
        <v>120.9</v>
      </c>
      <c r="AF1091">
        <v>79.195999999999998</v>
      </c>
      <c r="AG1091">
        <v>250.11</v>
      </c>
      <c r="AH1091">
        <v>0.39267000000000002</v>
      </c>
      <c r="AI1091" s="2">
        <v>-2.8902999999999999E-7</v>
      </c>
      <c r="AJ1091"/>
      <c r="AK1091"/>
      <c r="AL1091"/>
      <c r="AM1091"/>
      <c r="AN1091"/>
      <c r="AO1091"/>
      <c r="AP1091" s="2"/>
    </row>
    <row r="1092" spans="1:42" x14ac:dyDescent="0.25">
      <c r="A1092">
        <v>143</v>
      </c>
      <c r="B1092">
        <v>13</v>
      </c>
      <c r="C1092">
        <v>30</v>
      </c>
      <c r="D1092">
        <v>143</v>
      </c>
      <c r="E1092">
        <v>14</v>
      </c>
      <c r="F1092">
        <v>0</v>
      </c>
      <c r="G1092" s="25">
        <v>100</v>
      </c>
      <c r="H1092" s="25">
        <v>100</v>
      </c>
      <c r="I1092">
        <v>4.4187000000000003</v>
      </c>
      <c r="J1092" s="2">
        <v>3.4715000000000001E-15</v>
      </c>
      <c r="K1092" s="2">
        <v>5.4511999999999998E-2</v>
      </c>
      <c r="L1092">
        <v>295.93</v>
      </c>
      <c r="M1092" s="2">
        <v>1.2765E-2</v>
      </c>
      <c r="N1092" s="2">
        <v>1.0723999999999999E-2</v>
      </c>
      <c r="O1092" s="2">
        <v>6.5110000000000005E-4</v>
      </c>
      <c r="P1092" s="2">
        <v>5.4697999999999997E-4</v>
      </c>
      <c r="Q1092">
        <v>1.0290999999999999</v>
      </c>
      <c r="R1092">
        <v>1.1540999999999999</v>
      </c>
      <c r="S1092">
        <v>0.42442000000000002</v>
      </c>
      <c r="T1092">
        <v>0.38624000000000003</v>
      </c>
      <c r="U1092" s="2">
        <v>5.9749E-4</v>
      </c>
      <c r="V1092" s="2">
        <v>5.1610999999999996E-4</v>
      </c>
      <c r="W1092" s="2">
        <v>3.5968999999999998E-6</v>
      </c>
      <c r="X1092" s="2">
        <v>2.39E-6</v>
      </c>
      <c r="Y1092" s="2">
        <v>1.6265999999999999E-4</v>
      </c>
      <c r="Z1092" s="2">
        <v>1.4283000000000001E-4</v>
      </c>
      <c r="AA1092" s="2">
        <v>-9.5784000000000001E-7</v>
      </c>
      <c r="AB1092" s="2">
        <v>-4.9487000000000004E-7</v>
      </c>
      <c r="AC1092">
        <v>1.1903999999999999</v>
      </c>
      <c r="AD1092">
        <v>4.4187000000000003</v>
      </c>
      <c r="AE1092">
        <v>130.01</v>
      </c>
      <c r="AF1092">
        <v>64.475999999999999</v>
      </c>
      <c r="AG1092">
        <v>217.62</v>
      </c>
      <c r="AH1092">
        <v>0.35193000000000002</v>
      </c>
      <c r="AI1092" s="2">
        <v>-2.2363E-7</v>
      </c>
      <c r="AJ1092"/>
      <c r="AK1092"/>
      <c r="AL1092"/>
      <c r="AM1092"/>
      <c r="AN1092"/>
      <c r="AO1092"/>
      <c r="AP1092" s="2"/>
    </row>
    <row r="1093" spans="1:42" x14ac:dyDescent="0.25">
      <c r="A1093">
        <v>143</v>
      </c>
      <c r="B1093">
        <v>14</v>
      </c>
      <c r="C1093">
        <v>0</v>
      </c>
      <c r="D1093">
        <v>143</v>
      </c>
      <c r="E1093">
        <v>14</v>
      </c>
      <c r="F1093">
        <v>30</v>
      </c>
      <c r="G1093" s="25">
        <v>100</v>
      </c>
      <c r="H1093" s="25">
        <v>100</v>
      </c>
      <c r="I1093">
        <v>4.8635999999999999</v>
      </c>
      <c r="J1093" s="2">
        <v>3.3072000000000002E-15</v>
      </c>
      <c r="K1093" s="2">
        <v>5.7747E-2</v>
      </c>
      <c r="L1093">
        <v>295.88</v>
      </c>
      <c r="M1093" s="2">
        <v>1.2341E-2</v>
      </c>
      <c r="N1093" s="2">
        <v>1.0370000000000001E-2</v>
      </c>
      <c r="O1093" s="2">
        <v>6.5067E-4</v>
      </c>
      <c r="P1093" s="2">
        <v>5.4672E-4</v>
      </c>
      <c r="Q1093">
        <v>1.2156</v>
      </c>
      <c r="R1093">
        <v>1.1981999999999999</v>
      </c>
      <c r="S1093">
        <v>0.47443000000000002</v>
      </c>
      <c r="T1093">
        <v>0.34427000000000002</v>
      </c>
      <c r="U1093" s="2">
        <v>5.8120000000000003E-4</v>
      </c>
      <c r="V1093" s="2">
        <v>5.0025999999999998E-4</v>
      </c>
      <c r="W1093" s="2">
        <v>3.3959E-6</v>
      </c>
      <c r="X1093" s="2">
        <v>2.2502999999999999E-6</v>
      </c>
      <c r="Y1093" s="2">
        <v>1.3028000000000001E-4</v>
      </c>
      <c r="Z1093" s="2">
        <v>1.1425999999999999E-4</v>
      </c>
      <c r="AA1093" s="2">
        <v>-8.2997999999999997E-7</v>
      </c>
      <c r="AB1093" s="2">
        <v>-4.5077000000000001E-7</v>
      </c>
      <c r="AC1093">
        <v>1.1901999999999999</v>
      </c>
      <c r="AD1093">
        <v>4.8635999999999999</v>
      </c>
      <c r="AE1093">
        <v>118.09</v>
      </c>
      <c r="AF1093">
        <v>68.552000000000007</v>
      </c>
      <c r="AG1093">
        <v>242.09</v>
      </c>
      <c r="AH1093">
        <v>0.38867000000000002</v>
      </c>
      <c r="AI1093" s="2">
        <v>-2.8084000000000002E-7</v>
      </c>
      <c r="AJ1093"/>
      <c r="AK1093"/>
      <c r="AL1093"/>
      <c r="AM1093"/>
      <c r="AN1093"/>
      <c r="AO1093"/>
      <c r="AP1093" s="2"/>
    </row>
    <row r="1094" spans="1:42" x14ac:dyDescent="0.25">
      <c r="A1094">
        <v>143</v>
      </c>
      <c r="B1094">
        <v>14</v>
      </c>
      <c r="C1094">
        <v>30</v>
      </c>
      <c r="D1094">
        <v>143</v>
      </c>
      <c r="E1094">
        <v>15</v>
      </c>
      <c r="F1094">
        <v>0</v>
      </c>
      <c r="G1094" s="25">
        <v>100</v>
      </c>
      <c r="H1094" s="25">
        <v>100</v>
      </c>
      <c r="I1094">
        <v>4.7228000000000003</v>
      </c>
      <c r="J1094" s="2">
        <v>8.0846000000000003E-17</v>
      </c>
      <c r="K1094" s="2">
        <v>6.9397E-2</v>
      </c>
      <c r="L1094">
        <v>295.83</v>
      </c>
      <c r="M1094" s="2">
        <v>1.1929E-2</v>
      </c>
      <c r="N1094" s="2">
        <v>1.0019E-2</v>
      </c>
      <c r="O1094" s="2">
        <v>6.5178999999999996E-4</v>
      </c>
      <c r="P1094" s="2">
        <v>5.4741999999999996E-4</v>
      </c>
      <c r="Q1094">
        <v>1.0914999999999999</v>
      </c>
      <c r="R1094">
        <v>1.3857999999999999</v>
      </c>
      <c r="S1094">
        <v>0.46995999999999999</v>
      </c>
      <c r="T1094">
        <v>0.29110999999999998</v>
      </c>
      <c r="U1094" s="2">
        <v>6.0557999999999999E-4</v>
      </c>
      <c r="V1094" s="2">
        <v>5.1937000000000001E-4</v>
      </c>
      <c r="W1094" s="2">
        <v>3.6343000000000001E-6</v>
      </c>
      <c r="X1094" s="2">
        <v>2.4897999999999999E-6</v>
      </c>
      <c r="Y1094" s="2">
        <v>1.2252000000000001E-4</v>
      </c>
      <c r="Z1094" s="2">
        <v>1.064E-4</v>
      </c>
      <c r="AA1094" s="2">
        <v>-7.7102000000000003E-7</v>
      </c>
      <c r="AB1094" s="2">
        <v>-4.6222000000000002E-7</v>
      </c>
      <c r="AC1094">
        <v>1.1907000000000001</v>
      </c>
      <c r="AD1094">
        <v>4.7228000000000003</v>
      </c>
      <c r="AE1094">
        <v>116.37</v>
      </c>
      <c r="AF1094">
        <v>51.548000000000002</v>
      </c>
      <c r="AG1094">
        <v>236.55</v>
      </c>
      <c r="AH1094">
        <v>0.36604999999999999</v>
      </c>
      <c r="AI1094" s="2">
        <v>-2.9751999999999998E-7</v>
      </c>
      <c r="AJ1094"/>
      <c r="AK1094"/>
      <c r="AL1094"/>
      <c r="AM1094"/>
      <c r="AN1094"/>
      <c r="AO1094"/>
      <c r="AP1094" s="2"/>
    </row>
    <row r="1095" spans="1:42" x14ac:dyDescent="0.25">
      <c r="A1095">
        <v>143</v>
      </c>
      <c r="B1095">
        <v>15</v>
      </c>
      <c r="C1095">
        <v>0</v>
      </c>
      <c r="D1095">
        <v>143</v>
      </c>
      <c r="E1095">
        <v>15</v>
      </c>
      <c r="F1095">
        <v>30</v>
      </c>
      <c r="G1095" s="25">
        <v>100</v>
      </c>
      <c r="H1095" s="25">
        <v>100</v>
      </c>
      <c r="I1095">
        <v>4.9558999999999997</v>
      </c>
      <c r="J1095" s="2">
        <v>4.3225000000000002E-16</v>
      </c>
      <c r="K1095" s="2">
        <v>5.3776999999999998E-2</v>
      </c>
      <c r="L1095">
        <v>295.77999999999997</v>
      </c>
      <c r="M1095" s="2">
        <v>1.1279000000000001E-2</v>
      </c>
      <c r="N1095" s="2">
        <v>9.4678000000000002E-3</v>
      </c>
      <c r="O1095" s="2">
        <v>6.5532999999999998E-4</v>
      </c>
      <c r="P1095" s="2">
        <v>5.5009000000000004E-4</v>
      </c>
      <c r="Q1095">
        <v>1.2257</v>
      </c>
      <c r="R1095">
        <v>1.2202999999999999</v>
      </c>
      <c r="S1095">
        <v>0.47606999999999999</v>
      </c>
      <c r="T1095">
        <v>0.25908999999999999</v>
      </c>
      <c r="U1095" s="2">
        <v>6.2814000000000001E-4</v>
      </c>
      <c r="V1095" s="2">
        <v>5.3649999999999998E-4</v>
      </c>
      <c r="W1095" s="2">
        <v>3.6084E-6</v>
      </c>
      <c r="X1095" s="2">
        <v>2.5237999999999999E-6</v>
      </c>
      <c r="Y1095" s="2">
        <v>1.0889E-4</v>
      </c>
      <c r="Z1095" s="2">
        <v>9.4074999999999996E-5</v>
      </c>
      <c r="AA1095" s="2">
        <v>-6.3812999999999996E-7</v>
      </c>
      <c r="AB1095" s="2">
        <v>-3.8373000000000001E-7</v>
      </c>
      <c r="AC1095">
        <v>1.1914</v>
      </c>
      <c r="AD1095">
        <v>4.9558999999999997</v>
      </c>
      <c r="AE1095">
        <v>111.57</v>
      </c>
      <c r="AF1095">
        <v>43.582000000000001</v>
      </c>
      <c r="AG1095">
        <v>208.62</v>
      </c>
      <c r="AH1095">
        <v>0.37219000000000002</v>
      </c>
      <c r="AI1095" s="2">
        <v>-2.5619999999999998E-7</v>
      </c>
      <c r="AJ1095"/>
      <c r="AK1095"/>
      <c r="AL1095"/>
      <c r="AM1095"/>
      <c r="AN1095"/>
      <c r="AO1095"/>
      <c r="AP1095" s="2"/>
    </row>
    <row r="1096" spans="1:42" x14ac:dyDescent="0.25">
      <c r="A1096">
        <v>143</v>
      </c>
      <c r="B1096">
        <v>15</v>
      </c>
      <c r="C1096">
        <v>30</v>
      </c>
      <c r="D1096">
        <v>143</v>
      </c>
      <c r="E1096">
        <v>16</v>
      </c>
      <c r="F1096">
        <v>0</v>
      </c>
      <c r="G1096" s="25">
        <v>100</v>
      </c>
      <c r="H1096" s="25">
        <v>100</v>
      </c>
      <c r="I1096">
        <v>4.2926000000000002</v>
      </c>
      <c r="J1096" s="2">
        <v>-3.4812000000000002E-16</v>
      </c>
      <c r="K1096" s="2">
        <v>4.5402999999999999E-2</v>
      </c>
      <c r="L1096">
        <v>295.85000000000002</v>
      </c>
      <c r="M1096" s="2">
        <v>1.0854000000000001E-2</v>
      </c>
      <c r="N1096" s="2">
        <v>9.1126999999999996E-3</v>
      </c>
      <c r="O1096" s="2">
        <v>6.5662000000000001E-4</v>
      </c>
      <c r="P1096" s="2">
        <v>5.5124000000000004E-4</v>
      </c>
      <c r="Q1096">
        <v>1.0803</v>
      </c>
      <c r="R1096">
        <v>0.94862000000000002</v>
      </c>
      <c r="S1096">
        <v>0.42508000000000001</v>
      </c>
      <c r="T1096">
        <v>0.18453</v>
      </c>
      <c r="U1096" s="2">
        <v>6.3471000000000003E-4</v>
      </c>
      <c r="V1096" s="2">
        <v>5.3929E-4</v>
      </c>
      <c r="W1096" s="2">
        <v>3.1881999999999998E-6</v>
      </c>
      <c r="X1096" s="2">
        <v>2.3255E-6</v>
      </c>
      <c r="Y1096" s="2">
        <v>6.2374999999999998E-5</v>
      </c>
      <c r="Z1096" s="2">
        <v>5.3770999999999997E-5</v>
      </c>
      <c r="AA1096" s="2">
        <v>-3.1394000000000002E-7</v>
      </c>
      <c r="AB1096" s="2">
        <v>-1.8106000000000001E-7</v>
      </c>
      <c r="AC1096">
        <v>1.1912</v>
      </c>
      <c r="AD1096">
        <v>4.2926000000000002</v>
      </c>
      <c r="AE1096">
        <v>100.76</v>
      </c>
      <c r="AF1096">
        <v>28.972999999999999</v>
      </c>
      <c r="AG1096">
        <v>199.28</v>
      </c>
      <c r="AH1096">
        <v>0.31118000000000001</v>
      </c>
      <c r="AI1096" s="2">
        <v>-2.0249000000000001E-7</v>
      </c>
      <c r="AJ1096"/>
      <c r="AK1096"/>
      <c r="AL1096"/>
      <c r="AM1096"/>
      <c r="AN1096"/>
      <c r="AO1096"/>
      <c r="AP1096" s="2"/>
    </row>
    <row r="1097" spans="1:42" x14ac:dyDescent="0.25">
      <c r="A1097">
        <v>143</v>
      </c>
      <c r="B1097">
        <v>16</v>
      </c>
      <c r="C1097">
        <v>0</v>
      </c>
      <c r="D1097">
        <v>143</v>
      </c>
      <c r="E1097">
        <v>16</v>
      </c>
      <c r="F1097">
        <v>30</v>
      </c>
      <c r="G1097" s="25">
        <v>100</v>
      </c>
      <c r="H1097" s="25">
        <v>100</v>
      </c>
      <c r="I1097">
        <v>5.2792000000000003</v>
      </c>
      <c r="J1097" s="2">
        <v>1.3008E-15</v>
      </c>
      <c r="K1097" s="2">
        <v>5.4084E-2</v>
      </c>
      <c r="L1097">
        <v>295.89999999999998</v>
      </c>
      <c r="M1097" s="2">
        <v>9.9904E-3</v>
      </c>
      <c r="N1097" s="2">
        <v>8.3861999999999999E-3</v>
      </c>
      <c r="O1097" s="2">
        <v>6.6131000000000002E-4</v>
      </c>
      <c r="P1097" s="2">
        <v>5.5511000000000004E-4</v>
      </c>
      <c r="Q1097">
        <v>1.2848999999999999</v>
      </c>
      <c r="R1097">
        <v>1.0562</v>
      </c>
      <c r="S1097">
        <v>0.45473999999999998</v>
      </c>
      <c r="T1097" s="2">
        <v>9.8149E-2</v>
      </c>
      <c r="U1097" s="2">
        <v>4.6391E-4</v>
      </c>
      <c r="V1097" s="2">
        <v>3.9216000000000001E-4</v>
      </c>
      <c r="W1097" s="2">
        <v>1.8985999999999999E-6</v>
      </c>
      <c r="X1097" s="2">
        <v>1.4304000000000001E-6</v>
      </c>
      <c r="Y1097" s="2">
        <v>1.0675E-5</v>
      </c>
      <c r="Z1097" s="2">
        <v>9.3242999999999998E-6</v>
      </c>
      <c r="AA1097" s="2">
        <v>-4.7390999999999997E-8</v>
      </c>
      <c r="AB1097" s="2">
        <v>-1.5983999999999999E-8</v>
      </c>
      <c r="AC1097">
        <v>1.1913</v>
      </c>
      <c r="AD1097">
        <v>5.2792000000000003</v>
      </c>
      <c r="AE1097">
        <v>100.52</v>
      </c>
      <c r="AF1097">
        <v>10.079000000000001</v>
      </c>
      <c r="AG1097">
        <v>156.01</v>
      </c>
      <c r="AH1097">
        <v>0.36948999999999999</v>
      </c>
      <c r="AI1097" s="2">
        <v>-1.2282000000000001E-7</v>
      </c>
      <c r="AJ1097"/>
      <c r="AK1097"/>
      <c r="AL1097"/>
      <c r="AM1097"/>
      <c r="AN1097"/>
      <c r="AO1097"/>
      <c r="AP1097"/>
    </row>
    <row r="1098" spans="1:42" x14ac:dyDescent="0.25">
      <c r="A1098">
        <v>143</v>
      </c>
      <c r="B1098">
        <v>16</v>
      </c>
      <c r="C1098">
        <v>30</v>
      </c>
      <c r="D1098">
        <v>143</v>
      </c>
      <c r="E1098">
        <v>17</v>
      </c>
      <c r="F1098">
        <v>0</v>
      </c>
      <c r="G1098" s="25">
        <v>100</v>
      </c>
      <c r="H1098" s="25">
        <v>100</v>
      </c>
      <c r="I1098">
        <v>4.8585000000000003</v>
      </c>
      <c r="J1098" s="2">
        <v>5.5148999999999997E-15</v>
      </c>
      <c r="K1098" s="2">
        <v>5.2951999999999999E-2</v>
      </c>
      <c r="L1098">
        <v>295.8</v>
      </c>
      <c r="M1098" s="2">
        <v>1.0083E-2</v>
      </c>
      <c r="N1098" s="2">
        <v>8.4600999999999999E-3</v>
      </c>
      <c r="O1098" s="2">
        <v>6.6332000000000001E-4</v>
      </c>
      <c r="P1098" s="2">
        <v>5.5654000000000001E-4</v>
      </c>
      <c r="Q1098">
        <v>1.1728000000000001</v>
      </c>
      <c r="R1098">
        <v>1.1292</v>
      </c>
      <c r="S1098">
        <v>0.45127</v>
      </c>
      <c r="T1098" s="2">
        <v>9.9831000000000003E-2</v>
      </c>
      <c r="U1098" s="2">
        <v>4.2920000000000002E-4</v>
      </c>
      <c r="V1098" s="2">
        <v>3.6035E-4</v>
      </c>
      <c r="W1098" s="2">
        <v>1.4178E-6</v>
      </c>
      <c r="X1098" s="2">
        <v>1.159E-6</v>
      </c>
      <c r="Y1098" s="2">
        <v>-2.3028999999999999E-5</v>
      </c>
      <c r="Z1098" s="2">
        <v>-1.9060999999999999E-5</v>
      </c>
      <c r="AA1098" s="2">
        <v>4.8588999999999999E-8</v>
      </c>
      <c r="AB1098" s="2">
        <v>5.7569999999999999E-8</v>
      </c>
      <c r="AC1098">
        <v>1.1919</v>
      </c>
      <c r="AD1098">
        <v>4.8585000000000003</v>
      </c>
      <c r="AE1098">
        <v>101.16</v>
      </c>
      <c r="AF1098">
        <v>-11.478999999999999</v>
      </c>
      <c r="AG1098">
        <v>168.29</v>
      </c>
      <c r="AH1098">
        <v>0.35842000000000002</v>
      </c>
      <c r="AI1098" s="2">
        <v>-1.3019999999999999E-7</v>
      </c>
      <c r="AJ1098"/>
      <c r="AK1098"/>
      <c r="AL1098"/>
      <c r="AM1098"/>
      <c r="AN1098"/>
      <c r="AO1098"/>
      <c r="AP1098"/>
    </row>
    <row r="1099" spans="1:42" x14ac:dyDescent="0.25">
      <c r="A1099">
        <v>143</v>
      </c>
      <c r="B1099">
        <v>17</v>
      </c>
      <c r="C1099">
        <v>0</v>
      </c>
      <c r="D1099">
        <v>143</v>
      </c>
      <c r="E1099">
        <v>17</v>
      </c>
      <c r="F1099">
        <v>30</v>
      </c>
      <c r="G1099" s="25">
        <v>100</v>
      </c>
      <c r="H1099" s="25">
        <v>100</v>
      </c>
      <c r="I1099">
        <v>4.3522999999999996</v>
      </c>
      <c r="J1099" s="2">
        <v>-1.7554999999999999E-16</v>
      </c>
      <c r="K1099" s="2">
        <v>5.4370000000000002E-2</v>
      </c>
      <c r="L1099">
        <v>295.58</v>
      </c>
      <c r="M1099" s="2">
        <v>1.0220999999999999E-2</v>
      </c>
      <c r="N1099" s="2">
        <v>8.5701000000000006E-3</v>
      </c>
      <c r="O1099" s="2">
        <v>6.6387E-4</v>
      </c>
      <c r="P1099" s="2">
        <v>5.5665000000000001E-4</v>
      </c>
      <c r="Q1099">
        <v>1.1463000000000001</v>
      </c>
      <c r="R1099">
        <v>1.1358999999999999</v>
      </c>
      <c r="S1099">
        <v>0.39418999999999998</v>
      </c>
      <c r="T1099">
        <v>0.18628</v>
      </c>
      <c r="U1099" s="2">
        <v>4.0254000000000001E-4</v>
      </c>
      <c r="V1099" s="2">
        <v>3.3461999999999999E-4</v>
      </c>
      <c r="W1099" s="2">
        <v>8.9691999999999996E-7</v>
      </c>
      <c r="X1099" s="2">
        <v>9.2350999999999999E-7</v>
      </c>
      <c r="Y1099" s="2">
        <v>-6.0035999999999999E-5</v>
      </c>
      <c r="Z1099" s="2">
        <v>-4.9601000000000002E-5</v>
      </c>
      <c r="AA1099" s="2">
        <v>1.0649999999999999E-7</v>
      </c>
      <c r="AB1099" s="2">
        <v>1.3616E-7</v>
      </c>
      <c r="AC1099">
        <v>1.1927000000000001</v>
      </c>
      <c r="AD1099">
        <v>4.3522999999999996</v>
      </c>
      <c r="AE1099">
        <v>100.91</v>
      </c>
      <c r="AF1099">
        <v>-24.952999999999999</v>
      </c>
      <c r="AG1099">
        <v>114.53</v>
      </c>
      <c r="AH1099">
        <v>0.27464</v>
      </c>
      <c r="AI1099" s="2">
        <v>-5.9944999999999998E-8</v>
      </c>
      <c r="AJ1099"/>
      <c r="AK1099"/>
      <c r="AL1099"/>
      <c r="AM1099"/>
      <c r="AN1099"/>
      <c r="AO1099"/>
      <c r="AP1099"/>
    </row>
    <row r="1100" spans="1:42" x14ac:dyDescent="0.25">
      <c r="A1100">
        <v>143</v>
      </c>
      <c r="B1100">
        <v>17</v>
      </c>
      <c r="C1100">
        <v>30</v>
      </c>
      <c r="D1100">
        <v>143</v>
      </c>
      <c r="E1100">
        <v>18</v>
      </c>
      <c r="F1100">
        <v>0</v>
      </c>
      <c r="G1100" s="25">
        <v>100</v>
      </c>
      <c r="H1100" s="25">
        <v>100</v>
      </c>
      <c r="I1100">
        <v>3.2684000000000002</v>
      </c>
      <c r="J1100" s="2">
        <v>-7.2556E-16</v>
      </c>
      <c r="K1100" s="2">
        <v>3.8122000000000003E-2</v>
      </c>
      <c r="L1100">
        <v>295.27999999999997</v>
      </c>
      <c r="M1100" s="2">
        <v>1.0652E-2</v>
      </c>
      <c r="N1100" s="2">
        <v>8.9262999999999999E-3</v>
      </c>
      <c r="O1100" s="2">
        <v>6.6476999999999997E-4</v>
      </c>
      <c r="P1100" s="2">
        <v>5.5705999999999996E-4</v>
      </c>
      <c r="Q1100">
        <v>0.98582000000000003</v>
      </c>
      <c r="R1100">
        <v>0.72338000000000002</v>
      </c>
      <c r="S1100">
        <v>0.34490999999999999</v>
      </c>
      <c r="T1100">
        <v>0.28552</v>
      </c>
      <c r="U1100" s="2">
        <v>4.1031999999999999E-4</v>
      </c>
      <c r="V1100" s="2">
        <v>3.3845000000000001E-4</v>
      </c>
      <c r="W1100" s="2">
        <v>1.0116E-6</v>
      </c>
      <c r="X1100" s="2">
        <v>9.0200999999999996E-7</v>
      </c>
      <c r="Y1100" s="2">
        <v>-9.1695999999999998E-5</v>
      </c>
      <c r="Z1100" s="2">
        <v>-7.4901999999999995E-5</v>
      </c>
      <c r="AA1100" s="2">
        <v>-1.6688E-8</v>
      </c>
      <c r="AB1100" s="2">
        <v>1.0656E-7</v>
      </c>
      <c r="AC1100">
        <v>1.1934</v>
      </c>
      <c r="AD1100">
        <v>3.2684000000000002</v>
      </c>
      <c r="AE1100">
        <v>92.251999999999995</v>
      </c>
      <c r="AF1100">
        <v>-36.539000000000001</v>
      </c>
      <c r="AG1100">
        <v>84.191000000000003</v>
      </c>
      <c r="AH1100">
        <v>0.23760000000000001</v>
      </c>
      <c r="AI1100" s="2">
        <v>-1.8876E-8</v>
      </c>
      <c r="AJ1100"/>
      <c r="AK1100"/>
      <c r="AL1100"/>
      <c r="AM1100"/>
      <c r="AN1100"/>
      <c r="AO1100"/>
      <c r="AP1100"/>
    </row>
    <row r="1101" spans="1:42" x14ac:dyDescent="0.25">
      <c r="A1101">
        <v>143</v>
      </c>
      <c r="B1101">
        <v>18</v>
      </c>
      <c r="C1101">
        <v>0</v>
      </c>
      <c r="D1101">
        <v>143</v>
      </c>
      <c r="E1101">
        <v>18</v>
      </c>
      <c r="F1101">
        <v>30</v>
      </c>
      <c r="G1101" s="25">
        <v>100</v>
      </c>
      <c r="H1101" s="25">
        <v>100</v>
      </c>
      <c r="I1101">
        <v>2.7248999999999999</v>
      </c>
      <c r="J1101" s="2">
        <v>2.5386E-16</v>
      </c>
      <c r="K1101" s="2">
        <v>1.2111E-2</v>
      </c>
      <c r="L1101">
        <v>294.99</v>
      </c>
      <c r="M1101" s="2">
        <v>1.1259E-2</v>
      </c>
      <c r="N1101" s="2">
        <v>9.4263000000000003E-3</v>
      </c>
      <c r="O1101" s="2">
        <v>6.6578999999999998E-4</v>
      </c>
      <c r="P1101" s="2">
        <v>5.5743000000000003E-4</v>
      </c>
      <c r="Q1101">
        <v>0.71011999999999997</v>
      </c>
      <c r="R1101">
        <v>0.60443999999999998</v>
      </c>
      <c r="S1101">
        <v>0.31490000000000001</v>
      </c>
      <c r="T1101">
        <v>0.29985000000000001</v>
      </c>
      <c r="U1101" s="2">
        <v>2.7479000000000002E-4</v>
      </c>
      <c r="V1101" s="2">
        <v>2.2277000000000001E-4</v>
      </c>
      <c r="W1101" s="2">
        <v>1.4057999999999999E-6</v>
      </c>
      <c r="X1101" s="2">
        <v>8.9347000000000002E-7</v>
      </c>
      <c r="Y1101" s="2">
        <v>-6.7817999999999993E-5</v>
      </c>
      <c r="Z1101" s="2">
        <v>-5.4388999999999997E-5</v>
      </c>
      <c r="AA1101" s="2">
        <v>-2.8173000000000002E-7</v>
      </c>
      <c r="AB1101" s="2">
        <v>-9.5840000000000003E-8</v>
      </c>
      <c r="AC1101">
        <v>1.1943999999999999</v>
      </c>
      <c r="AD1101">
        <v>2.7248999999999999</v>
      </c>
      <c r="AE1101">
        <v>78.417000000000002</v>
      </c>
      <c r="AF1101">
        <v>-35.261000000000003</v>
      </c>
      <c r="AG1101">
        <v>57.377000000000002</v>
      </c>
      <c r="AH1101">
        <v>0.19114999999999999</v>
      </c>
      <c r="AI1101" s="2">
        <v>5.9435000000000002E-8</v>
      </c>
      <c r="AJ1101"/>
      <c r="AK1101"/>
      <c r="AL1101"/>
      <c r="AM1101"/>
      <c r="AN1101"/>
      <c r="AO1101"/>
      <c r="AP1101"/>
    </row>
    <row r="1102" spans="1:42" x14ac:dyDescent="0.25">
      <c r="A1102">
        <v>143</v>
      </c>
      <c r="B1102">
        <v>18</v>
      </c>
      <c r="C1102">
        <v>30</v>
      </c>
      <c r="D1102">
        <v>143</v>
      </c>
      <c r="E1102">
        <v>19</v>
      </c>
      <c r="F1102">
        <v>0</v>
      </c>
      <c r="G1102" s="25">
        <v>100</v>
      </c>
      <c r="H1102" s="25">
        <v>100</v>
      </c>
      <c r="I1102">
        <v>2.4300000000000002</v>
      </c>
      <c r="J1102" s="2">
        <v>1.5378000000000001E-15</v>
      </c>
      <c r="K1102" s="2">
        <v>-4.5267000000000001E-4</v>
      </c>
      <c r="L1102">
        <v>294.44</v>
      </c>
      <c r="M1102" s="2">
        <v>1.1233E-2</v>
      </c>
      <c r="N1102" s="2">
        <v>9.3819000000000003E-3</v>
      </c>
      <c r="O1102" s="2">
        <v>6.7455E-4</v>
      </c>
      <c r="P1102" s="2">
        <v>5.6340999999999997E-4</v>
      </c>
      <c r="Q1102">
        <v>0.68528</v>
      </c>
      <c r="R1102">
        <v>0.55369999999999997</v>
      </c>
      <c r="S1102">
        <v>0.29398999999999997</v>
      </c>
      <c r="T1102">
        <v>0.39156999999999997</v>
      </c>
      <c r="U1102" s="2">
        <v>2.5171999999999998E-4</v>
      </c>
      <c r="V1102" s="2">
        <v>2.0369999999999999E-4</v>
      </c>
      <c r="W1102" s="2">
        <v>4.1215000000000003E-6</v>
      </c>
      <c r="X1102" s="2">
        <v>2.852E-6</v>
      </c>
      <c r="Y1102" s="2">
        <v>-5.7333999999999997E-5</v>
      </c>
      <c r="Z1102" s="2">
        <v>-4.3563999999999998E-5</v>
      </c>
      <c r="AA1102" s="2">
        <v>-1.2557999999999999E-6</v>
      </c>
      <c r="AB1102" s="2">
        <v>-7.9036000000000004E-7</v>
      </c>
      <c r="AC1102">
        <v>1.1973</v>
      </c>
      <c r="AD1102">
        <v>2.4300000000000002</v>
      </c>
      <c r="AE1102">
        <v>74.343999999999994</v>
      </c>
      <c r="AF1102">
        <v>-38.017000000000003</v>
      </c>
      <c r="AG1102">
        <v>40.212000000000003</v>
      </c>
      <c r="AH1102">
        <v>0.17965999999999999</v>
      </c>
      <c r="AI1102" s="2">
        <v>1.7898000000000001E-7</v>
      </c>
      <c r="AJ1102"/>
      <c r="AK1102"/>
      <c r="AL1102"/>
      <c r="AM1102"/>
      <c r="AN1102"/>
      <c r="AO1102"/>
      <c r="AP1102"/>
    </row>
    <row r="1103" spans="1:42" x14ac:dyDescent="0.25">
      <c r="A1103">
        <v>143</v>
      </c>
      <c r="B1103">
        <v>19</v>
      </c>
      <c r="C1103">
        <v>0</v>
      </c>
      <c r="D1103">
        <v>143</v>
      </c>
      <c r="E1103">
        <v>19</v>
      </c>
      <c r="F1103">
        <v>30</v>
      </c>
      <c r="G1103" s="25">
        <v>100</v>
      </c>
      <c r="H1103" s="25">
        <v>100</v>
      </c>
      <c r="I1103">
        <v>2.3092999999999999</v>
      </c>
      <c r="J1103" s="2">
        <v>8.7342E-16</v>
      </c>
      <c r="K1103" s="2">
        <v>4.0809000000000002E-3</v>
      </c>
      <c r="L1103">
        <v>293.82</v>
      </c>
      <c r="M1103" s="2">
        <v>1.0862E-2</v>
      </c>
      <c r="N1103" s="2">
        <v>9.0501000000000002E-3</v>
      </c>
      <c r="O1103" s="2">
        <v>6.8535999999999998E-4</v>
      </c>
      <c r="P1103" s="2">
        <v>5.7105000000000003E-4</v>
      </c>
      <c r="Q1103">
        <v>0.63134000000000001</v>
      </c>
      <c r="R1103">
        <v>0.48258000000000001</v>
      </c>
      <c r="S1103">
        <v>0.28333000000000003</v>
      </c>
      <c r="T1103">
        <v>0.45834999999999998</v>
      </c>
      <c r="U1103" s="2">
        <v>1.8048000000000001E-4</v>
      </c>
      <c r="V1103" s="2">
        <v>1.3878E-4</v>
      </c>
      <c r="W1103" s="2">
        <v>4.4832999999999999E-6</v>
      </c>
      <c r="X1103" s="2">
        <v>3.0091000000000001E-6</v>
      </c>
      <c r="Y1103" s="2">
        <v>-6.6742000000000006E-5</v>
      </c>
      <c r="Z1103" s="2">
        <v>-4.9916000000000001E-5</v>
      </c>
      <c r="AA1103" s="2">
        <v>-1.6727000000000001E-6</v>
      </c>
      <c r="AB1103" s="2">
        <v>-1.0344E-6</v>
      </c>
      <c r="AC1103">
        <v>1.2001999999999999</v>
      </c>
      <c r="AD1103">
        <v>2.3092999999999999</v>
      </c>
      <c r="AE1103">
        <v>79.253</v>
      </c>
      <c r="AF1103">
        <v>-45.094999999999999</v>
      </c>
      <c r="AG1103">
        <v>29.981000000000002</v>
      </c>
      <c r="AH1103">
        <v>0.16813</v>
      </c>
      <c r="AI1103" s="2">
        <v>2.4960000000000001E-7</v>
      </c>
      <c r="AJ1103"/>
      <c r="AK1103"/>
      <c r="AL1103"/>
      <c r="AM1103"/>
      <c r="AN1103"/>
      <c r="AO1103"/>
      <c r="AP1103"/>
    </row>
    <row r="1104" spans="1:42" x14ac:dyDescent="0.25">
      <c r="A1104">
        <v>143</v>
      </c>
      <c r="B1104">
        <v>19</v>
      </c>
      <c r="C1104">
        <v>30</v>
      </c>
      <c r="D1104">
        <v>143</v>
      </c>
      <c r="E1104">
        <v>20</v>
      </c>
      <c r="F1104">
        <v>0</v>
      </c>
      <c r="G1104" s="25">
        <v>100</v>
      </c>
      <c r="H1104" s="25">
        <v>100</v>
      </c>
      <c r="I1104">
        <v>1.8160000000000001</v>
      </c>
      <c r="J1104" s="2">
        <v>6.2422000000000001E-16</v>
      </c>
      <c r="K1104" s="2">
        <v>1.8304999999999998E-2</v>
      </c>
      <c r="L1104">
        <v>292.99</v>
      </c>
      <c r="M1104" s="2">
        <v>1.0675E-2</v>
      </c>
      <c r="N1104" s="2">
        <v>8.8690999999999996E-3</v>
      </c>
      <c r="O1104" s="2">
        <v>7.0023999999999998E-4</v>
      </c>
      <c r="P1104" s="2">
        <v>5.8177000000000001E-4</v>
      </c>
      <c r="Q1104">
        <v>0.51866000000000001</v>
      </c>
      <c r="R1104">
        <v>0.39079999999999998</v>
      </c>
      <c r="S1104">
        <v>0.20777000000000001</v>
      </c>
      <c r="T1104">
        <v>0.58826999999999996</v>
      </c>
      <c r="U1104" s="2">
        <v>1.6092999999999999E-4</v>
      </c>
      <c r="V1104" s="2">
        <v>1.2227000000000001E-4</v>
      </c>
      <c r="W1104" s="2">
        <v>8.0562999999999994E-6</v>
      </c>
      <c r="X1104" s="2">
        <v>5.6957000000000004E-6</v>
      </c>
      <c r="Y1104" s="2">
        <v>-5.9292000000000001E-5</v>
      </c>
      <c r="Z1104" s="2">
        <v>-4.0132000000000001E-5</v>
      </c>
      <c r="AA1104" s="2">
        <v>-3.7185999999999999E-6</v>
      </c>
      <c r="AB1104" s="2">
        <v>-2.4909000000000002E-6</v>
      </c>
      <c r="AC1104">
        <v>1.2036</v>
      </c>
      <c r="AD1104">
        <v>1.8160000000000001</v>
      </c>
      <c r="AE1104">
        <v>74.126999999999995</v>
      </c>
      <c r="AF1104">
        <v>-32.969000000000001</v>
      </c>
      <c r="AG1104">
        <v>18.280999999999999</v>
      </c>
      <c r="AH1104">
        <v>0.10041</v>
      </c>
      <c r="AI1104" s="2">
        <v>2.0067000000000001E-7</v>
      </c>
      <c r="AJ1104"/>
      <c r="AK1104"/>
      <c r="AL1104"/>
      <c r="AM1104"/>
      <c r="AN1104"/>
      <c r="AO1104"/>
      <c r="AP1104"/>
    </row>
    <row r="1105" spans="1:42" x14ac:dyDescent="0.25">
      <c r="A1105">
        <v>143</v>
      </c>
      <c r="B1105">
        <v>20</v>
      </c>
      <c r="C1105">
        <v>0</v>
      </c>
      <c r="D1105">
        <v>143</v>
      </c>
      <c r="E1105">
        <v>20</v>
      </c>
      <c r="F1105">
        <v>30</v>
      </c>
      <c r="G1105" s="25">
        <v>100</v>
      </c>
      <c r="H1105" s="25">
        <v>100</v>
      </c>
      <c r="I1105">
        <v>1.9186000000000001</v>
      </c>
      <c r="J1105" s="2">
        <v>7.4624E-17</v>
      </c>
      <c r="K1105" s="2">
        <v>4.5859999999999998E-4</v>
      </c>
      <c r="L1105">
        <v>292.39</v>
      </c>
      <c r="M1105" s="2">
        <v>1.0371E-2</v>
      </c>
      <c r="N1105" s="2">
        <v>8.5984000000000008E-3</v>
      </c>
      <c r="O1105" s="2">
        <v>7.1042999999999996E-4</v>
      </c>
      <c r="P1105" s="2">
        <v>5.8898999999999996E-4</v>
      </c>
      <c r="Q1105">
        <v>0.45629999999999998</v>
      </c>
      <c r="R1105">
        <v>0.40009</v>
      </c>
      <c r="S1105">
        <v>0.20532</v>
      </c>
      <c r="T1105">
        <v>0.58552999999999999</v>
      </c>
      <c r="U1105" s="2">
        <v>1.5713000000000001E-4</v>
      </c>
      <c r="V1105" s="2">
        <v>1.1559E-4</v>
      </c>
      <c r="W1105" s="2">
        <v>7.17E-6</v>
      </c>
      <c r="X1105" s="2">
        <v>4.9633000000000004E-6</v>
      </c>
      <c r="Y1105" s="2">
        <v>-7.3645000000000004E-5</v>
      </c>
      <c r="Z1105" s="2">
        <v>-5.2138999999999997E-5</v>
      </c>
      <c r="AA1105" s="2">
        <v>-3.3336000000000002E-6</v>
      </c>
      <c r="AB1105" s="2">
        <v>-2.1560000000000002E-6</v>
      </c>
      <c r="AC1105">
        <v>1.2061999999999999</v>
      </c>
      <c r="AD1105">
        <v>1.9186000000000001</v>
      </c>
      <c r="AE1105">
        <v>72.811000000000007</v>
      </c>
      <c r="AF1105">
        <v>-40.777000000000001</v>
      </c>
      <c r="AG1105">
        <v>16.943000000000001</v>
      </c>
      <c r="AH1105">
        <v>0.12711</v>
      </c>
      <c r="AI1105" s="2">
        <v>2.8863000000000001E-7</v>
      </c>
      <c r="AJ1105"/>
      <c r="AK1105"/>
      <c r="AL1105"/>
      <c r="AM1105"/>
      <c r="AN1105"/>
      <c r="AO1105"/>
      <c r="AP1105"/>
    </row>
    <row r="1106" spans="1:42" x14ac:dyDescent="0.25">
      <c r="A1106">
        <v>143</v>
      </c>
      <c r="B1106">
        <v>20</v>
      </c>
      <c r="C1106">
        <v>30</v>
      </c>
      <c r="D1106">
        <v>143</v>
      </c>
      <c r="E1106">
        <v>21</v>
      </c>
      <c r="F1106">
        <v>0</v>
      </c>
      <c r="G1106" s="25">
        <v>100</v>
      </c>
      <c r="H1106" s="25">
        <v>100</v>
      </c>
      <c r="I1106">
        <v>1.9973000000000001</v>
      </c>
      <c r="J1106" s="2">
        <v>8.5357999999999996E-16</v>
      </c>
      <c r="K1106" s="2">
        <v>-1.5559E-2</v>
      </c>
      <c r="L1106">
        <v>291.58999999999997</v>
      </c>
      <c r="M1106" s="2">
        <v>1.0284E-2</v>
      </c>
      <c r="N1106" s="2">
        <v>8.5003000000000006E-3</v>
      </c>
      <c r="O1106" s="2">
        <v>7.2353000000000001E-4</v>
      </c>
      <c r="P1106" s="2">
        <v>5.9805999999999998E-4</v>
      </c>
      <c r="Q1106">
        <v>0.31597999999999998</v>
      </c>
      <c r="R1106">
        <v>0.26554</v>
      </c>
      <c r="S1106">
        <v>0.13063</v>
      </c>
      <c r="T1106">
        <v>0.59257000000000004</v>
      </c>
      <c r="U1106" s="2">
        <v>1.2680999999999999E-4</v>
      </c>
      <c r="V1106" s="2">
        <v>9.1046999999999998E-5</v>
      </c>
      <c r="W1106" s="2">
        <v>9.4115999999999998E-6</v>
      </c>
      <c r="X1106" s="2">
        <v>6.776E-6</v>
      </c>
      <c r="Y1106" s="2">
        <v>-6.3975999999999999E-5</v>
      </c>
      <c r="Z1106" s="2">
        <v>-4.2855000000000002E-5</v>
      </c>
      <c r="AA1106" s="2">
        <v>-4.8566999999999996E-6</v>
      </c>
      <c r="AB1106" s="2">
        <v>-3.3083000000000002E-6</v>
      </c>
      <c r="AC1106">
        <v>1.2098</v>
      </c>
      <c r="AD1106">
        <v>1.9973000000000001</v>
      </c>
      <c r="AE1106">
        <v>65</v>
      </c>
      <c r="AF1106">
        <v>-20.94</v>
      </c>
      <c r="AG1106">
        <v>6.8681000000000001</v>
      </c>
      <c r="AH1106" s="2">
        <v>7.2022000000000003E-2</v>
      </c>
      <c r="AI1106" s="2">
        <v>1.8255E-7</v>
      </c>
      <c r="AJ1106"/>
      <c r="AK1106"/>
      <c r="AL1106"/>
      <c r="AM1106"/>
      <c r="AN1106"/>
      <c r="AO1106"/>
      <c r="AP1106"/>
    </row>
    <row r="1107" spans="1:42" x14ac:dyDescent="0.25">
      <c r="A1107">
        <v>143</v>
      </c>
      <c r="B1107">
        <v>21</v>
      </c>
      <c r="C1107">
        <v>0</v>
      </c>
      <c r="D1107">
        <v>143</v>
      </c>
      <c r="E1107">
        <v>21</v>
      </c>
      <c r="F1107">
        <v>30</v>
      </c>
      <c r="G1107" s="25">
        <v>100</v>
      </c>
      <c r="H1107" s="25">
        <v>100</v>
      </c>
      <c r="I1107">
        <v>1.7118</v>
      </c>
      <c r="J1107" s="2">
        <v>1.1412000000000001E-15</v>
      </c>
      <c r="K1107" s="2">
        <v>-1.5514E-2</v>
      </c>
      <c r="L1107">
        <v>291.18</v>
      </c>
      <c r="M1107" s="2">
        <v>1.0120000000000001E-2</v>
      </c>
      <c r="N1107" s="2">
        <v>8.3493999999999999E-3</v>
      </c>
      <c r="O1107" s="2">
        <v>7.3205000000000004E-4</v>
      </c>
      <c r="P1107" s="2">
        <v>6.0397999999999995E-4</v>
      </c>
      <c r="Q1107">
        <v>0.28421000000000002</v>
      </c>
      <c r="R1107">
        <v>0.22497</v>
      </c>
      <c r="S1107">
        <v>0.12057</v>
      </c>
      <c r="T1107">
        <v>0.47128999999999999</v>
      </c>
      <c r="U1107" s="2">
        <v>1.0035E-4</v>
      </c>
      <c r="V1107" s="2">
        <v>7.1666000000000001E-5</v>
      </c>
      <c r="W1107" s="2">
        <v>8.1552999999999997E-6</v>
      </c>
      <c r="X1107" s="2">
        <v>5.9429999999999997E-6</v>
      </c>
      <c r="Y1107" s="2">
        <v>-4.1117E-5</v>
      </c>
      <c r="Z1107" s="2">
        <v>-2.7651E-5</v>
      </c>
      <c r="AA1107" s="2">
        <v>-3.2464E-6</v>
      </c>
      <c r="AB1107" s="2">
        <v>-2.2245999999999998E-6</v>
      </c>
      <c r="AC1107">
        <v>1.2121</v>
      </c>
      <c r="AD1107">
        <v>1.7118</v>
      </c>
      <c r="AE1107">
        <v>66.299000000000007</v>
      </c>
      <c r="AF1107">
        <v>-15.601000000000001</v>
      </c>
      <c r="AG1107">
        <v>4.1003999999999996</v>
      </c>
      <c r="AH1107" s="2">
        <v>6.1002000000000001E-2</v>
      </c>
      <c r="AI1107" s="2">
        <v>1.3869999999999999E-7</v>
      </c>
      <c r="AJ1107"/>
      <c r="AK1107"/>
      <c r="AL1107"/>
      <c r="AM1107"/>
      <c r="AN1107"/>
      <c r="AO1107"/>
      <c r="AP1107"/>
    </row>
    <row r="1108" spans="1:42" x14ac:dyDescent="0.25">
      <c r="A1108">
        <v>143</v>
      </c>
      <c r="B1108">
        <v>21</v>
      </c>
      <c r="C1108">
        <v>30</v>
      </c>
      <c r="D1108">
        <v>143</v>
      </c>
      <c r="E1108">
        <v>22</v>
      </c>
      <c r="F1108">
        <v>0</v>
      </c>
      <c r="G1108" s="25">
        <v>100</v>
      </c>
      <c r="H1108" s="25">
        <v>100</v>
      </c>
      <c r="I1108">
        <v>1.9077</v>
      </c>
      <c r="J1108" s="2">
        <v>6.7582E-16</v>
      </c>
      <c r="K1108" s="2">
        <v>-1.0888E-2</v>
      </c>
      <c r="L1108">
        <v>290.52</v>
      </c>
      <c r="M1108" s="2">
        <v>9.9624999999999991E-3</v>
      </c>
      <c r="N1108" s="2">
        <v>8.2012999999999999E-3</v>
      </c>
      <c r="O1108" s="2">
        <v>7.4461999999999998E-4</v>
      </c>
      <c r="P1108" s="2">
        <v>6.1297999999999995E-4</v>
      </c>
      <c r="Q1108">
        <v>0.36205999999999999</v>
      </c>
      <c r="R1108">
        <v>0.26404</v>
      </c>
      <c r="S1108">
        <v>0.14151</v>
      </c>
      <c r="T1108">
        <v>0.62807000000000002</v>
      </c>
      <c r="U1108" s="2">
        <v>1.2129999999999999E-4</v>
      </c>
      <c r="V1108" s="2">
        <v>8.7280000000000005E-5</v>
      </c>
      <c r="W1108" s="2">
        <v>1.1440000000000001E-5</v>
      </c>
      <c r="X1108" s="2">
        <v>8.3317000000000002E-6</v>
      </c>
      <c r="Y1108" s="2">
        <v>-5.8804999999999997E-5</v>
      </c>
      <c r="Z1108" s="2">
        <v>-3.7398999999999999E-5</v>
      </c>
      <c r="AA1108" s="2">
        <v>-6.1604000000000003E-6</v>
      </c>
      <c r="AB1108" s="2">
        <v>-4.2477E-6</v>
      </c>
      <c r="AC1108">
        <v>1.2148000000000001</v>
      </c>
      <c r="AD1108">
        <v>1.9077</v>
      </c>
      <c r="AE1108">
        <v>65.213999999999999</v>
      </c>
      <c r="AF1108">
        <v>-22.911999999999999</v>
      </c>
      <c r="AG1108">
        <v>5.6764000000000001</v>
      </c>
      <c r="AH1108" s="2">
        <v>5.1652000000000003E-2</v>
      </c>
      <c r="AI1108" s="2">
        <v>2.2755E-7</v>
      </c>
      <c r="AJ1108"/>
      <c r="AK1108"/>
      <c r="AL1108"/>
      <c r="AM1108"/>
      <c r="AN1108"/>
      <c r="AO1108"/>
      <c r="AP1108"/>
    </row>
    <row r="1109" spans="1:42" x14ac:dyDescent="0.25">
      <c r="A1109">
        <v>143</v>
      </c>
      <c r="B1109">
        <v>22</v>
      </c>
      <c r="C1109">
        <v>0</v>
      </c>
      <c r="D1109">
        <v>143</v>
      </c>
      <c r="E1109">
        <v>22</v>
      </c>
      <c r="F1109">
        <v>30</v>
      </c>
      <c r="G1109" s="25">
        <v>100</v>
      </c>
      <c r="H1109" s="25">
        <v>100</v>
      </c>
      <c r="I1109">
        <v>1.7076</v>
      </c>
      <c r="J1109" s="2">
        <v>-2.3427999999999998E-16</v>
      </c>
      <c r="K1109" s="2">
        <v>1.0421E-3</v>
      </c>
      <c r="L1109">
        <v>290.06</v>
      </c>
      <c r="M1109" s="2">
        <v>9.9629000000000002E-3</v>
      </c>
      <c r="N1109" s="2">
        <v>8.1884999999999996E-3</v>
      </c>
      <c r="O1109" s="2">
        <v>7.4806999999999998E-4</v>
      </c>
      <c r="P1109" s="2">
        <v>6.1483999999999996E-4</v>
      </c>
      <c r="Q1109">
        <v>0.35460000000000003</v>
      </c>
      <c r="R1109">
        <v>0.33811000000000002</v>
      </c>
      <c r="S1109">
        <v>0.17580000000000001</v>
      </c>
      <c r="T1109">
        <v>0.61819000000000002</v>
      </c>
      <c r="U1109" s="2">
        <v>1.2674999999999999E-4</v>
      </c>
      <c r="V1109" s="2">
        <v>8.9393000000000003E-5</v>
      </c>
      <c r="W1109" s="2">
        <v>1.0267E-5</v>
      </c>
      <c r="X1109" s="2">
        <v>7.3352999999999999E-6</v>
      </c>
      <c r="Y1109" s="2">
        <v>-6.0767999999999998E-5</v>
      </c>
      <c r="Z1109" s="2">
        <v>-4.0578999999999999E-5</v>
      </c>
      <c r="AA1109" s="2">
        <v>-4.8753999999999999E-6</v>
      </c>
      <c r="AB1109" s="2">
        <v>-3.3032E-6</v>
      </c>
      <c r="AC1109">
        <v>1.2166999999999999</v>
      </c>
      <c r="AD1109">
        <v>1.7076</v>
      </c>
      <c r="AE1109">
        <v>71.59</v>
      </c>
      <c r="AF1109">
        <v>-20.189</v>
      </c>
      <c r="AG1109">
        <v>5.5949999999999998</v>
      </c>
      <c r="AH1109" s="2">
        <v>7.9889000000000002E-2</v>
      </c>
      <c r="AI1109" s="2">
        <v>2.0302E-7</v>
      </c>
      <c r="AJ1109"/>
      <c r="AK1109"/>
      <c r="AL1109"/>
      <c r="AM1109"/>
      <c r="AN1109"/>
      <c r="AO1109"/>
      <c r="AP1109"/>
    </row>
    <row r="1110" spans="1:42" x14ac:dyDescent="0.25">
      <c r="A1110">
        <v>143</v>
      </c>
      <c r="B1110">
        <v>22</v>
      </c>
      <c r="C1110">
        <v>30</v>
      </c>
      <c r="D1110">
        <v>143</v>
      </c>
      <c r="E1110">
        <v>23</v>
      </c>
      <c r="F1110">
        <v>0</v>
      </c>
      <c r="G1110" s="25">
        <v>100</v>
      </c>
      <c r="H1110" s="25">
        <v>100</v>
      </c>
      <c r="I1110">
        <v>2.1831</v>
      </c>
      <c r="J1110" s="2">
        <v>1.32E-15</v>
      </c>
      <c r="K1110" s="2">
        <v>-2.4877E-2</v>
      </c>
      <c r="L1110">
        <v>289.14</v>
      </c>
      <c r="M1110" s="2">
        <v>1.0135E-2</v>
      </c>
      <c r="N1110" s="2">
        <v>8.3066000000000008E-3</v>
      </c>
      <c r="O1110" s="2">
        <v>7.5984000000000002E-4</v>
      </c>
      <c r="P1110" s="2">
        <v>6.2275999999999998E-4</v>
      </c>
      <c r="Q1110">
        <v>0.32884000000000002</v>
      </c>
      <c r="R1110">
        <v>0.23341000000000001</v>
      </c>
      <c r="S1110">
        <v>0.12253</v>
      </c>
      <c r="T1110">
        <v>0.65778999999999999</v>
      </c>
      <c r="U1110" s="2">
        <v>1.2098E-4</v>
      </c>
      <c r="V1110" s="2">
        <v>8.3422000000000002E-5</v>
      </c>
      <c r="W1110" s="2">
        <v>1.0265000000000001E-5</v>
      </c>
      <c r="X1110" s="2">
        <v>7.2261000000000002E-6</v>
      </c>
      <c r="Y1110" s="2">
        <v>-6.1272999999999994E-5</v>
      </c>
      <c r="Z1110" s="2">
        <v>-3.9409000000000002E-5</v>
      </c>
      <c r="AA1110" s="2">
        <v>-5.203E-6</v>
      </c>
      <c r="AB1110" s="2">
        <v>-3.4537999999999999E-6</v>
      </c>
      <c r="AC1110">
        <v>1.2201</v>
      </c>
      <c r="AD1110">
        <v>2.1831</v>
      </c>
      <c r="AE1110">
        <v>63.029000000000003</v>
      </c>
      <c r="AF1110">
        <v>-20.539000000000001</v>
      </c>
      <c r="AG1110">
        <v>5.3718000000000004</v>
      </c>
      <c r="AH1110" s="2">
        <v>8.7003999999999998E-2</v>
      </c>
      <c r="AI1110" s="2">
        <v>1.7595000000000001E-7</v>
      </c>
      <c r="AJ1110"/>
      <c r="AK1110"/>
      <c r="AL1110"/>
      <c r="AM1110"/>
      <c r="AN1110"/>
      <c r="AO1110"/>
      <c r="AP1110"/>
    </row>
    <row r="1111" spans="1:42" x14ac:dyDescent="0.25">
      <c r="A1111">
        <v>143</v>
      </c>
      <c r="B1111">
        <v>23</v>
      </c>
      <c r="C1111">
        <v>0</v>
      </c>
      <c r="D1111">
        <v>143</v>
      </c>
      <c r="E1111">
        <v>23</v>
      </c>
      <c r="F1111">
        <v>30</v>
      </c>
      <c r="G1111" s="25">
        <v>100</v>
      </c>
      <c r="H1111" s="25">
        <v>100</v>
      </c>
      <c r="I1111">
        <v>2.0215999999999998</v>
      </c>
      <c r="J1111" s="2">
        <v>2.4855999999999999E-16</v>
      </c>
      <c r="K1111" s="2">
        <v>-7.0349999999999996E-3</v>
      </c>
      <c r="L1111">
        <v>288.97000000000003</v>
      </c>
      <c r="M1111" s="2">
        <v>1.0245000000000001E-2</v>
      </c>
      <c r="N1111" s="2">
        <v>8.3928000000000006E-3</v>
      </c>
      <c r="O1111" s="2">
        <v>7.5617000000000002E-4</v>
      </c>
      <c r="P1111" s="2">
        <v>6.1945000000000001E-4</v>
      </c>
      <c r="Q1111">
        <v>0.40783000000000003</v>
      </c>
      <c r="R1111">
        <v>0.35154000000000002</v>
      </c>
      <c r="S1111">
        <v>0.18353</v>
      </c>
      <c r="T1111">
        <v>0.56659999999999999</v>
      </c>
      <c r="U1111" s="2">
        <v>1.0898E-4</v>
      </c>
      <c r="V1111" s="2">
        <v>7.5983999999999996E-5</v>
      </c>
      <c r="W1111" s="2">
        <v>7.1673E-6</v>
      </c>
      <c r="X1111" s="2">
        <v>4.8922999999999997E-6</v>
      </c>
      <c r="Y1111" s="2">
        <v>-4.6897999999999997E-5</v>
      </c>
      <c r="Z1111" s="2">
        <v>-3.0222999999999998E-5</v>
      </c>
      <c r="AA1111" s="2">
        <v>-3.0888E-6</v>
      </c>
      <c r="AB1111" s="2">
        <v>-1.9251E-6</v>
      </c>
      <c r="AC1111">
        <v>1.2206999999999999</v>
      </c>
      <c r="AD1111">
        <v>2.0215999999999998</v>
      </c>
      <c r="AE1111">
        <v>69.613</v>
      </c>
      <c r="AF1111">
        <v>-26.279</v>
      </c>
      <c r="AG1111">
        <v>7.0232999999999999</v>
      </c>
      <c r="AH1111">
        <v>0.10088999999999999</v>
      </c>
      <c r="AI1111" s="2">
        <v>1.5825E-7</v>
      </c>
      <c r="AJ1111"/>
      <c r="AK1111"/>
      <c r="AL1111"/>
      <c r="AM1111"/>
      <c r="AN1111"/>
      <c r="AO1111"/>
      <c r="AP1111"/>
    </row>
    <row r="1112" spans="1:42" x14ac:dyDescent="0.25">
      <c r="A1112">
        <v>143</v>
      </c>
      <c r="B1112">
        <v>23</v>
      </c>
      <c r="C1112">
        <v>30</v>
      </c>
      <c r="D1112">
        <v>144</v>
      </c>
      <c r="E1112">
        <v>0</v>
      </c>
      <c r="F1112">
        <v>0</v>
      </c>
      <c r="G1112" s="25">
        <v>99.99722222222222</v>
      </c>
      <c r="H1112" s="25">
        <v>99.99722222222222</v>
      </c>
      <c r="I1112">
        <v>2.1665999999999999</v>
      </c>
      <c r="J1112" s="2">
        <v>4.6289999999999999E-16</v>
      </c>
      <c r="K1112" s="2">
        <v>-2.2325000000000001E-2</v>
      </c>
      <c r="L1112">
        <v>288.22000000000003</v>
      </c>
      <c r="M1112" s="2">
        <v>1.0425E-2</v>
      </c>
      <c r="N1112" s="2">
        <v>8.5184000000000006E-3</v>
      </c>
      <c r="O1112" s="2">
        <v>7.6285999999999997E-4</v>
      </c>
      <c r="P1112" s="2">
        <v>6.2335999999999999E-4</v>
      </c>
      <c r="Q1112">
        <v>0.37723000000000001</v>
      </c>
      <c r="R1112">
        <v>0.29548000000000002</v>
      </c>
      <c r="S1112">
        <v>0.15387999999999999</v>
      </c>
      <c r="T1112">
        <v>0.68381000000000003</v>
      </c>
      <c r="U1112" s="2">
        <v>1.3006000000000001E-4</v>
      </c>
      <c r="V1112" s="2">
        <v>8.9062999999999998E-5</v>
      </c>
      <c r="W1112" s="2">
        <v>8.3668999999999995E-6</v>
      </c>
      <c r="X1112" s="2">
        <v>5.5941999999999997E-6</v>
      </c>
      <c r="Y1112" s="2">
        <v>-7.3324999999999993E-5</v>
      </c>
      <c r="Z1112" s="2">
        <v>-4.7445999999999999E-5</v>
      </c>
      <c r="AA1112" s="2">
        <v>-4.6759000000000004E-6</v>
      </c>
      <c r="AB1112" s="2">
        <v>-2.9077000000000001E-6</v>
      </c>
      <c r="AC1112">
        <v>1.2238</v>
      </c>
      <c r="AD1112">
        <v>2.1665999999999999</v>
      </c>
      <c r="AE1112">
        <v>63.676000000000002</v>
      </c>
      <c r="AF1112">
        <v>-12.105</v>
      </c>
      <c r="AG1112">
        <v>1.722</v>
      </c>
      <c r="AH1112">
        <v>0.11409</v>
      </c>
      <c r="AI1112" s="2">
        <v>8.1377000000000001E-8</v>
      </c>
      <c r="AJ1112"/>
      <c r="AK1112"/>
      <c r="AL1112"/>
      <c r="AM1112"/>
      <c r="AN1112"/>
      <c r="AO1112"/>
      <c r="AP1112"/>
    </row>
    <row r="1113" spans="1:42" x14ac:dyDescent="0.25">
      <c r="A1113">
        <v>144</v>
      </c>
      <c r="B1113">
        <v>0</v>
      </c>
      <c r="C1113">
        <v>0</v>
      </c>
      <c r="D1113">
        <v>144</v>
      </c>
      <c r="E1113">
        <v>0</v>
      </c>
      <c r="F1113">
        <v>30</v>
      </c>
      <c r="G1113" s="25">
        <v>99.99722222222222</v>
      </c>
      <c r="H1113" s="25">
        <v>99.99722222222222</v>
      </c>
      <c r="I1113">
        <v>2.1236000000000002</v>
      </c>
      <c r="J1113" s="2">
        <v>5.4208000000000002E-16</v>
      </c>
      <c r="K1113" s="2">
        <v>-1.6858000000000001E-2</v>
      </c>
      <c r="L1113">
        <v>288.11</v>
      </c>
      <c r="M1113" s="2">
        <v>1.0628E-2</v>
      </c>
      <c r="N1113" s="2">
        <v>8.6823999999999998E-3</v>
      </c>
      <c r="O1113" s="2">
        <v>7.5993999999999996E-4</v>
      </c>
      <c r="P1113" s="2">
        <v>6.2082999999999995E-4</v>
      </c>
      <c r="Q1113">
        <v>0.47144999999999998</v>
      </c>
      <c r="R1113">
        <v>0.34460000000000002</v>
      </c>
      <c r="S1113">
        <v>0.19664999999999999</v>
      </c>
      <c r="T1113">
        <v>0.50961999999999996</v>
      </c>
      <c r="U1113" s="2">
        <v>8.1578999999999999E-5</v>
      </c>
      <c r="V1113" s="2">
        <v>5.4528999999999999E-5</v>
      </c>
      <c r="W1113" s="2">
        <v>6.4586999999999997E-6</v>
      </c>
      <c r="X1113" s="2">
        <v>4.4024999999999998E-6</v>
      </c>
      <c r="Y1113" s="2">
        <v>-3.1940999999999998E-5</v>
      </c>
      <c r="Z1113" s="2">
        <v>-1.9032E-5</v>
      </c>
      <c r="AA1113" s="2">
        <v>-2.5328000000000001E-6</v>
      </c>
      <c r="AB1113" s="2">
        <v>-1.5637E-6</v>
      </c>
      <c r="AC1113">
        <v>1.2241</v>
      </c>
      <c r="AD1113">
        <v>2.1236000000000002</v>
      </c>
      <c r="AE1113">
        <v>69.608999999999995</v>
      </c>
      <c r="AF1113">
        <v>-34.078000000000003</v>
      </c>
      <c r="AG1113">
        <v>7.6025</v>
      </c>
      <c r="AH1113">
        <v>0.1419</v>
      </c>
      <c r="AI1113" s="2">
        <v>2.4606999999999998E-7</v>
      </c>
    </row>
    <row r="1114" spans="1:42" x14ac:dyDescent="0.25">
      <c r="A1114">
        <v>144</v>
      </c>
      <c r="B1114">
        <v>0</v>
      </c>
      <c r="C1114">
        <v>30</v>
      </c>
      <c r="D1114">
        <v>144</v>
      </c>
      <c r="E1114">
        <v>1</v>
      </c>
      <c r="F1114">
        <v>0</v>
      </c>
      <c r="G1114" s="25">
        <v>100</v>
      </c>
      <c r="H1114" s="25">
        <v>100</v>
      </c>
      <c r="I1114">
        <v>2.4003999999999999</v>
      </c>
      <c r="J1114" s="2">
        <v>-7.1705999999999996E-16</v>
      </c>
      <c r="K1114" s="2">
        <v>5.5043000000000002E-3</v>
      </c>
      <c r="L1114">
        <v>288.37</v>
      </c>
      <c r="M1114" s="2">
        <v>1.0763E-2</v>
      </c>
      <c r="N1114" s="2">
        <v>8.8018000000000002E-3</v>
      </c>
      <c r="O1114" s="2">
        <v>7.4914999999999997E-4</v>
      </c>
      <c r="P1114" s="2">
        <v>6.1266000000000001E-4</v>
      </c>
      <c r="Q1114">
        <v>0.66274999999999995</v>
      </c>
      <c r="R1114">
        <v>0.47687000000000002</v>
      </c>
      <c r="S1114">
        <v>0.27554000000000001</v>
      </c>
      <c r="T1114">
        <v>0.42524000000000001</v>
      </c>
      <c r="U1114" s="2">
        <v>8.2123E-5</v>
      </c>
      <c r="V1114" s="2">
        <v>5.6644000000000002E-5</v>
      </c>
      <c r="W1114" s="2">
        <v>5.1127000000000002E-6</v>
      </c>
      <c r="X1114" s="2">
        <v>3.4388999999999998E-6</v>
      </c>
      <c r="Y1114" s="2">
        <v>-2.7328E-5</v>
      </c>
      <c r="Z1114" s="2">
        <v>-1.7374999999999999E-5</v>
      </c>
      <c r="AA1114" s="2">
        <v>-1.7176000000000001E-6</v>
      </c>
      <c r="AB1114" s="2">
        <v>-1.0583999999999999E-6</v>
      </c>
      <c r="AC1114">
        <v>1.2228000000000001</v>
      </c>
      <c r="AD1114">
        <v>2.4003999999999999</v>
      </c>
      <c r="AE1114">
        <v>78.265000000000001</v>
      </c>
      <c r="AF1114">
        <v>-45.128999999999998</v>
      </c>
      <c r="AG1114">
        <v>12.956</v>
      </c>
      <c r="AH1114">
        <v>0.16519</v>
      </c>
      <c r="AI1114" s="2">
        <v>2.7986999999999998E-7</v>
      </c>
    </row>
    <row r="1115" spans="1:42" x14ac:dyDescent="0.25">
      <c r="A1115">
        <v>144</v>
      </c>
      <c r="B1115">
        <v>1</v>
      </c>
      <c r="C1115">
        <v>0</v>
      </c>
      <c r="D1115">
        <v>144</v>
      </c>
      <c r="E1115">
        <v>1</v>
      </c>
      <c r="F1115">
        <v>30</v>
      </c>
      <c r="G1115" s="25">
        <v>100</v>
      </c>
      <c r="H1115" s="25">
        <v>100</v>
      </c>
      <c r="I1115">
        <v>2.4820000000000002</v>
      </c>
      <c r="J1115" s="2">
        <v>-5.9338999999999996E-16</v>
      </c>
      <c r="K1115" s="2">
        <v>4.6756999999999996E-3</v>
      </c>
      <c r="L1115">
        <v>288.08</v>
      </c>
      <c r="M1115" s="2">
        <v>1.0888E-2</v>
      </c>
      <c r="N1115" s="2">
        <v>8.8970000000000004E-3</v>
      </c>
      <c r="O1115" s="2">
        <v>7.4927999999999995E-4</v>
      </c>
      <c r="P1115" s="2">
        <v>6.1226E-4</v>
      </c>
      <c r="Q1115">
        <v>0.56667000000000001</v>
      </c>
      <c r="R1115">
        <v>0.46257999999999999</v>
      </c>
      <c r="S1115">
        <v>0.28387000000000001</v>
      </c>
      <c r="T1115">
        <v>0.38577</v>
      </c>
      <c r="U1115" s="2">
        <v>7.8158999999999995E-5</v>
      </c>
      <c r="V1115" s="2">
        <v>5.4027999999999998E-5</v>
      </c>
      <c r="W1115" s="2">
        <v>4.3703000000000003E-6</v>
      </c>
      <c r="X1115" s="2">
        <v>2.8943E-6</v>
      </c>
      <c r="Y1115" s="2">
        <v>-2.4094E-5</v>
      </c>
      <c r="Z1115" s="2">
        <v>-1.5537999999999999E-5</v>
      </c>
      <c r="AA1115" s="2">
        <v>-1.3563E-6</v>
      </c>
      <c r="AB1115" s="2">
        <v>-8.2279000000000002E-7</v>
      </c>
      <c r="AC1115">
        <v>1.2238</v>
      </c>
      <c r="AD1115">
        <v>2.4820000000000002</v>
      </c>
      <c r="AE1115">
        <v>83.164000000000001</v>
      </c>
      <c r="AF1115">
        <v>-41.811</v>
      </c>
      <c r="AG1115">
        <v>12.273</v>
      </c>
      <c r="AH1115">
        <v>0.17294000000000001</v>
      </c>
      <c r="AI1115" s="2">
        <v>2.4951999999999997E-7</v>
      </c>
    </row>
    <row r="1116" spans="1:42" x14ac:dyDescent="0.25">
      <c r="A1116">
        <v>144</v>
      </c>
      <c r="B1116">
        <v>1</v>
      </c>
      <c r="C1116">
        <v>30</v>
      </c>
      <c r="D1116">
        <v>144</v>
      </c>
      <c r="E1116">
        <v>2</v>
      </c>
      <c r="F1116">
        <v>0</v>
      </c>
      <c r="G1116" s="25">
        <v>100</v>
      </c>
      <c r="H1116" s="25">
        <v>100</v>
      </c>
      <c r="I1116">
        <v>2.0840000000000001</v>
      </c>
      <c r="J1116" s="2">
        <v>-1.1679E-16</v>
      </c>
      <c r="K1116" s="2">
        <v>1.8745999999999999E-3</v>
      </c>
      <c r="L1116">
        <v>287.77</v>
      </c>
      <c r="M1116" s="2">
        <v>1.0933E-2</v>
      </c>
      <c r="N1116" s="2">
        <v>8.9222999999999993E-3</v>
      </c>
      <c r="O1116" s="2">
        <v>7.5075000000000001E-4</v>
      </c>
      <c r="P1116" s="2">
        <v>6.1268E-4</v>
      </c>
      <c r="Q1116">
        <v>0.53058000000000005</v>
      </c>
      <c r="R1116">
        <v>0.40798000000000001</v>
      </c>
      <c r="S1116">
        <v>0.23724000000000001</v>
      </c>
      <c r="T1116">
        <v>0.40699999999999997</v>
      </c>
      <c r="U1116" s="2">
        <v>8.3387999999999995E-5</v>
      </c>
      <c r="V1116" s="2">
        <v>5.9673000000000003E-5</v>
      </c>
      <c r="W1116" s="2">
        <v>5.0873000000000004E-6</v>
      </c>
      <c r="X1116" s="2">
        <v>3.4317000000000001E-6</v>
      </c>
      <c r="Y1116" s="2">
        <v>-2.2931000000000001E-5</v>
      </c>
      <c r="Z1116" s="2">
        <v>-1.4038E-5</v>
      </c>
      <c r="AA1116" s="2">
        <v>-1.6612000000000001E-6</v>
      </c>
      <c r="AB1116" s="2">
        <v>-1.0345E-6</v>
      </c>
      <c r="AC1116">
        <v>1.2254</v>
      </c>
      <c r="AD1116">
        <v>2.0840000000000001</v>
      </c>
      <c r="AE1116">
        <v>81.915000000000006</v>
      </c>
      <c r="AF1116">
        <v>-33.426000000000002</v>
      </c>
      <c r="AG1116">
        <v>8.3842999999999996</v>
      </c>
      <c r="AH1116">
        <v>0.16134999999999999</v>
      </c>
      <c r="AI1116" s="2">
        <v>2.2968999999999999E-7</v>
      </c>
    </row>
    <row r="1117" spans="1:42" x14ac:dyDescent="0.25">
      <c r="A1117">
        <v>144</v>
      </c>
      <c r="B1117">
        <v>2</v>
      </c>
      <c r="C1117">
        <v>0</v>
      </c>
      <c r="D1117">
        <v>144</v>
      </c>
      <c r="E1117">
        <v>2</v>
      </c>
      <c r="F1117">
        <v>30</v>
      </c>
      <c r="G1117" s="25">
        <v>100</v>
      </c>
      <c r="H1117" s="25">
        <v>100</v>
      </c>
      <c r="I1117">
        <v>2.0489000000000002</v>
      </c>
      <c r="J1117" s="2">
        <v>1.0590000000000001E-15</v>
      </c>
      <c r="K1117" s="2">
        <v>6.0270999999999996E-3</v>
      </c>
      <c r="L1117">
        <v>287.5</v>
      </c>
      <c r="M1117" s="2">
        <v>1.0978E-2</v>
      </c>
      <c r="N1117" s="2">
        <v>8.9504000000000007E-3</v>
      </c>
      <c r="O1117" s="2">
        <v>7.5272999999999996E-4</v>
      </c>
      <c r="P1117" s="2">
        <v>6.1372E-4</v>
      </c>
      <c r="Q1117">
        <v>0.48554000000000003</v>
      </c>
      <c r="R1117">
        <v>0.38078000000000001</v>
      </c>
      <c r="S1117">
        <v>0.21006</v>
      </c>
      <c r="T1117">
        <v>0.39845000000000003</v>
      </c>
      <c r="U1117" s="2">
        <v>6.5711999999999997E-5</v>
      </c>
      <c r="V1117" s="2">
        <v>4.4152E-5</v>
      </c>
      <c r="W1117" s="2">
        <v>5.6189999999999999E-6</v>
      </c>
      <c r="X1117" s="2">
        <v>3.8681000000000003E-6</v>
      </c>
      <c r="Y1117" s="2">
        <v>-1.9389999999999999E-5</v>
      </c>
      <c r="Z1117" s="2">
        <v>-1.1377E-5</v>
      </c>
      <c r="AA1117" s="2">
        <v>-1.7674E-6</v>
      </c>
      <c r="AB1117" s="2">
        <v>-1.1369000000000001E-6</v>
      </c>
      <c r="AC1117">
        <v>1.2264999999999999</v>
      </c>
      <c r="AD1117">
        <v>2.0489000000000002</v>
      </c>
      <c r="AE1117">
        <v>78.718000000000004</v>
      </c>
      <c r="AF1117">
        <v>-35.701000000000001</v>
      </c>
      <c r="AG1117">
        <v>7.6493000000000002</v>
      </c>
      <c r="AH1117">
        <v>0.13088</v>
      </c>
      <c r="AI1117" s="2">
        <v>2.6738E-7</v>
      </c>
    </row>
    <row r="1118" spans="1:42" x14ac:dyDescent="0.25">
      <c r="A1118">
        <v>144</v>
      </c>
      <c r="B1118">
        <v>2</v>
      </c>
      <c r="C1118">
        <v>30</v>
      </c>
      <c r="D1118">
        <v>144</v>
      </c>
      <c r="E1118">
        <v>3</v>
      </c>
      <c r="F1118">
        <v>0</v>
      </c>
      <c r="G1118" s="25">
        <v>100</v>
      </c>
      <c r="H1118" s="25">
        <v>100</v>
      </c>
      <c r="I1118">
        <v>2.0771000000000002</v>
      </c>
      <c r="J1118" s="2">
        <v>-1.9809999999999999E-17</v>
      </c>
      <c r="K1118" s="2">
        <v>2.6186000000000001E-2</v>
      </c>
      <c r="L1118">
        <v>287.17</v>
      </c>
      <c r="M1118" s="2">
        <v>1.0999999999999999E-2</v>
      </c>
      <c r="N1118" s="2">
        <v>8.9589999999999999E-3</v>
      </c>
      <c r="O1118" s="2">
        <v>7.5475E-4</v>
      </c>
      <c r="P1118" s="2">
        <v>6.1468999999999998E-4</v>
      </c>
      <c r="Q1118">
        <v>0.52232999999999996</v>
      </c>
      <c r="R1118">
        <v>0.41464000000000001</v>
      </c>
      <c r="S1118">
        <v>0.22772999999999999</v>
      </c>
      <c r="T1118">
        <v>0.37938</v>
      </c>
      <c r="U1118" s="2">
        <v>1.7856999999999999E-4</v>
      </c>
      <c r="V1118" s="2">
        <v>1.4137000000000001E-4</v>
      </c>
      <c r="W1118" s="2">
        <v>5.8034999999999996E-6</v>
      </c>
      <c r="X1118" s="2">
        <v>4.1053999999999997E-6</v>
      </c>
      <c r="Y1118" s="2">
        <v>-2.6551E-5</v>
      </c>
      <c r="Z1118" s="2">
        <v>-1.7618999999999999E-5</v>
      </c>
      <c r="AA1118" s="2">
        <v>-1.5863E-6</v>
      </c>
      <c r="AB1118" s="2">
        <v>-1.0174E-6</v>
      </c>
      <c r="AC1118">
        <v>1.2279</v>
      </c>
      <c r="AD1118">
        <v>2.0771000000000002</v>
      </c>
      <c r="AE1118">
        <v>82.927999999999997</v>
      </c>
      <c r="AF1118">
        <v>-28.344000000000001</v>
      </c>
      <c r="AG1118">
        <v>8.4754000000000005</v>
      </c>
      <c r="AH1118">
        <v>0.12523000000000001</v>
      </c>
      <c r="AI1118" s="2">
        <v>2.0591E-7</v>
      </c>
    </row>
    <row r="1119" spans="1:42" x14ac:dyDescent="0.25">
      <c r="A1119">
        <v>144</v>
      </c>
      <c r="B1119">
        <v>3</v>
      </c>
      <c r="C1119">
        <v>0</v>
      </c>
      <c r="D1119">
        <v>144</v>
      </c>
      <c r="E1119">
        <v>3</v>
      </c>
      <c r="F1119">
        <v>30</v>
      </c>
      <c r="G1119" s="25">
        <v>100</v>
      </c>
      <c r="H1119" s="25">
        <v>100</v>
      </c>
      <c r="I1119">
        <v>2.4567999999999999</v>
      </c>
      <c r="J1119" s="2">
        <v>1.6441E-15</v>
      </c>
      <c r="K1119" s="2">
        <v>4.9199999999999999E-3</v>
      </c>
      <c r="L1119">
        <v>287.20999999999998</v>
      </c>
      <c r="M1119" s="2">
        <v>1.1034E-2</v>
      </c>
      <c r="N1119" s="2">
        <v>8.9867999999999996E-3</v>
      </c>
      <c r="O1119" s="2">
        <v>7.5091999999999997E-4</v>
      </c>
      <c r="P1119" s="2">
        <v>6.1158000000000002E-4</v>
      </c>
      <c r="Q1119">
        <v>0.59330000000000005</v>
      </c>
      <c r="R1119">
        <v>0.42886999999999997</v>
      </c>
      <c r="S1119">
        <v>0.26096999999999998</v>
      </c>
      <c r="T1119">
        <v>0.30796000000000001</v>
      </c>
      <c r="U1119" s="2">
        <v>2.3613E-4</v>
      </c>
      <c r="V1119" s="2">
        <v>1.8992999999999999E-4</v>
      </c>
      <c r="W1119" s="2">
        <v>5.6307000000000001E-6</v>
      </c>
      <c r="X1119" s="2">
        <v>4.1486000000000004E-6</v>
      </c>
      <c r="Y1119" s="2">
        <v>-2.5959999999999999E-5</v>
      </c>
      <c r="Z1119" s="2">
        <v>-1.8468E-5</v>
      </c>
      <c r="AA1119" s="2">
        <v>-1.0839999999999999E-6</v>
      </c>
      <c r="AB1119" s="2">
        <v>-7.0070999999999998E-7</v>
      </c>
      <c r="AC1119">
        <v>1.2279</v>
      </c>
      <c r="AD1119">
        <v>2.4567999999999999</v>
      </c>
      <c r="AE1119">
        <v>83.093999999999994</v>
      </c>
      <c r="AF1119">
        <v>-29.7</v>
      </c>
      <c r="AG1119">
        <v>15.718999999999999</v>
      </c>
      <c r="AH1119">
        <v>0.17437</v>
      </c>
      <c r="AI1119" s="2">
        <v>2.2607000000000001E-7</v>
      </c>
    </row>
    <row r="1120" spans="1:42" x14ac:dyDescent="0.25">
      <c r="A1120">
        <v>144</v>
      </c>
      <c r="B1120">
        <v>3</v>
      </c>
      <c r="C1120">
        <v>30</v>
      </c>
      <c r="D1120">
        <v>144</v>
      </c>
      <c r="E1120">
        <v>4</v>
      </c>
      <c r="F1120">
        <v>0</v>
      </c>
      <c r="G1120" s="25">
        <v>100</v>
      </c>
      <c r="H1120" s="25">
        <v>100</v>
      </c>
      <c r="I1120">
        <v>2.1595</v>
      </c>
      <c r="J1120" s="2">
        <v>9.0788000000000007E-16</v>
      </c>
      <c r="K1120" s="2">
        <v>1.7759E-2</v>
      </c>
      <c r="L1120">
        <v>286.88</v>
      </c>
      <c r="M1120" s="2">
        <v>1.1001E-2</v>
      </c>
      <c r="N1120" s="2">
        <v>8.9473E-3</v>
      </c>
      <c r="O1120" s="2">
        <v>7.5128E-4</v>
      </c>
      <c r="P1120" s="2">
        <v>6.1103999999999998E-4</v>
      </c>
      <c r="Q1120">
        <v>0.54378000000000004</v>
      </c>
      <c r="R1120">
        <v>0.38089000000000001</v>
      </c>
      <c r="S1120">
        <v>0.22802</v>
      </c>
      <c r="T1120">
        <v>0.39221</v>
      </c>
      <c r="U1120" s="2">
        <v>1.0469E-4</v>
      </c>
      <c r="V1120" s="2">
        <v>7.7817000000000004E-5</v>
      </c>
      <c r="W1120" s="2">
        <v>4.7705999999999997E-6</v>
      </c>
      <c r="X1120" s="2">
        <v>3.2117000000000001E-6</v>
      </c>
      <c r="Y1120" s="2">
        <v>-2.5075999999999998E-5</v>
      </c>
      <c r="Z1120" s="2">
        <v>-1.6098000000000001E-5</v>
      </c>
      <c r="AA1120" s="2">
        <v>-1.4422999999999999E-6</v>
      </c>
      <c r="AB1120" s="2">
        <v>-8.7960000000000001E-7</v>
      </c>
      <c r="AC1120">
        <v>1.2295</v>
      </c>
      <c r="AD1120">
        <v>2.1595</v>
      </c>
      <c r="AE1120">
        <v>81.863</v>
      </c>
      <c r="AF1120">
        <v>-31.591999999999999</v>
      </c>
      <c r="AG1120">
        <v>10.775</v>
      </c>
      <c r="AH1120">
        <v>0.13558000000000001</v>
      </c>
      <c r="AI1120" s="2">
        <v>1.9138000000000001E-7</v>
      </c>
    </row>
    <row r="1121" spans="1:35" x14ac:dyDescent="0.25">
      <c r="A1121">
        <v>144</v>
      </c>
      <c r="B1121">
        <v>4</v>
      </c>
      <c r="C1121">
        <v>0</v>
      </c>
      <c r="D1121">
        <v>144</v>
      </c>
      <c r="E1121">
        <v>4</v>
      </c>
      <c r="F1121">
        <v>30</v>
      </c>
      <c r="G1121" s="25">
        <v>100</v>
      </c>
      <c r="H1121" s="25">
        <v>100</v>
      </c>
      <c r="I1121">
        <v>2.3115999999999999</v>
      </c>
      <c r="J1121" s="2">
        <v>1.0111E-15</v>
      </c>
      <c r="K1121" s="2">
        <v>9.3022000000000001E-3</v>
      </c>
      <c r="L1121">
        <v>286.70999999999998</v>
      </c>
      <c r="M1121" s="2">
        <v>1.1089E-2</v>
      </c>
      <c r="N1121" s="2">
        <v>9.0133999999999995E-3</v>
      </c>
      <c r="O1121" s="2">
        <v>7.4799000000000003E-4</v>
      </c>
      <c r="P1121" s="2">
        <v>6.0798999999999998E-4</v>
      </c>
      <c r="Q1121">
        <v>0.48987000000000003</v>
      </c>
      <c r="R1121">
        <v>0.41594999999999999</v>
      </c>
      <c r="S1121">
        <v>0.24912999999999999</v>
      </c>
      <c r="T1121">
        <v>0.31946999999999998</v>
      </c>
      <c r="U1121" s="2">
        <v>2.0598E-4</v>
      </c>
      <c r="V1121" s="2">
        <v>1.6320000000000001E-4</v>
      </c>
      <c r="W1121" s="2">
        <v>3.7008000000000002E-6</v>
      </c>
      <c r="X1121" s="2">
        <v>2.5834999999999999E-6</v>
      </c>
      <c r="Y1121" s="2">
        <v>-3.15E-5</v>
      </c>
      <c r="Z1121" s="2">
        <v>-2.2751999999999998E-5</v>
      </c>
      <c r="AA1121" s="2">
        <v>-7.3588E-7</v>
      </c>
      <c r="AB1121" s="2">
        <v>-4.0548E-7</v>
      </c>
      <c r="AC1121">
        <v>1.2302999999999999</v>
      </c>
      <c r="AD1121">
        <v>2.3115999999999999</v>
      </c>
      <c r="AE1121">
        <v>83.078000000000003</v>
      </c>
      <c r="AF1121">
        <v>-29.527000000000001</v>
      </c>
      <c r="AG1121">
        <v>19.376999999999999</v>
      </c>
      <c r="AH1121">
        <v>0.15687999999999999</v>
      </c>
      <c r="AI1121" s="2">
        <v>1.1759E-7</v>
      </c>
    </row>
    <row r="1122" spans="1:35" x14ac:dyDescent="0.25">
      <c r="A1122">
        <v>144</v>
      </c>
      <c r="B1122">
        <v>4</v>
      </c>
      <c r="C1122">
        <v>30</v>
      </c>
      <c r="D1122">
        <v>144</v>
      </c>
      <c r="E1122">
        <v>5</v>
      </c>
      <c r="F1122">
        <v>0</v>
      </c>
      <c r="G1122" s="25">
        <v>100</v>
      </c>
      <c r="H1122" s="25">
        <v>100</v>
      </c>
      <c r="I1122">
        <v>2.4131</v>
      </c>
      <c r="J1122" s="2">
        <v>-1.0939E-16</v>
      </c>
      <c r="K1122" s="2">
        <v>6.4422000000000004E-3</v>
      </c>
      <c r="L1122">
        <v>287.05</v>
      </c>
      <c r="M1122" s="2">
        <v>1.1192000000000001E-2</v>
      </c>
      <c r="N1122" s="2">
        <v>9.1082999999999997E-3</v>
      </c>
      <c r="O1122" s="2">
        <v>7.4052000000000005E-4</v>
      </c>
      <c r="P1122" s="2">
        <v>6.0265000000000004E-4</v>
      </c>
      <c r="Q1122">
        <v>0.55284</v>
      </c>
      <c r="R1122">
        <v>0.48299999999999998</v>
      </c>
      <c r="S1122">
        <v>0.27417999999999998</v>
      </c>
      <c r="T1122">
        <v>0.18554999999999999</v>
      </c>
      <c r="U1122" s="2">
        <v>1.5914E-4</v>
      </c>
      <c r="V1122" s="2">
        <v>1.2627999999999999E-4</v>
      </c>
      <c r="W1122" s="2">
        <v>1.8106000000000001E-6</v>
      </c>
      <c r="X1122" s="2">
        <v>1.2525000000000001E-6</v>
      </c>
      <c r="Y1122" s="2">
        <v>-1.8505E-5</v>
      </c>
      <c r="Z1122" s="2">
        <v>-1.4113E-5</v>
      </c>
      <c r="AA1122" s="2">
        <v>-2.0393E-7</v>
      </c>
      <c r="AB1122" s="2">
        <v>-1.0338E-7</v>
      </c>
      <c r="AC1122">
        <v>1.2287999999999999</v>
      </c>
      <c r="AD1122">
        <v>2.4131</v>
      </c>
      <c r="AE1122">
        <v>81.94</v>
      </c>
      <c r="AF1122">
        <v>-18.670000000000002</v>
      </c>
      <c r="AG1122">
        <v>29.864999999999998</v>
      </c>
      <c r="AH1122">
        <v>0.1517</v>
      </c>
      <c r="AI1122" s="2">
        <v>2.4105E-8</v>
      </c>
    </row>
    <row r="1123" spans="1:35" x14ac:dyDescent="0.25">
      <c r="A1123">
        <v>144</v>
      </c>
      <c r="B1123">
        <v>5</v>
      </c>
      <c r="C1123">
        <v>0</v>
      </c>
      <c r="D1123">
        <v>144</v>
      </c>
      <c r="E1123">
        <v>5</v>
      </c>
      <c r="F1123">
        <v>30</v>
      </c>
      <c r="G1123" s="25">
        <v>100</v>
      </c>
      <c r="H1123" s="25">
        <v>100</v>
      </c>
      <c r="I1123">
        <v>2.4822000000000002</v>
      </c>
      <c r="J1123" s="2">
        <v>-1.3774000000000001E-15</v>
      </c>
      <c r="K1123" s="2">
        <v>1.3284000000000001E-2</v>
      </c>
      <c r="L1123">
        <v>287.44</v>
      </c>
      <c r="M1123" s="2">
        <v>1.1353E-2</v>
      </c>
      <c r="N1123" s="2">
        <v>9.2522999999999998E-3</v>
      </c>
      <c r="O1123" s="2">
        <v>7.3527E-4</v>
      </c>
      <c r="P1123" s="2">
        <v>5.9924000000000002E-4</v>
      </c>
      <c r="Q1123">
        <v>0.63866999999999996</v>
      </c>
      <c r="R1123">
        <v>0.48159000000000002</v>
      </c>
      <c r="S1123">
        <v>0.27035999999999999</v>
      </c>
      <c r="T1123">
        <v>0.11201999999999999</v>
      </c>
      <c r="U1123" s="2">
        <v>1.8374E-4</v>
      </c>
      <c r="V1123" s="2">
        <v>1.474E-4</v>
      </c>
      <c r="W1123" s="2">
        <v>9.6036999999999996E-7</v>
      </c>
      <c r="X1123" s="2">
        <v>6.9357999999999999E-7</v>
      </c>
      <c r="Y1123" s="2">
        <v>-1.7133999999999999E-5</v>
      </c>
      <c r="Z1123" s="2">
        <v>-1.3653E-5</v>
      </c>
      <c r="AA1123" s="2">
        <v>-5.7571E-8</v>
      </c>
      <c r="AB1123" s="2">
        <v>-2.6787E-8</v>
      </c>
      <c r="AC1123">
        <v>1.2270000000000001</v>
      </c>
      <c r="AD1123">
        <v>2.4822000000000002</v>
      </c>
      <c r="AE1123">
        <v>84.177999999999997</v>
      </c>
      <c r="AF1123">
        <v>-14.584</v>
      </c>
      <c r="AG1123">
        <v>50.389000000000003</v>
      </c>
      <c r="AH1123">
        <v>0.20305000000000001</v>
      </c>
      <c r="AI1123" s="2">
        <v>5.6160000000000001E-8</v>
      </c>
    </row>
    <row r="1124" spans="1:35" x14ac:dyDescent="0.25">
      <c r="A1124">
        <v>144</v>
      </c>
      <c r="B1124">
        <v>5</v>
      </c>
      <c r="C1124">
        <v>30</v>
      </c>
      <c r="D1124">
        <v>144</v>
      </c>
      <c r="E1124">
        <v>6</v>
      </c>
      <c r="F1124">
        <v>0</v>
      </c>
      <c r="G1124" s="25">
        <v>100</v>
      </c>
      <c r="H1124" s="25">
        <v>100</v>
      </c>
      <c r="I1124">
        <v>2.4214000000000002</v>
      </c>
      <c r="J1124" s="2">
        <v>-4.3016000000000002E-16</v>
      </c>
      <c r="K1124" s="2">
        <v>1.3941E-2</v>
      </c>
      <c r="L1124">
        <v>287.72000000000003</v>
      </c>
      <c r="M1124" s="2">
        <v>1.1513000000000001E-2</v>
      </c>
      <c r="N1124" s="2">
        <v>9.3906000000000007E-3</v>
      </c>
      <c r="O1124" s="2">
        <v>7.2973999999999999E-4</v>
      </c>
      <c r="P1124" s="2">
        <v>5.9519E-4</v>
      </c>
      <c r="Q1124">
        <v>0.58975</v>
      </c>
      <c r="R1124">
        <v>0.52344000000000002</v>
      </c>
      <c r="S1124">
        <v>0.25505</v>
      </c>
      <c r="T1124" s="2">
        <v>9.3853000000000006E-2</v>
      </c>
      <c r="U1124" s="2">
        <v>2.1324000000000001E-4</v>
      </c>
      <c r="V1124" s="2">
        <v>1.7346000000000001E-4</v>
      </c>
      <c r="W1124" s="2">
        <v>2.3897000000000002E-6</v>
      </c>
      <c r="X1124" s="2">
        <v>1.8081999999999999E-6</v>
      </c>
      <c r="Y1124" s="2">
        <v>-9.2731999999999996E-6</v>
      </c>
      <c r="Z1124" s="2">
        <v>-7.3112999999999998E-6</v>
      </c>
      <c r="AA1124" s="2">
        <v>-1.4543E-7</v>
      </c>
      <c r="AB1124" s="2">
        <v>-1.0269E-7</v>
      </c>
      <c r="AC1124">
        <v>1.2261</v>
      </c>
      <c r="AD1124">
        <v>2.4214000000000002</v>
      </c>
      <c r="AE1124">
        <v>80.867000000000004</v>
      </c>
      <c r="AF1124">
        <v>-6.6706000000000003</v>
      </c>
      <c r="AG1124">
        <v>42.759</v>
      </c>
      <c r="AH1124">
        <v>0.16367000000000001</v>
      </c>
      <c r="AI1124" s="2">
        <v>2.0666000000000001E-8</v>
      </c>
    </row>
    <row r="1125" spans="1:35" x14ac:dyDescent="0.25">
      <c r="A1125">
        <v>144</v>
      </c>
      <c r="B1125">
        <v>6</v>
      </c>
      <c r="C1125">
        <v>0</v>
      </c>
      <c r="D1125">
        <v>144</v>
      </c>
      <c r="E1125">
        <v>6</v>
      </c>
      <c r="F1125">
        <v>30</v>
      </c>
      <c r="G1125" s="25">
        <v>100</v>
      </c>
      <c r="H1125" s="25">
        <v>100</v>
      </c>
      <c r="I1125">
        <v>3.0255999999999998</v>
      </c>
      <c r="J1125" s="2">
        <v>-2.5938000000000001E-15</v>
      </c>
      <c r="K1125" s="2">
        <v>3.9064E-3</v>
      </c>
      <c r="L1125">
        <v>288.24</v>
      </c>
      <c r="M1125" s="2">
        <v>1.1658999999999999E-2</v>
      </c>
      <c r="N1125" s="2">
        <v>9.5274999999999995E-3</v>
      </c>
      <c r="O1125" s="2">
        <v>7.1995999999999996E-4</v>
      </c>
      <c r="P1125" s="2">
        <v>5.8832000000000003E-4</v>
      </c>
      <c r="Q1125">
        <v>0.74141999999999997</v>
      </c>
      <c r="R1125">
        <v>0.54612000000000005</v>
      </c>
      <c r="S1125">
        <v>0.29575000000000001</v>
      </c>
      <c r="T1125">
        <v>0.18124999999999999</v>
      </c>
      <c r="U1125" s="2">
        <v>2.6635E-4</v>
      </c>
      <c r="V1125" s="2">
        <v>2.2193000000000001E-4</v>
      </c>
      <c r="W1125" s="2">
        <v>3.0726E-6</v>
      </c>
      <c r="X1125" s="2">
        <v>2.1770999999999999E-6</v>
      </c>
      <c r="Y1125" s="2">
        <v>2.0023000000000001E-5</v>
      </c>
      <c r="Z1125" s="2">
        <v>1.7584999999999999E-5</v>
      </c>
      <c r="AA1125" s="2">
        <v>-4.0802000000000002E-7</v>
      </c>
      <c r="AB1125" s="2">
        <v>-2.6336E-7</v>
      </c>
      <c r="AC1125">
        <v>1.2238</v>
      </c>
      <c r="AD1125">
        <v>3.0255999999999998</v>
      </c>
      <c r="AE1125">
        <v>84.91</v>
      </c>
      <c r="AF1125">
        <v>8.1852999999999998</v>
      </c>
      <c r="AG1125">
        <v>59.277000000000001</v>
      </c>
      <c r="AH1125">
        <v>0.16411999999999999</v>
      </c>
      <c r="AI1125" s="2">
        <v>-1.3616E-7</v>
      </c>
    </row>
    <row r="1126" spans="1:35" x14ac:dyDescent="0.25">
      <c r="A1126">
        <v>144</v>
      </c>
      <c r="B1126">
        <v>6</v>
      </c>
      <c r="C1126">
        <v>30</v>
      </c>
      <c r="D1126">
        <v>144</v>
      </c>
      <c r="E1126">
        <v>7</v>
      </c>
      <c r="F1126">
        <v>0</v>
      </c>
      <c r="G1126" s="25">
        <v>100</v>
      </c>
      <c r="H1126" s="25">
        <v>100</v>
      </c>
      <c r="I1126">
        <v>3.1985999999999999</v>
      </c>
      <c r="J1126" s="2">
        <v>1.5448E-15</v>
      </c>
      <c r="K1126" s="2">
        <v>4.3475E-2</v>
      </c>
      <c r="L1126">
        <v>289.39</v>
      </c>
      <c r="M1126" s="2">
        <v>1.2083999999999999E-2</v>
      </c>
      <c r="N1126" s="2">
        <v>9.9139999999999992E-3</v>
      </c>
      <c r="O1126" s="2">
        <v>7.0204000000000002E-4</v>
      </c>
      <c r="P1126" s="2">
        <v>5.7594000000000005E-4</v>
      </c>
      <c r="Q1126">
        <v>0.76878000000000002</v>
      </c>
      <c r="R1126">
        <v>0.69891000000000003</v>
      </c>
      <c r="S1126">
        <v>0.33733000000000002</v>
      </c>
      <c r="T1126">
        <v>0.28666999999999998</v>
      </c>
      <c r="U1126" s="2">
        <v>3.5943999999999999E-4</v>
      </c>
      <c r="V1126" s="2">
        <v>3.0362E-4</v>
      </c>
      <c r="W1126" s="2">
        <v>5.2113999999999998E-6</v>
      </c>
      <c r="X1126" s="2">
        <v>3.7286000000000002E-6</v>
      </c>
      <c r="Y1126" s="2">
        <v>6.6081999999999995E-5</v>
      </c>
      <c r="Z1126" s="2">
        <v>5.7284999999999998E-5</v>
      </c>
      <c r="AA1126" s="2">
        <v>-1.15E-6</v>
      </c>
      <c r="AB1126" s="2">
        <v>-7.6711999999999995E-7</v>
      </c>
      <c r="AC1126">
        <v>1.2190000000000001</v>
      </c>
      <c r="AD1126">
        <v>3.1985999999999999</v>
      </c>
      <c r="AE1126">
        <v>87.873000000000005</v>
      </c>
      <c r="AF1126">
        <v>28.523</v>
      </c>
      <c r="AG1126">
        <v>90.721000000000004</v>
      </c>
      <c r="AH1126">
        <v>0.21273</v>
      </c>
      <c r="AI1126" s="2">
        <v>-2.4091E-7</v>
      </c>
    </row>
    <row r="1127" spans="1:35" x14ac:dyDescent="0.25">
      <c r="A1127">
        <v>144</v>
      </c>
      <c r="B1127">
        <v>7</v>
      </c>
      <c r="C1127">
        <v>0</v>
      </c>
      <c r="D1127">
        <v>144</v>
      </c>
      <c r="E1127">
        <v>7</v>
      </c>
      <c r="F1127">
        <v>30</v>
      </c>
      <c r="G1127" s="25">
        <v>100</v>
      </c>
      <c r="H1127" s="25">
        <v>100</v>
      </c>
      <c r="I1127">
        <v>3.2786</v>
      </c>
      <c r="J1127" s="2">
        <v>-1.7381E-17</v>
      </c>
      <c r="K1127" s="2">
        <v>3.2006E-2</v>
      </c>
      <c r="L1127">
        <v>289.69</v>
      </c>
      <c r="M1127" s="2">
        <v>1.2321E-2</v>
      </c>
      <c r="N1127" s="2">
        <v>1.0118E-2</v>
      </c>
      <c r="O1127" s="2">
        <v>6.9746999999999995E-4</v>
      </c>
      <c r="P1127" s="2">
        <v>5.7275000000000002E-4</v>
      </c>
      <c r="Q1127">
        <v>0.78534000000000004</v>
      </c>
      <c r="R1127">
        <v>0.86287000000000003</v>
      </c>
      <c r="S1127">
        <v>0.32719999999999999</v>
      </c>
      <c r="T1127">
        <v>0.31034</v>
      </c>
      <c r="U1127" s="2">
        <v>3.8104000000000002E-4</v>
      </c>
      <c r="V1127" s="2">
        <v>3.2360000000000001E-4</v>
      </c>
      <c r="W1127" s="2">
        <v>5.0056E-6</v>
      </c>
      <c r="X1127" s="2">
        <v>3.5642999999999999E-6</v>
      </c>
      <c r="Y1127" s="2">
        <v>8.5544999999999995E-5</v>
      </c>
      <c r="Z1127" s="2">
        <v>7.4028000000000003E-5</v>
      </c>
      <c r="AA1127" s="2">
        <v>-1.1106E-6</v>
      </c>
      <c r="AB1127" s="2">
        <v>-7.0614000000000005E-7</v>
      </c>
      <c r="AC1127">
        <v>1.2178</v>
      </c>
      <c r="AD1127">
        <v>3.2786</v>
      </c>
      <c r="AE1127">
        <v>83.555000000000007</v>
      </c>
      <c r="AF1127">
        <v>35.384999999999998</v>
      </c>
      <c r="AG1127">
        <v>91.331999999999994</v>
      </c>
      <c r="AH1127">
        <v>0.2147</v>
      </c>
      <c r="AI1127" s="2">
        <v>-2.6684999999999998E-7</v>
      </c>
    </row>
    <row r="1128" spans="1:35" x14ac:dyDescent="0.25">
      <c r="A1128">
        <v>144</v>
      </c>
      <c r="B1128">
        <v>7</v>
      </c>
      <c r="C1128">
        <v>30</v>
      </c>
      <c r="D1128">
        <v>144</v>
      </c>
      <c r="E1128">
        <v>8</v>
      </c>
      <c r="F1128">
        <v>0</v>
      </c>
      <c r="G1128" s="25">
        <v>100</v>
      </c>
      <c r="H1128" s="25">
        <v>100</v>
      </c>
      <c r="I1128">
        <v>2.7675000000000001</v>
      </c>
      <c r="J1128" s="2">
        <v>-8.1543000000000004E-17</v>
      </c>
      <c r="K1128" s="2">
        <v>3.1413999999999997E-2</v>
      </c>
      <c r="L1128">
        <v>289.75</v>
      </c>
      <c r="M1128" s="2">
        <v>1.2649000000000001E-2</v>
      </c>
      <c r="N1128" s="2">
        <v>1.039E-2</v>
      </c>
      <c r="O1128" s="2">
        <v>6.9360999999999999E-4</v>
      </c>
      <c r="P1128" s="2">
        <v>5.6975000000000005E-4</v>
      </c>
      <c r="Q1128">
        <v>0.72314000000000001</v>
      </c>
      <c r="R1128">
        <v>0.60563</v>
      </c>
      <c r="S1128">
        <v>0.29253000000000001</v>
      </c>
      <c r="T1128">
        <v>0.21192</v>
      </c>
      <c r="U1128" s="2">
        <v>3.5954999999999998E-4</v>
      </c>
      <c r="V1128" s="2">
        <v>3.0143999999999999E-4</v>
      </c>
      <c r="W1128" s="2">
        <v>4.2933E-6</v>
      </c>
      <c r="X1128" s="2">
        <v>3.1682E-6</v>
      </c>
      <c r="Y1128" s="2">
        <v>3.909E-5</v>
      </c>
      <c r="Z1128" s="2">
        <v>3.3898E-5</v>
      </c>
      <c r="AA1128" s="2">
        <v>-5.7342000000000001E-7</v>
      </c>
      <c r="AB1128" s="2">
        <v>-3.7352000000000003E-7</v>
      </c>
      <c r="AC1128">
        <v>1.2174</v>
      </c>
      <c r="AD1128">
        <v>2.7675000000000001</v>
      </c>
      <c r="AE1128">
        <v>80.308999999999997</v>
      </c>
      <c r="AF1128">
        <v>24.073</v>
      </c>
      <c r="AG1128">
        <v>83.138999999999996</v>
      </c>
      <c r="AH1128">
        <v>0.18476999999999999</v>
      </c>
      <c r="AI1128" s="2">
        <v>-2.6679000000000002E-7</v>
      </c>
    </row>
    <row r="1129" spans="1:35" x14ac:dyDescent="0.25">
      <c r="A1129">
        <v>144</v>
      </c>
      <c r="B1129">
        <v>8</v>
      </c>
      <c r="C1129">
        <v>0</v>
      </c>
      <c r="D1129">
        <v>144</v>
      </c>
      <c r="E1129">
        <v>8</v>
      </c>
      <c r="F1129">
        <v>30</v>
      </c>
      <c r="G1129" s="25">
        <v>100</v>
      </c>
      <c r="H1129" s="25">
        <v>100</v>
      </c>
      <c r="I1129">
        <v>3.0505</v>
      </c>
      <c r="J1129" s="2">
        <v>1.2531E-15</v>
      </c>
      <c r="K1129" s="2">
        <v>6.6952999999999999E-2</v>
      </c>
      <c r="L1129">
        <v>290.45</v>
      </c>
      <c r="M1129" s="2">
        <v>1.2932000000000001E-2</v>
      </c>
      <c r="N1129" s="2">
        <v>1.0651000000000001E-2</v>
      </c>
      <c r="O1129" s="2">
        <v>6.8541999999999995E-4</v>
      </c>
      <c r="P1129" s="2">
        <v>5.6450000000000001E-4</v>
      </c>
      <c r="Q1129">
        <v>0.80035999999999996</v>
      </c>
      <c r="R1129">
        <v>0.7782</v>
      </c>
      <c r="S1129">
        <v>0.33133000000000001</v>
      </c>
      <c r="T1129">
        <v>0.34470000000000001</v>
      </c>
      <c r="U1129" s="2">
        <v>4.5668E-4</v>
      </c>
      <c r="V1129" s="2">
        <v>3.8883E-4</v>
      </c>
      <c r="W1129" s="2">
        <v>5.7421999999999998E-6</v>
      </c>
      <c r="X1129" s="2">
        <v>4.0891999999999997E-6</v>
      </c>
      <c r="Y1129" s="2">
        <v>1.1521E-4</v>
      </c>
      <c r="Z1129" s="2">
        <v>9.9817999999999999E-5</v>
      </c>
      <c r="AA1129" s="2">
        <v>-1.4965E-6</v>
      </c>
      <c r="AB1129" s="2">
        <v>-9.7878999999999999E-7</v>
      </c>
      <c r="AC1129">
        <v>1.2141999999999999</v>
      </c>
      <c r="AD1129">
        <v>3.0505</v>
      </c>
      <c r="AE1129">
        <v>93.113</v>
      </c>
      <c r="AF1129">
        <v>46.469000000000001</v>
      </c>
      <c r="AG1129">
        <v>115.05</v>
      </c>
      <c r="AH1129">
        <v>0.22550000000000001</v>
      </c>
      <c r="AI1129" s="2">
        <v>-3.1600999999999998E-7</v>
      </c>
    </row>
    <row r="1130" spans="1:35" x14ac:dyDescent="0.25">
      <c r="A1130">
        <v>144</v>
      </c>
      <c r="B1130">
        <v>8</v>
      </c>
      <c r="C1130">
        <v>30</v>
      </c>
      <c r="D1130">
        <v>144</v>
      </c>
      <c r="E1130">
        <v>9</v>
      </c>
      <c r="F1130">
        <v>0</v>
      </c>
      <c r="G1130" s="25">
        <v>100</v>
      </c>
      <c r="H1130" s="25">
        <v>100</v>
      </c>
      <c r="I1130">
        <v>3.2484999999999999</v>
      </c>
      <c r="J1130" s="2">
        <v>4.4839999999999999E-17</v>
      </c>
      <c r="K1130" s="2">
        <v>3.1597E-2</v>
      </c>
      <c r="L1130">
        <v>291.26</v>
      </c>
      <c r="M1130" s="2">
        <v>1.2895E-2</v>
      </c>
      <c r="N1130" s="2">
        <v>1.0649E-2</v>
      </c>
      <c r="O1130" s="2">
        <v>6.7951999999999997E-4</v>
      </c>
      <c r="P1130" s="2">
        <v>5.6114999999999995E-4</v>
      </c>
      <c r="Q1130">
        <v>0.75248999999999999</v>
      </c>
      <c r="R1130">
        <v>0.83577999999999997</v>
      </c>
      <c r="S1130">
        <v>0.31057000000000001</v>
      </c>
      <c r="T1130">
        <v>0.34288000000000002</v>
      </c>
      <c r="U1130" s="2">
        <v>4.2461000000000002E-4</v>
      </c>
      <c r="V1130" s="2">
        <v>3.5885000000000002E-4</v>
      </c>
      <c r="W1130" s="2">
        <v>4.9000999999999999E-6</v>
      </c>
      <c r="X1130" s="2">
        <v>3.5279999999999999E-6</v>
      </c>
      <c r="Y1130" s="2">
        <v>6.0954E-5</v>
      </c>
      <c r="Z1130" s="2">
        <v>5.4882000000000001E-5</v>
      </c>
      <c r="AA1130" s="2">
        <v>-1.0539E-6</v>
      </c>
      <c r="AB1130" s="2">
        <v>-6.3392999999999996E-7</v>
      </c>
      <c r="AC1130">
        <v>1.2110000000000001</v>
      </c>
      <c r="AD1130">
        <v>3.2484999999999999</v>
      </c>
      <c r="AE1130">
        <v>94.32</v>
      </c>
      <c r="AF1130">
        <v>28.846</v>
      </c>
      <c r="AG1130">
        <v>110.97</v>
      </c>
      <c r="AH1130">
        <v>0.24432999999999999</v>
      </c>
      <c r="AI1130" s="2">
        <v>-3.0601000000000003E-7</v>
      </c>
    </row>
    <row r="1131" spans="1:35" x14ac:dyDescent="0.25">
      <c r="A1131">
        <v>144</v>
      </c>
      <c r="B1131">
        <v>9</v>
      </c>
      <c r="C1131">
        <v>0</v>
      </c>
      <c r="D1131">
        <v>144</v>
      </c>
      <c r="E1131">
        <v>9</v>
      </c>
      <c r="F1131">
        <v>30</v>
      </c>
      <c r="G1131" s="25">
        <v>100</v>
      </c>
      <c r="H1131" s="25">
        <v>100</v>
      </c>
      <c r="I1131">
        <v>3.3784000000000001</v>
      </c>
      <c r="J1131" s="2">
        <v>2.2457999999999999E-15</v>
      </c>
      <c r="K1131" s="2">
        <v>3.8087999999999997E-2</v>
      </c>
      <c r="L1131">
        <v>292.23</v>
      </c>
      <c r="M1131" s="2">
        <v>1.3126000000000001E-2</v>
      </c>
      <c r="N1131" s="2">
        <v>1.0879E-2</v>
      </c>
      <c r="O1131" s="2">
        <v>6.7117000000000001E-4</v>
      </c>
      <c r="P1131" s="2">
        <v>5.5621999999999996E-4</v>
      </c>
      <c r="Q1131">
        <v>0.85636000000000001</v>
      </c>
      <c r="R1131">
        <v>0.99282999999999999</v>
      </c>
      <c r="S1131">
        <v>0.35193999999999998</v>
      </c>
      <c r="T1131">
        <v>0.50817000000000001</v>
      </c>
      <c r="U1131" s="2">
        <v>5.4049000000000002E-4</v>
      </c>
      <c r="V1131" s="2">
        <v>4.6644999999999998E-4</v>
      </c>
      <c r="W1131" s="2">
        <v>6.1596999999999997E-6</v>
      </c>
      <c r="X1131" s="2">
        <v>4.2679999999999996E-6</v>
      </c>
      <c r="Y1131" s="2">
        <v>2.0144E-4</v>
      </c>
      <c r="Z1131" s="2">
        <v>1.7759000000000001E-4</v>
      </c>
      <c r="AA1131" s="2">
        <v>-2.2537999999999999E-6</v>
      </c>
      <c r="AB1131" s="2">
        <v>-1.3437999999999999E-6</v>
      </c>
      <c r="AC1131">
        <v>1.2067000000000001</v>
      </c>
      <c r="AD1131">
        <v>3.3784000000000001</v>
      </c>
      <c r="AE1131">
        <v>92.320999999999998</v>
      </c>
      <c r="AF1131">
        <v>86.394000000000005</v>
      </c>
      <c r="AG1131">
        <v>202.69</v>
      </c>
      <c r="AH1131">
        <v>0.26766000000000001</v>
      </c>
      <c r="AI1131" s="2">
        <v>-4.8876000000000004E-7</v>
      </c>
    </row>
    <row r="1132" spans="1:35" x14ac:dyDescent="0.25">
      <c r="A1132">
        <v>144</v>
      </c>
      <c r="B1132">
        <v>9</v>
      </c>
      <c r="C1132">
        <v>30</v>
      </c>
      <c r="D1132">
        <v>144</v>
      </c>
      <c r="E1132">
        <v>10</v>
      </c>
      <c r="F1132">
        <v>0</v>
      </c>
      <c r="G1132" s="25">
        <v>100</v>
      </c>
      <c r="H1132" s="25">
        <v>100</v>
      </c>
      <c r="I1132">
        <v>3.407</v>
      </c>
      <c r="J1132" s="2">
        <v>-1.458E-16</v>
      </c>
      <c r="K1132" s="2">
        <v>2.4060000000000002E-2</v>
      </c>
      <c r="L1132">
        <v>292.39</v>
      </c>
      <c r="M1132" s="2">
        <v>1.3445E-2</v>
      </c>
      <c r="N1132" s="2">
        <v>1.1150999999999999E-2</v>
      </c>
      <c r="O1132" s="2">
        <v>6.6671000000000005E-4</v>
      </c>
      <c r="P1132" s="2">
        <v>5.5294000000000003E-4</v>
      </c>
      <c r="Q1132">
        <v>1.1509</v>
      </c>
      <c r="R1132">
        <v>1.0983000000000001</v>
      </c>
      <c r="S1132">
        <v>0.38267000000000001</v>
      </c>
      <c r="T1132">
        <v>0.48935000000000001</v>
      </c>
      <c r="U1132" s="2">
        <v>6.1448999999999998E-4</v>
      </c>
      <c r="V1132" s="2">
        <v>5.2590999999999998E-4</v>
      </c>
      <c r="W1132" s="2">
        <v>6.7824999999999999E-6</v>
      </c>
      <c r="X1132" s="2">
        <v>4.9133E-6</v>
      </c>
      <c r="Y1132" s="2">
        <v>1.8594999999999999E-4</v>
      </c>
      <c r="Z1132" s="2">
        <v>1.6421E-4</v>
      </c>
      <c r="AA1132" s="2">
        <v>-2.0202000000000002E-6</v>
      </c>
      <c r="AB1132" s="2">
        <v>-1.1884999999999999E-6</v>
      </c>
      <c r="AC1132">
        <v>1.2058</v>
      </c>
      <c r="AD1132">
        <v>3.407</v>
      </c>
      <c r="AE1132">
        <v>87.040999999999997</v>
      </c>
      <c r="AF1132">
        <v>82.1</v>
      </c>
      <c r="AG1132">
        <v>204.51</v>
      </c>
      <c r="AH1132">
        <v>0.27174999999999999</v>
      </c>
      <c r="AI1132" s="2">
        <v>-4.8133000000000004E-7</v>
      </c>
    </row>
    <row r="1133" spans="1:35" x14ac:dyDescent="0.25">
      <c r="A1133">
        <v>144</v>
      </c>
      <c r="B1133">
        <v>10</v>
      </c>
      <c r="C1133">
        <v>0</v>
      </c>
      <c r="D1133">
        <v>144</v>
      </c>
      <c r="E1133">
        <v>10</v>
      </c>
      <c r="F1133">
        <v>30</v>
      </c>
      <c r="G1133" s="25">
        <v>100</v>
      </c>
      <c r="H1133" s="25">
        <v>100</v>
      </c>
      <c r="I1133">
        <v>4.4466000000000001</v>
      </c>
      <c r="J1133" s="2">
        <v>3.6713000000000003E-15</v>
      </c>
      <c r="K1133" s="2">
        <v>5.1566000000000001E-2</v>
      </c>
      <c r="L1133">
        <v>293.14999999999998</v>
      </c>
      <c r="M1133" s="2">
        <v>1.3403E-2</v>
      </c>
      <c r="N1133" s="2">
        <v>1.1147000000000001E-2</v>
      </c>
      <c r="O1133" s="2">
        <v>6.6675000000000002E-4</v>
      </c>
      <c r="P1133" s="2">
        <v>5.5451000000000003E-4</v>
      </c>
      <c r="Q1133">
        <v>1.2048000000000001</v>
      </c>
      <c r="R1133">
        <v>1.2844</v>
      </c>
      <c r="S1133">
        <v>0.45207000000000003</v>
      </c>
      <c r="T1133">
        <v>0.50909000000000004</v>
      </c>
      <c r="U1133" s="2">
        <v>4.8500000000000003E-4</v>
      </c>
      <c r="V1133" s="2">
        <v>4.193E-4</v>
      </c>
      <c r="W1133" s="2">
        <v>5.3939000000000001E-6</v>
      </c>
      <c r="X1133" s="2">
        <v>3.8707000000000001E-6</v>
      </c>
      <c r="Y1133" s="2">
        <v>1.4953000000000001E-4</v>
      </c>
      <c r="Z1133" s="2">
        <v>1.3480999999999999E-4</v>
      </c>
      <c r="AA1133" s="2">
        <v>-1.5141E-6</v>
      </c>
      <c r="AB1133" s="2">
        <v>-7.5132999999999999E-7</v>
      </c>
      <c r="AC1133">
        <v>1.2023999999999999</v>
      </c>
      <c r="AD1133">
        <v>4.4466000000000001</v>
      </c>
      <c r="AE1133">
        <v>101.71</v>
      </c>
      <c r="AF1133">
        <v>97.903999999999996</v>
      </c>
      <c r="AG1133">
        <v>185.7</v>
      </c>
      <c r="AH1133">
        <v>0.29582999999999998</v>
      </c>
      <c r="AI1133" s="2">
        <v>-4.3683999999999999E-7</v>
      </c>
    </row>
    <row r="1134" spans="1:35" x14ac:dyDescent="0.25">
      <c r="A1134">
        <v>144</v>
      </c>
      <c r="B1134">
        <v>10</v>
      </c>
      <c r="C1134">
        <v>30</v>
      </c>
      <c r="D1134">
        <v>144</v>
      </c>
      <c r="E1134">
        <v>11</v>
      </c>
      <c r="F1134">
        <v>0</v>
      </c>
      <c r="G1134" s="25">
        <v>100</v>
      </c>
      <c r="H1134" s="25">
        <v>100</v>
      </c>
      <c r="I1134">
        <v>4.4935</v>
      </c>
      <c r="J1134" s="2">
        <v>3.7905999999999997E-15</v>
      </c>
      <c r="K1134" s="2">
        <v>2.9172E-2</v>
      </c>
      <c r="L1134">
        <v>293.39999999999998</v>
      </c>
      <c r="M1134" s="2">
        <v>1.3615E-2</v>
      </c>
      <c r="N1134" s="2">
        <v>1.1335E-2</v>
      </c>
      <c r="O1134" s="2">
        <v>6.6290999999999995E-4</v>
      </c>
      <c r="P1134" s="2">
        <v>5.5186999999999999E-4</v>
      </c>
      <c r="Q1134">
        <v>1.0366</v>
      </c>
      <c r="R1134">
        <v>1.1128</v>
      </c>
      <c r="S1134">
        <v>0.43153999999999998</v>
      </c>
      <c r="T1134">
        <v>0.34344000000000002</v>
      </c>
      <c r="U1134" s="2">
        <v>4.3536999999999997E-4</v>
      </c>
      <c r="V1134" s="2">
        <v>3.7325999999999999E-4</v>
      </c>
      <c r="W1134" s="2">
        <v>4.5734000000000001E-6</v>
      </c>
      <c r="X1134" s="2">
        <v>3.4319000000000001E-6</v>
      </c>
      <c r="Y1134" s="2">
        <v>8.3257999999999995E-5</v>
      </c>
      <c r="Z1134" s="2">
        <v>7.4252999999999995E-5</v>
      </c>
      <c r="AA1134" s="2">
        <v>-7.1533000000000004E-7</v>
      </c>
      <c r="AB1134" s="2">
        <v>-3.6007999999999998E-7</v>
      </c>
      <c r="AC1134">
        <v>1.2012</v>
      </c>
      <c r="AD1134">
        <v>4.4935</v>
      </c>
      <c r="AE1134">
        <v>96.4</v>
      </c>
      <c r="AF1134">
        <v>57.677999999999997</v>
      </c>
      <c r="AG1134">
        <v>145.22999999999999</v>
      </c>
      <c r="AH1134">
        <v>0.30873</v>
      </c>
      <c r="AI1134" s="2">
        <v>-2.9918000000000001E-7</v>
      </c>
    </row>
    <row r="1135" spans="1:35" x14ac:dyDescent="0.25">
      <c r="A1135">
        <v>144</v>
      </c>
      <c r="B1135">
        <v>11</v>
      </c>
      <c r="C1135">
        <v>0</v>
      </c>
      <c r="D1135">
        <v>144</v>
      </c>
      <c r="E1135">
        <v>11</v>
      </c>
      <c r="F1135">
        <v>30</v>
      </c>
      <c r="G1135" s="25">
        <v>100</v>
      </c>
      <c r="H1135" s="25">
        <v>100</v>
      </c>
      <c r="I1135">
        <v>4.0723000000000003</v>
      </c>
      <c r="J1135" s="2">
        <v>7.7978000000000002E-16</v>
      </c>
      <c r="K1135" s="2">
        <v>2.6988999999999999E-2</v>
      </c>
      <c r="L1135">
        <v>293.83</v>
      </c>
      <c r="M1135" s="2">
        <v>1.3587999999999999E-2</v>
      </c>
      <c r="N1135" s="2">
        <v>1.133E-2</v>
      </c>
      <c r="O1135" s="2">
        <v>6.5945999999999995E-4</v>
      </c>
      <c r="P1135" s="2">
        <v>5.4984999999999995E-4</v>
      </c>
      <c r="Q1135">
        <v>1.0009999999999999</v>
      </c>
      <c r="R1135">
        <v>1.1717</v>
      </c>
      <c r="S1135">
        <v>0.40054000000000001</v>
      </c>
      <c r="T1135">
        <v>0.32640000000000002</v>
      </c>
      <c r="U1135" s="2">
        <v>4.3355999999999999E-4</v>
      </c>
      <c r="V1135" s="2">
        <v>3.7269000000000001E-4</v>
      </c>
      <c r="W1135" s="2">
        <v>4.4224000000000002E-6</v>
      </c>
      <c r="X1135" s="2">
        <v>3.2127000000000002E-6</v>
      </c>
      <c r="Y1135" s="2">
        <v>8.7713000000000005E-5</v>
      </c>
      <c r="Z1135" s="2">
        <v>7.7667E-5</v>
      </c>
      <c r="AA1135" s="2">
        <v>-8.8046000000000004E-7</v>
      </c>
      <c r="AB1135" s="2">
        <v>-5.1847000000000001E-7</v>
      </c>
      <c r="AC1135">
        <v>1.1994</v>
      </c>
      <c r="AD1135">
        <v>4.0723000000000003</v>
      </c>
      <c r="AE1135">
        <v>110.47</v>
      </c>
      <c r="AF1135">
        <v>58.418999999999997</v>
      </c>
      <c r="AG1135">
        <v>128.71</v>
      </c>
      <c r="AH1135">
        <v>0.30287999999999998</v>
      </c>
      <c r="AI1135" s="2">
        <v>-3.5363999999999998E-7</v>
      </c>
    </row>
    <row r="1136" spans="1:35" x14ac:dyDescent="0.25">
      <c r="A1136">
        <v>144</v>
      </c>
      <c r="B1136">
        <v>11</v>
      </c>
      <c r="C1136">
        <v>30</v>
      </c>
      <c r="D1136">
        <v>144</v>
      </c>
      <c r="E1136">
        <v>12</v>
      </c>
      <c r="F1136">
        <v>0</v>
      </c>
      <c r="G1136" s="25">
        <v>100</v>
      </c>
      <c r="H1136" s="25">
        <v>100</v>
      </c>
      <c r="I1136">
        <v>4.4890999999999996</v>
      </c>
      <c r="J1136" s="2">
        <v>1.1798E-15</v>
      </c>
      <c r="K1136" s="2">
        <v>3.2903000000000002E-2</v>
      </c>
      <c r="L1136">
        <v>294.85000000000002</v>
      </c>
      <c r="M1136" s="2">
        <v>1.3568999999999999E-2</v>
      </c>
      <c r="N1136" s="2">
        <v>1.1356E-2</v>
      </c>
      <c r="O1136" s="2">
        <v>6.5293000000000003E-4</v>
      </c>
      <c r="P1136" s="2">
        <v>5.4637999999999996E-4</v>
      </c>
      <c r="Q1136">
        <v>1.0065</v>
      </c>
      <c r="R1136">
        <v>1.3170999999999999</v>
      </c>
      <c r="S1136">
        <v>0.44008000000000003</v>
      </c>
      <c r="T1136">
        <v>0.57257000000000002</v>
      </c>
      <c r="U1136" s="2">
        <v>4.8990000000000004E-4</v>
      </c>
      <c r="V1136" s="2">
        <v>4.2597000000000002E-4</v>
      </c>
      <c r="W1136" s="2">
        <v>5.3395999999999997E-6</v>
      </c>
      <c r="X1136" s="2">
        <v>3.6731999999999998E-6</v>
      </c>
      <c r="Y1136" s="2">
        <v>1.4635000000000001E-4</v>
      </c>
      <c r="Z1136" s="2">
        <v>1.3568E-4</v>
      </c>
      <c r="AA1136" s="2">
        <v>-2.0690999999999998E-6</v>
      </c>
      <c r="AB1136" s="2">
        <v>-1.1142000000000001E-6</v>
      </c>
      <c r="AC1136">
        <v>1.1950000000000001</v>
      </c>
      <c r="AD1136">
        <v>4.4890999999999996</v>
      </c>
      <c r="AE1136">
        <v>132.69999999999999</v>
      </c>
      <c r="AF1136">
        <v>83.155000000000001</v>
      </c>
      <c r="AG1136">
        <v>140.07</v>
      </c>
      <c r="AH1136">
        <v>0.33072000000000001</v>
      </c>
      <c r="AI1136" s="2">
        <v>-3.3940999999999999E-7</v>
      </c>
    </row>
    <row r="1137" spans="1:35" x14ac:dyDescent="0.25">
      <c r="A1137">
        <v>144</v>
      </c>
      <c r="B1137">
        <v>12</v>
      </c>
      <c r="C1137">
        <v>0</v>
      </c>
      <c r="D1137">
        <v>144</v>
      </c>
      <c r="E1137">
        <v>12</v>
      </c>
      <c r="F1137">
        <v>30</v>
      </c>
      <c r="G1137" s="25">
        <v>100</v>
      </c>
      <c r="H1137" s="25">
        <v>100</v>
      </c>
      <c r="I1137">
        <v>4.5266999999999999</v>
      </c>
      <c r="J1137" s="2">
        <v>1.4543E-15</v>
      </c>
      <c r="K1137" s="2">
        <v>6.1040999999999998E-2</v>
      </c>
      <c r="L1137">
        <v>294.43</v>
      </c>
      <c r="M1137" s="2">
        <v>1.4312E-2</v>
      </c>
      <c r="N1137" s="2">
        <v>1.1965E-2</v>
      </c>
      <c r="O1137" s="2">
        <v>6.4601000000000003E-4</v>
      </c>
      <c r="P1137" s="2">
        <v>5.4011E-4</v>
      </c>
      <c r="Q1137">
        <v>1.1073</v>
      </c>
      <c r="R1137">
        <v>1.0911</v>
      </c>
      <c r="S1137">
        <v>0.46811000000000003</v>
      </c>
      <c r="T1137">
        <v>0.18312999999999999</v>
      </c>
      <c r="U1137" s="2">
        <v>5.4628999999999995E-4</v>
      </c>
      <c r="V1137" s="2">
        <v>4.6240000000000002E-4</v>
      </c>
      <c r="W1137" s="2">
        <v>6.1873E-6</v>
      </c>
      <c r="X1137" s="2">
        <v>4.9305999999999999E-6</v>
      </c>
      <c r="Y1137" s="2">
        <v>2.9652E-5</v>
      </c>
      <c r="Z1137" s="2">
        <v>2.6406000000000001E-5</v>
      </c>
      <c r="AA1137" s="2">
        <v>-3.9822999999999999E-7</v>
      </c>
      <c r="AB1137" s="2">
        <v>-2.6087999999999999E-7</v>
      </c>
      <c r="AC1137">
        <v>1.1960999999999999</v>
      </c>
      <c r="AD1137">
        <v>4.5266999999999999</v>
      </c>
      <c r="AE1137">
        <v>122.48</v>
      </c>
      <c r="AF1137">
        <v>25.515000000000001</v>
      </c>
      <c r="AG1137">
        <v>56.56</v>
      </c>
      <c r="AH1137">
        <v>0.32762999999999998</v>
      </c>
      <c r="AI1137" s="2">
        <v>2.1543E-8</v>
      </c>
    </row>
    <row r="1138" spans="1:35" x14ac:dyDescent="0.25">
      <c r="A1138">
        <v>144</v>
      </c>
      <c r="B1138">
        <v>12</v>
      </c>
      <c r="C1138">
        <v>30</v>
      </c>
      <c r="D1138">
        <v>144</v>
      </c>
      <c r="E1138">
        <v>13</v>
      </c>
      <c r="F1138">
        <v>0</v>
      </c>
      <c r="G1138" s="25">
        <v>100</v>
      </c>
      <c r="H1138" s="25">
        <v>100</v>
      </c>
      <c r="I1138">
        <v>5.6420000000000003</v>
      </c>
      <c r="J1138" s="2">
        <v>4.7648999999999998E-15</v>
      </c>
      <c r="K1138" s="2">
        <v>7.9935999999999993E-2</v>
      </c>
      <c r="L1138">
        <v>294.10000000000002</v>
      </c>
      <c r="M1138" s="2">
        <v>1.4154999999999999E-2</v>
      </c>
      <c r="N1138" s="2">
        <v>1.1821999999999999E-2</v>
      </c>
      <c r="O1138" s="2">
        <v>6.5534000000000002E-4</v>
      </c>
      <c r="P1138" s="2">
        <v>5.4730999999999996E-4</v>
      </c>
      <c r="Q1138">
        <v>1.2689999999999999</v>
      </c>
      <c r="R1138">
        <v>1.1136999999999999</v>
      </c>
      <c r="S1138">
        <v>0.50475000000000003</v>
      </c>
      <c r="T1138">
        <v>0.37974999999999998</v>
      </c>
      <c r="U1138" s="2">
        <v>3.9735999999999998E-4</v>
      </c>
      <c r="V1138" s="2">
        <v>3.4151E-4</v>
      </c>
      <c r="W1138" s="2">
        <v>4.0010999999999997E-6</v>
      </c>
      <c r="X1138" s="2">
        <v>2.8833E-6</v>
      </c>
      <c r="Y1138" s="2">
        <v>6.2125999999999994E-5</v>
      </c>
      <c r="Z1138" s="2">
        <v>5.7841999999999999E-5</v>
      </c>
      <c r="AA1138" s="2">
        <v>-8.6840000000000002E-7</v>
      </c>
      <c r="AB1138" s="2">
        <v>-4.5285999999999999E-7</v>
      </c>
      <c r="AC1138">
        <v>1.1974</v>
      </c>
      <c r="AD1138">
        <v>5.6420000000000003</v>
      </c>
      <c r="AE1138">
        <v>105.88</v>
      </c>
      <c r="AF1138">
        <v>69.926000000000002</v>
      </c>
      <c r="AG1138">
        <v>150.03</v>
      </c>
      <c r="AH1138">
        <v>0.40440999999999999</v>
      </c>
      <c r="AI1138" s="2">
        <v>-3.0641000000000003E-8</v>
      </c>
    </row>
    <row r="1139" spans="1:35" x14ac:dyDescent="0.25">
      <c r="A1139">
        <v>144</v>
      </c>
      <c r="B1139">
        <v>13</v>
      </c>
      <c r="C1139">
        <v>0</v>
      </c>
      <c r="D1139">
        <v>144</v>
      </c>
      <c r="E1139">
        <v>13</v>
      </c>
      <c r="F1139">
        <v>30</v>
      </c>
      <c r="G1139" s="25">
        <v>100</v>
      </c>
      <c r="H1139" s="25">
        <v>100</v>
      </c>
      <c r="I1139">
        <v>5.9695</v>
      </c>
      <c r="J1139" s="2">
        <v>6.4385E-16</v>
      </c>
      <c r="K1139" s="2">
        <v>9.851E-2</v>
      </c>
      <c r="L1139">
        <v>294.26</v>
      </c>
      <c r="M1139" s="2">
        <v>1.3943000000000001E-2</v>
      </c>
      <c r="N1139" s="2">
        <v>1.1651999999999999E-2</v>
      </c>
      <c r="O1139" s="2">
        <v>6.5662000000000001E-4</v>
      </c>
      <c r="P1139" s="2">
        <v>5.4874000000000004E-4</v>
      </c>
      <c r="Q1139">
        <v>1.3963000000000001</v>
      </c>
      <c r="R1139">
        <v>1.2969999999999999</v>
      </c>
      <c r="S1139">
        <v>0.54635999999999996</v>
      </c>
      <c r="T1139">
        <v>0.22375</v>
      </c>
      <c r="U1139" s="2">
        <v>3.3325E-4</v>
      </c>
      <c r="V1139" s="2">
        <v>2.8676999999999999E-4</v>
      </c>
      <c r="W1139" s="2">
        <v>3.2016E-6</v>
      </c>
      <c r="X1139" s="2">
        <v>2.3877E-6</v>
      </c>
      <c r="Y1139" s="2">
        <v>4.6955E-5</v>
      </c>
      <c r="Z1139" s="2">
        <v>4.1452000000000002E-5</v>
      </c>
      <c r="AA1139" s="2">
        <v>-3.8794999999999998E-7</v>
      </c>
      <c r="AB1139" s="2">
        <v>-2.2265E-7</v>
      </c>
      <c r="AC1139">
        <v>1.1966000000000001</v>
      </c>
      <c r="AD1139">
        <v>5.9695</v>
      </c>
      <c r="AE1139">
        <v>107.9</v>
      </c>
      <c r="AF1139">
        <v>40.159999999999997</v>
      </c>
      <c r="AG1139">
        <v>140.57</v>
      </c>
      <c r="AH1139">
        <v>0.4652</v>
      </c>
      <c r="AI1139" s="2">
        <v>1.4588E-8</v>
      </c>
    </row>
    <row r="1140" spans="1:35" x14ac:dyDescent="0.25">
      <c r="A1140">
        <v>144</v>
      </c>
      <c r="B1140">
        <v>13</v>
      </c>
      <c r="C1140">
        <v>30</v>
      </c>
      <c r="D1140">
        <v>144</v>
      </c>
      <c r="E1140">
        <v>14</v>
      </c>
      <c r="F1140">
        <v>0</v>
      </c>
      <c r="G1140" s="25">
        <v>100</v>
      </c>
      <c r="H1140" s="25">
        <v>100</v>
      </c>
      <c r="I1140">
        <v>5.9184000000000001</v>
      </c>
      <c r="J1140" s="2">
        <v>-7.842E-16</v>
      </c>
      <c r="K1140" s="2">
        <v>3.3814999999999998E-2</v>
      </c>
      <c r="L1140">
        <v>293.89</v>
      </c>
      <c r="M1140" s="2">
        <v>1.4227999999999999E-2</v>
      </c>
      <c r="N1140" s="2">
        <v>1.1879000000000001E-2</v>
      </c>
      <c r="O1140" s="2">
        <v>6.5636000000000004E-4</v>
      </c>
      <c r="P1140" s="2">
        <v>5.4799999999999998E-4</v>
      </c>
      <c r="Q1140">
        <v>1.4066000000000001</v>
      </c>
      <c r="R1140">
        <v>1.3129</v>
      </c>
      <c r="S1140">
        <v>0.50070999999999999</v>
      </c>
      <c r="T1140">
        <v>0.19641</v>
      </c>
      <c r="U1140" s="2">
        <v>3.2278E-4</v>
      </c>
      <c r="V1140" s="2">
        <v>2.7544000000000001E-4</v>
      </c>
      <c r="W1140" s="2">
        <v>3.7243000000000001E-6</v>
      </c>
      <c r="X1140" s="2">
        <v>2.9660999999999999E-6</v>
      </c>
      <c r="Y1140" s="2">
        <v>2.8291000000000001E-5</v>
      </c>
      <c r="Z1140" s="2">
        <v>2.5307E-5</v>
      </c>
      <c r="AA1140" s="2">
        <v>-1.8624000000000001E-7</v>
      </c>
      <c r="AB1140" s="2">
        <v>-7.8214000000000001E-8</v>
      </c>
      <c r="AC1140">
        <v>1.1978</v>
      </c>
      <c r="AD1140">
        <v>5.9184000000000001</v>
      </c>
      <c r="AE1140">
        <v>113.38</v>
      </c>
      <c r="AF1140">
        <v>36.683</v>
      </c>
      <c r="AG1140">
        <v>102.17</v>
      </c>
      <c r="AH1140">
        <v>0.42709999999999998</v>
      </c>
      <c r="AI1140" s="2">
        <v>1.3672E-7</v>
      </c>
    </row>
    <row r="1141" spans="1:35" x14ac:dyDescent="0.25">
      <c r="A1141">
        <v>144</v>
      </c>
      <c r="B1141">
        <v>14</v>
      </c>
      <c r="C1141">
        <v>0</v>
      </c>
      <c r="D1141">
        <v>144</v>
      </c>
      <c r="E1141">
        <v>14</v>
      </c>
      <c r="F1141">
        <v>30</v>
      </c>
      <c r="G1141" s="25">
        <v>100</v>
      </c>
      <c r="H1141" s="25">
        <v>100</v>
      </c>
      <c r="I1141">
        <v>5.3428000000000004</v>
      </c>
      <c r="J1141" s="2">
        <v>3.9396999999999997E-15</v>
      </c>
      <c r="K1141" s="2">
        <v>6.1735999999999999E-2</v>
      </c>
      <c r="L1141">
        <v>293.39</v>
      </c>
      <c r="M1141" s="2">
        <v>1.4404999999999999E-2</v>
      </c>
      <c r="N1141" s="2">
        <v>1.2012999999999999E-2</v>
      </c>
      <c r="O1141" s="2">
        <v>6.5704999999999995E-4</v>
      </c>
      <c r="P1141" s="2">
        <v>5.4796999999999995E-4</v>
      </c>
      <c r="Q1141">
        <v>1.2403999999999999</v>
      </c>
      <c r="R1141">
        <v>1.5723</v>
      </c>
      <c r="S1141">
        <v>0.48016999999999999</v>
      </c>
      <c r="T1141">
        <v>0.13463</v>
      </c>
      <c r="U1141" s="2">
        <v>2.8244000000000001E-4</v>
      </c>
      <c r="V1141" s="2">
        <v>2.4044999999999999E-4</v>
      </c>
      <c r="W1141" s="2">
        <v>3.4019E-6</v>
      </c>
      <c r="X1141" s="2">
        <v>2.7294000000000001E-6</v>
      </c>
      <c r="Y1141" s="2">
        <v>1.9698E-5</v>
      </c>
      <c r="Z1141" s="2">
        <v>1.7277000000000001E-5</v>
      </c>
      <c r="AA1141" s="2">
        <v>-1.261E-7</v>
      </c>
      <c r="AB1141" s="2">
        <v>-6.6605000000000006E-8</v>
      </c>
      <c r="AC1141">
        <v>1.1991000000000001</v>
      </c>
      <c r="AD1141">
        <v>5.3428000000000004</v>
      </c>
      <c r="AE1141">
        <v>117.12</v>
      </c>
      <c r="AF1141">
        <v>22.045000000000002</v>
      </c>
      <c r="AG1141">
        <v>81.173000000000002</v>
      </c>
      <c r="AH1141">
        <v>0.40666000000000002</v>
      </c>
      <c r="AI1141" s="2">
        <v>2.2840999999999999E-7</v>
      </c>
    </row>
    <row r="1142" spans="1:35" x14ac:dyDescent="0.25">
      <c r="A1142">
        <v>144</v>
      </c>
      <c r="B1142">
        <v>14</v>
      </c>
      <c r="C1142">
        <v>30</v>
      </c>
      <c r="D1142">
        <v>144</v>
      </c>
      <c r="E1142">
        <v>15</v>
      </c>
      <c r="F1142">
        <v>0</v>
      </c>
      <c r="G1142" s="25">
        <v>100</v>
      </c>
      <c r="H1142" s="25">
        <v>100</v>
      </c>
      <c r="I1142">
        <v>6.0799000000000003</v>
      </c>
      <c r="J1142" s="2">
        <v>1.8701000000000002E-15</v>
      </c>
      <c r="K1142" s="2">
        <v>7.4908000000000002E-2</v>
      </c>
      <c r="L1142">
        <v>292.95999999999998</v>
      </c>
      <c r="M1142" s="2">
        <v>1.4675000000000001E-2</v>
      </c>
      <c r="N1142" s="2">
        <v>1.2222E-2</v>
      </c>
      <c r="O1142" s="2">
        <v>6.5508000000000005E-4</v>
      </c>
      <c r="P1142" s="2">
        <v>5.4557E-4</v>
      </c>
      <c r="Q1142">
        <v>1.3778999999999999</v>
      </c>
      <c r="R1142">
        <v>1.3177000000000001</v>
      </c>
      <c r="S1142">
        <v>0.52673999999999999</v>
      </c>
      <c r="T1142">
        <v>0.22323999999999999</v>
      </c>
      <c r="U1142" s="2">
        <v>2.8034000000000002E-4</v>
      </c>
      <c r="V1142" s="2">
        <v>2.4055999999999999E-4</v>
      </c>
      <c r="W1142" s="2">
        <v>4.0397999999999998E-6</v>
      </c>
      <c r="X1142" s="2">
        <v>3.1642000000000001E-6</v>
      </c>
      <c r="Y1142" s="2">
        <v>3.1739000000000002E-5</v>
      </c>
      <c r="Z1142" s="2">
        <v>2.8623999999999999E-5</v>
      </c>
      <c r="AA1142" s="2">
        <v>-3.3593000000000002E-7</v>
      </c>
      <c r="AB1142" s="2">
        <v>-1.8269999999999999E-7</v>
      </c>
      <c r="AC1142">
        <v>1.2008000000000001</v>
      </c>
      <c r="AD1142">
        <v>6.0799000000000003</v>
      </c>
      <c r="AE1142">
        <v>115.55</v>
      </c>
      <c r="AF1142">
        <v>45.515999999999998</v>
      </c>
      <c r="AG1142">
        <v>96.65</v>
      </c>
      <c r="AH1142">
        <v>0.43214999999999998</v>
      </c>
      <c r="AI1142" s="2">
        <v>-2.0441E-9</v>
      </c>
    </row>
    <row r="1143" spans="1:35" x14ac:dyDescent="0.25">
      <c r="A1143">
        <v>144</v>
      </c>
      <c r="B1143">
        <v>15</v>
      </c>
      <c r="C1143">
        <v>0</v>
      </c>
      <c r="D1143">
        <v>144</v>
      </c>
      <c r="E1143">
        <v>15</v>
      </c>
      <c r="F1143">
        <v>30</v>
      </c>
      <c r="G1143" s="25">
        <v>100</v>
      </c>
      <c r="H1143" s="25">
        <v>100</v>
      </c>
      <c r="I1143">
        <v>6.1551999999999998</v>
      </c>
      <c r="J1143" s="2">
        <v>-4.5897000000000004E-16</v>
      </c>
      <c r="K1143" s="2">
        <v>8.0465999999999996E-2</v>
      </c>
      <c r="L1143">
        <v>293.14999999999998</v>
      </c>
      <c r="M1143" s="2">
        <v>1.4947E-2</v>
      </c>
      <c r="N1143" s="2">
        <v>1.2458E-2</v>
      </c>
      <c r="O1143" s="2">
        <v>6.4879E-4</v>
      </c>
      <c r="P1143" s="2">
        <v>5.4071999999999996E-4</v>
      </c>
      <c r="Q1143">
        <v>1.3229</v>
      </c>
      <c r="R1143">
        <v>1.5521</v>
      </c>
      <c r="S1143">
        <v>0.54762999999999995</v>
      </c>
      <c r="T1143">
        <v>0.39672000000000002</v>
      </c>
      <c r="U1143" s="2">
        <v>3.2085000000000002E-4</v>
      </c>
      <c r="V1143" s="2">
        <v>2.8212000000000002E-4</v>
      </c>
      <c r="W1143" s="2">
        <v>5.5708000000000001E-6</v>
      </c>
      <c r="X1143" s="2">
        <v>4.1855E-6</v>
      </c>
      <c r="Y1143" s="2">
        <v>8.4927999999999997E-5</v>
      </c>
      <c r="Z1143" s="2">
        <v>7.7723000000000001E-5</v>
      </c>
      <c r="AA1143" s="2">
        <v>-1.24E-6</v>
      </c>
      <c r="AB1143" s="2">
        <v>-7.3740999999999998E-7</v>
      </c>
      <c r="AC1143">
        <v>1.1999</v>
      </c>
      <c r="AD1143">
        <v>6.1551999999999998</v>
      </c>
      <c r="AE1143">
        <v>108.05</v>
      </c>
      <c r="AF1143">
        <v>75.207999999999998</v>
      </c>
      <c r="AG1143">
        <v>125.79</v>
      </c>
      <c r="AH1143">
        <v>0.43937999999999999</v>
      </c>
      <c r="AI1143" s="2">
        <v>-7.2243999999999995E-8</v>
      </c>
    </row>
    <row r="1144" spans="1:35" x14ac:dyDescent="0.25">
      <c r="A1144">
        <v>144</v>
      </c>
      <c r="B1144">
        <v>15</v>
      </c>
      <c r="C1144">
        <v>30</v>
      </c>
      <c r="D1144">
        <v>144</v>
      </c>
      <c r="E1144">
        <v>16</v>
      </c>
      <c r="F1144">
        <v>0</v>
      </c>
      <c r="G1144" s="25">
        <v>100</v>
      </c>
      <c r="H1144" s="25">
        <v>100</v>
      </c>
      <c r="I1144">
        <v>6.0073999999999996</v>
      </c>
      <c r="J1144" s="2">
        <v>2.9206999999999999E-15</v>
      </c>
      <c r="K1144" s="2">
        <v>5.5486000000000001E-2</v>
      </c>
      <c r="L1144">
        <v>292.79000000000002</v>
      </c>
      <c r="M1144" s="2">
        <v>1.5069000000000001E-2</v>
      </c>
      <c r="N1144" s="2">
        <v>1.2545000000000001E-2</v>
      </c>
      <c r="O1144" s="2">
        <v>6.5934000000000001E-4</v>
      </c>
      <c r="P1144" s="2">
        <v>5.4891E-4</v>
      </c>
      <c r="Q1144">
        <v>1.4118999999999999</v>
      </c>
      <c r="R1144">
        <v>1.6382000000000001</v>
      </c>
      <c r="S1144">
        <v>0.52754999999999996</v>
      </c>
      <c r="T1144">
        <v>0.48044999999999999</v>
      </c>
      <c r="U1144" s="2">
        <v>3.0318000000000001E-4</v>
      </c>
      <c r="V1144" s="2">
        <v>2.6868999999999998E-4</v>
      </c>
      <c r="W1144" s="2">
        <v>5.6753999999999999E-6</v>
      </c>
      <c r="X1144" s="2">
        <v>3.9809999999999997E-6</v>
      </c>
      <c r="Y1144" s="2">
        <v>8.9320000000000005E-5</v>
      </c>
      <c r="Z1144" s="2">
        <v>8.4351999999999995E-5</v>
      </c>
      <c r="AA1144" s="2">
        <v>-2.0277000000000001E-6</v>
      </c>
      <c r="AB1144" s="2">
        <v>-1.2571E-6</v>
      </c>
      <c r="AC1144">
        <v>1.2012</v>
      </c>
      <c r="AD1144">
        <v>6.0073999999999996</v>
      </c>
      <c r="AE1144">
        <v>115.65</v>
      </c>
      <c r="AF1144">
        <v>87.239000000000004</v>
      </c>
      <c r="AG1144">
        <v>151.04</v>
      </c>
      <c r="AH1144">
        <v>0.43575999999999998</v>
      </c>
      <c r="AI1144" s="2">
        <v>-4.7515999999999997E-7</v>
      </c>
    </row>
    <row r="1145" spans="1:35" x14ac:dyDescent="0.25">
      <c r="A1145">
        <v>144</v>
      </c>
      <c r="B1145">
        <v>16</v>
      </c>
      <c r="C1145">
        <v>0</v>
      </c>
      <c r="D1145">
        <v>144</v>
      </c>
      <c r="E1145">
        <v>16</v>
      </c>
      <c r="F1145">
        <v>30</v>
      </c>
      <c r="G1145" s="25">
        <v>100</v>
      </c>
      <c r="H1145" s="25">
        <v>100</v>
      </c>
      <c r="I1145">
        <v>5.5239000000000003</v>
      </c>
      <c r="J1145" s="2">
        <v>-8.3839999999999998E-16</v>
      </c>
      <c r="K1145" s="2">
        <v>6.2236E-2</v>
      </c>
      <c r="L1145">
        <v>291.57</v>
      </c>
      <c r="M1145" s="2">
        <v>1.4933E-2</v>
      </c>
      <c r="N1145" s="2">
        <v>1.2381E-2</v>
      </c>
      <c r="O1145" s="2">
        <v>6.7617000000000003E-4</v>
      </c>
      <c r="P1145" s="2">
        <v>5.6061999999999996E-4</v>
      </c>
      <c r="Q1145">
        <v>1.2363</v>
      </c>
      <c r="R1145">
        <v>1.1962999999999999</v>
      </c>
      <c r="S1145">
        <v>0.47371999999999997</v>
      </c>
      <c r="T1145">
        <v>0.13658000000000001</v>
      </c>
      <c r="U1145" s="2">
        <v>1.1875E-4</v>
      </c>
      <c r="V1145" s="2">
        <v>9.8926999999999997E-5</v>
      </c>
      <c r="W1145" s="2">
        <v>1.6846999999999999E-6</v>
      </c>
      <c r="X1145" s="2">
        <v>1.2118E-6</v>
      </c>
      <c r="Y1145" s="2">
        <v>-1.2857E-6</v>
      </c>
      <c r="Z1145" s="2">
        <v>-3.0222000000000002E-7</v>
      </c>
      <c r="AA1145" s="2">
        <v>-1.7141E-7</v>
      </c>
      <c r="AB1145" s="2">
        <v>-1.0789E-7</v>
      </c>
      <c r="AC1145">
        <v>1.2060999999999999</v>
      </c>
      <c r="AD1145">
        <v>5.5239000000000003</v>
      </c>
      <c r="AE1145">
        <v>120.33</v>
      </c>
      <c r="AF1145">
        <v>-6.0088999999999997</v>
      </c>
      <c r="AG1145">
        <v>46.341999999999999</v>
      </c>
      <c r="AH1145">
        <v>0.39227000000000001</v>
      </c>
      <c r="AI1145" s="2">
        <v>1.1759E-7</v>
      </c>
    </row>
    <row r="1146" spans="1:35" x14ac:dyDescent="0.25">
      <c r="A1146">
        <v>144</v>
      </c>
      <c r="B1146">
        <v>16</v>
      </c>
      <c r="C1146">
        <v>30</v>
      </c>
      <c r="D1146">
        <v>144</v>
      </c>
      <c r="E1146">
        <v>17</v>
      </c>
      <c r="F1146">
        <v>0</v>
      </c>
      <c r="G1146" s="25">
        <v>100</v>
      </c>
      <c r="H1146" s="25">
        <v>100</v>
      </c>
      <c r="I1146">
        <v>4.5392999999999999</v>
      </c>
      <c r="J1146" s="2">
        <v>4.3556E-15</v>
      </c>
      <c r="K1146" s="2">
        <v>5.3804999999999999E-2</v>
      </c>
      <c r="L1146">
        <v>291.56</v>
      </c>
      <c r="M1146" s="2">
        <v>1.4866000000000001E-2</v>
      </c>
      <c r="N1146" s="2">
        <v>1.2323000000000001E-2</v>
      </c>
      <c r="O1146" s="2">
        <v>6.7723999999999996E-4</v>
      </c>
      <c r="P1146" s="2">
        <v>5.6139000000000004E-4</v>
      </c>
      <c r="Q1146">
        <v>1.2674000000000001</v>
      </c>
      <c r="R1146">
        <v>1.0067999999999999</v>
      </c>
      <c r="S1146">
        <v>0.41143000000000002</v>
      </c>
      <c r="T1146" s="2">
        <v>7.5870000000000007E-2</v>
      </c>
      <c r="U1146" s="2">
        <v>1.4004999999999999E-4</v>
      </c>
      <c r="V1146" s="2">
        <v>1.1626E-4</v>
      </c>
      <c r="W1146" s="2">
        <v>1.0718000000000001E-6</v>
      </c>
      <c r="X1146" s="2">
        <v>8.0404999999999995E-7</v>
      </c>
      <c r="Y1146" s="2">
        <v>-2.4101E-6</v>
      </c>
      <c r="Z1146" s="2">
        <v>-1.7658000000000001E-6</v>
      </c>
      <c r="AA1146" s="2">
        <v>-5.3307000000000002E-8</v>
      </c>
      <c r="AB1146" s="2">
        <v>-3.3627000000000001E-8</v>
      </c>
      <c r="AC1146">
        <v>1.2063999999999999</v>
      </c>
      <c r="AD1146">
        <v>4.5392999999999999</v>
      </c>
      <c r="AE1146">
        <v>116.5</v>
      </c>
      <c r="AF1146">
        <v>-3.5568</v>
      </c>
      <c r="AG1146">
        <v>48.112000000000002</v>
      </c>
      <c r="AH1146">
        <v>0.34804000000000002</v>
      </c>
      <c r="AI1146" s="2">
        <v>6.9347000000000005E-8</v>
      </c>
    </row>
    <row r="1147" spans="1:35" x14ac:dyDescent="0.25">
      <c r="A1147">
        <v>144</v>
      </c>
      <c r="B1147">
        <v>17</v>
      </c>
      <c r="C1147">
        <v>0</v>
      </c>
      <c r="D1147">
        <v>144</v>
      </c>
      <c r="E1147">
        <v>17</v>
      </c>
      <c r="F1147">
        <v>30</v>
      </c>
      <c r="G1147" s="25">
        <v>100</v>
      </c>
      <c r="H1147" s="25">
        <v>100</v>
      </c>
      <c r="I1147">
        <v>4.5585000000000004</v>
      </c>
      <c r="J1147" s="2">
        <v>1.9993E-15</v>
      </c>
      <c r="K1147" s="2">
        <v>4.0701000000000001E-2</v>
      </c>
      <c r="L1147">
        <v>291.83</v>
      </c>
      <c r="M1147" s="2">
        <v>1.4928E-2</v>
      </c>
      <c r="N1147" s="2">
        <v>1.2385999999999999E-2</v>
      </c>
      <c r="O1147" s="2">
        <v>6.7190999999999996E-4</v>
      </c>
      <c r="P1147" s="2">
        <v>5.5752999999999998E-4</v>
      </c>
      <c r="Q1147">
        <v>1.1251</v>
      </c>
      <c r="R1147">
        <v>0.85126000000000002</v>
      </c>
      <c r="S1147">
        <v>0.40246999999999999</v>
      </c>
      <c r="T1147" s="2">
        <v>5.4490999999999998E-2</v>
      </c>
      <c r="U1147" s="2">
        <v>1.5657E-4</v>
      </c>
      <c r="V1147" s="2">
        <v>1.3002000000000001E-4</v>
      </c>
      <c r="W1147" s="2">
        <v>5.4448999999999997E-7</v>
      </c>
      <c r="X1147" s="2">
        <v>4.4594999999999999E-7</v>
      </c>
      <c r="Y1147" s="2">
        <v>-3.1721000000000001E-6</v>
      </c>
      <c r="Z1147" s="2">
        <v>-2.5152000000000001E-6</v>
      </c>
      <c r="AA1147" s="2">
        <v>3.0785000000000001E-9</v>
      </c>
      <c r="AB1147" s="2">
        <v>7.8087999999999998E-9</v>
      </c>
      <c r="AC1147">
        <v>1.2052</v>
      </c>
      <c r="AD1147">
        <v>4.5585000000000004</v>
      </c>
      <c r="AE1147">
        <v>121.2</v>
      </c>
      <c r="AF1147">
        <v>-4.4311999999999996</v>
      </c>
      <c r="AG1147">
        <v>55.8</v>
      </c>
      <c r="AH1147">
        <v>0.36286000000000002</v>
      </c>
      <c r="AI1147" s="2">
        <v>-1.8906999999999999E-8</v>
      </c>
    </row>
    <row r="1148" spans="1:35" x14ac:dyDescent="0.25">
      <c r="A1148">
        <v>144</v>
      </c>
      <c r="B1148">
        <v>17</v>
      </c>
      <c r="C1148">
        <v>30</v>
      </c>
      <c r="D1148">
        <v>144</v>
      </c>
      <c r="E1148">
        <v>18</v>
      </c>
      <c r="F1148">
        <v>0</v>
      </c>
      <c r="G1148" s="25">
        <v>100</v>
      </c>
      <c r="H1148" s="25">
        <v>100</v>
      </c>
      <c r="I1148">
        <v>4.1355000000000004</v>
      </c>
      <c r="J1148" s="2">
        <v>5.4321000000000001E-16</v>
      </c>
      <c r="K1148" s="2">
        <v>5.5841000000000002E-2</v>
      </c>
      <c r="L1148">
        <v>292.02999999999997</v>
      </c>
      <c r="M1148" s="2">
        <v>1.4962E-2</v>
      </c>
      <c r="N1148" s="2">
        <v>1.2426E-2</v>
      </c>
      <c r="O1148" s="2">
        <v>6.7126000000000002E-4</v>
      </c>
      <c r="P1148" s="2">
        <v>5.5747999999999995E-4</v>
      </c>
      <c r="Q1148">
        <v>1.0181</v>
      </c>
      <c r="R1148">
        <v>0.89246000000000003</v>
      </c>
      <c r="S1148">
        <v>0.36466999999999999</v>
      </c>
      <c r="T1148" s="2">
        <v>9.5155000000000003E-2</v>
      </c>
      <c r="U1148" s="2">
        <v>1.5903E-4</v>
      </c>
      <c r="V1148" s="2">
        <v>1.2975000000000001E-4</v>
      </c>
      <c r="W1148" s="2">
        <v>6.5148999999999997E-7</v>
      </c>
      <c r="X1148" s="2">
        <v>5.0785000000000004E-7</v>
      </c>
      <c r="Y1148" s="2">
        <v>-1.1747E-5</v>
      </c>
      <c r="Z1148" s="2">
        <v>-9.4534E-6</v>
      </c>
      <c r="AA1148" s="2">
        <v>-2.3619000000000001E-8</v>
      </c>
      <c r="AB1148" s="2">
        <v>-6.0593000000000004E-9</v>
      </c>
      <c r="AC1148">
        <v>1.2040999999999999</v>
      </c>
      <c r="AD1148">
        <v>4.1355000000000004</v>
      </c>
      <c r="AE1148">
        <v>125.76</v>
      </c>
      <c r="AF1148">
        <v>-13.372</v>
      </c>
      <c r="AG1148">
        <v>49.558999999999997</v>
      </c>
      <c r="AH1148">
        <v>0.32690000000000002</v>
      </c>
      <c r="AI1148" s="2">
        <v>4.8423999999999997E-8</v>
      </c>
    </row>
    <row r="1149" spans="1:35" x14ac:dyDescent="0.25">
      <c r="A1149">
        <v>144</v>
      </c>
      <c r="B1149">
        <v>18</v>
      </c>
      <c r="C1149">
        <v>0</v>
      </c>
      <c r="D1149">
        <v>144</v>
      </c>
      <c r="E1149">
        <v>18</v>
      </c>
      <c r="F1149">
        <v>30</v>
      </c>
      <c r="G1149" s="25">
        <v>100</v>
      </c>
      <c r="H1149" s="25">
        <v>100</v>
      </c>
      <c r="I1149">
        <v>4.3002000000000002</v>
      </c>
      <c r="J1149" s="2">
        <v>4.3732000000000001E-15</v>
      </c>
      <c r="K1149" s="2">
        <v>5.5745999999999997E-2</v>
      </c>
      <c r="L1149">
        <v>292.10000000000002</v>
      </c>
      <c r="M1149" s="2">
        <v>1.4787E-2</v>
      </c>
      <c r="N1149" s="2">
        <v>1.2279999999999999E-2</v>
      </c>
      <c r="O1149" s="2">
        <v>6.7422000000000001E-4</v>
      </c>
      <c r="P1149" s="2">
        <v>5.5991000000000005E-4</v>
      </c>
      <c r="Q1149">
        <v>1.0874999999999999</v>
      </c>
      <c r="R1149">
        <v>0.98253999999999997</v>
      </c>
      <c r="S1149">
        <v>0.37858999999999998</v>
      </c>
      <c r="T1149">
        <v>0.13891999999999999</v>
      </c>
      <c r="U1149" s="2">
        <v>1.2556000000000001E-4</v>
      </c>
      <c r="V1149" s="2">
        <v>1.0043E-4</v>
      </c>
      <c r="W1149" s="2">
        <v>1.7117000000000001E-6</v>
      </c>
      <c r="X1149" s="2">
        <v>1.24E-6</v>
      </c>
      <c r="Y1149" s="2">
        <v>-1.3108000000000001E-5</v>
      </c>
      <c r="Z1149" s="2">
        <v>-1.0190000000000001E-5</v>
      </c>
      <c r="AA1149" s="2">
        <v>-1.8376E-7</v>
      </c>
      <c r="AB1149" s="2">
        <v>-1.2086000000000001E-7</v>
      </c>
      <c r="AC1149">
        <v>1.2041999999999999</v>
      </c>
      <c r="AD1149">
        <v>4.3002000000000002</v>
      </c>
      <c r="AE1149">
        <v>127.99</v>
      </c>
      <c r="AF1149">
        <v>-20.968</v>
      </c>
      <c r="AG1149">
        <v>34.783000000000001</v>
      </c>
      <c r="AH1149">
        <v>0.3387</v>
      </c>
      <c r="AI1149" s="2">
        <v>1.7597000000000001E-7</v>
      </c>
    </row>
    <row r="1150" spans="1:35" x14ac:dyDescent="0.25">
      <c r="A1150">
        <v>144</v>
      </c>
      <c r="B1150">
        <v>18</v>
      </c>
      <c r="C1150">
        <v>30</v>
      </c>
      <c r="D1150">
        <v>144</v>
      </c>
      <c r="E1150">
        <v>19</v>
      </c>
      <c r="F1150">
        <v>0</v>
      </c>
      <c r="G1150" s="25">
        <v>100</v>
      </c>
      <c r="H1150" s="25">
        <v>100</v>
      </c>
      <c r="I1150">
        <v>4.2472000000000003</v>
      </c>
      <c r="J1150" s="2">
        <v>2.2408E-15</v>
      </c>
      <c r="K1150" s="2">
        <v>5.5187E-2</v>
      </c>
      <c r="L1150">
        <v>291.99</v>
      </c>
      <c r="M1150" s="2">
        <v>1.4782E-2</v>
      </c>
      <c r="N1150" s="2">
        <v>1.2266000000000001E-2</v>
      </c>
      <c r="O1150" s="2">
        <v>6.7776999999999996E-4</v>
      </c>
      <c r="P1150" s="2">
        <v>5.6238999999999996E-4</v>
      </c>
      <c r="Q1150">
        <v>1.1120000000000001</v>
      </c>
      <c r="R1150">
        <v>0.89822999999999997</v>
      </c>
      <c r="S1150">
        <v>0.38667000000000001</v>
      </c>
      <c r="T1150">
        <v>0.19467999999999999</v>
      </c>
      <c r="U1150" s="2">
        <v>1.0744E-4</v>
      </c>
      <c r="V1150" s="2">
        <v>8.2874000000000006E-5</v>
      </c>
      <c r="W1150" s="2">
        <v>2.7103999999999999E-6</v>
      </c>
      <c r="X1150" s="2">
        <v>1.9618999999999998E-6</v>
      </c>
      <c r="Y1150" s="2">
        <v>-1.6804999999999999E-5</v>
      </c>
      <c r="Z1150" s="2">
        <v>-1.2533E-5</v>
      </c>
      <c r="AA1150" s="2">
        <v>-4.2527E-7</v>
      </c>
      <c r="AB1150" s="2">
        <v>-2.8822999999999998E-7</v>
      </c>
      <c r="AC1150">
        <v>1.2052</v>
      </c>
      <c r="AD1150">
        <v>4.2472000000000003</v>
      </c>
      <c r="AE1150">
        <v>131.01</v>
      </c>
      <c r="AF1150">
        <v>-31.027999999999999</v>
      </c>
      <c r="AG1150">
        <v>33.710999999999999</v>
      </c>
      <c r="AH1150">
        <v>0.33412999999999998</v>
      </c>
      <c r="AI1150" s="2">
        <v>2.5815999999999998E-7</v>
      </c>
    </row>
    <row r="1151" spans="1:35" x14ac:dyDescent="0.25">
      <c r="A1151">
        <v>144</v>
      </c>
      <c r="B1151">
        <v>19</v>
      </c>
      <c r="C1151">
        <v>0</v>
      </c>
      <c r="D1151">
        <v>144</v>
      </c>
      <c r="E1151">
        <v>19</v>
      </c>
      <c r="F1151">
        <v>30</v>
      </c>
      <c r="G1151" s="25">
        <v>100</v>
      </c>
      <c r="H1151" s="25">
        <v>100</v>
      </c>
      <c r="I1151">
        <v>4.2712000000000003</v>
      </c>
      <c r="J1151" s="2">
        <v>-1.078E-15</v>
      </c>
      <c r="K1151" s="2">
        <v>5.1258999999999999E-2</v>
      </c>
      <c r="L1151">
        <v>291.79000000000002</v>
      </c>
      <c r="M1151" s="2">
        <v>1.4903E-2</v>
      </c>
      <c r="N1151" s="2">
        <v>1.2356000000000001E-2</v>
      </c>
      <c r="O1151" s="2">
        <v>6.7991999999999998E-4</v>
      </c>
      <c r="P1151" s="2">
        <v>5.6373999999999997E-4</v>
      </c>
      <c r="Q1151">
        <v>1.1068</v>
      </c>
      <c r="R1151">
        <v>0.80196000000000001</v>
      </c>
      <c r="S1151">
        <v>0.37019999999999997</v>
      </c>
      <c r="T1151">
        <v>0.22153999999999999</v>
      </c>
      <c r="U1151" s="2">
        <v>1.5003999999999999E-4</v>
      </c>
      <c r="V1151" s="2">
        <v>1.1909999999999999E-4</v>
      </c>
      <c r="W1151" s="2">
        <v>3.1518999999999998E-6</v>
      </c>
      <c r="X1151" s="2">
        <v>2.3008999999999999E-6</v>
      </c>
      <c r="Y1151" s="2">
        <v>-2.1180999999999999E-5</v>
      </c>
      <c r="Z1151" s="2">
        <v>-1.571E-5</v>
      </c>
      <c r="AA1151" s="2">
        <v>-5.2218000000000003E-7</v>
      </c>
      <c r="AB1151" s="2">
        <v>-3.4859999999999998E-7</v>
      </c>
      <c r="AC1151">
        <v>1.2060999999999999</v>
      </c>
      <c r="AD1151">
        <v>4.2712000000000003</v>
      </c>
      <c r="AE1151">
        <v>128.19</v>
      </c>
      <c r="AF1151">
        <v>-34.140999999999998</v>
      </c>
      <c r="AG1151">
        <v>34.404000000000003</v>
      </c>
      <c r="AH1151">
        <v>0.33080999999999999</v>
      </c>
      <c r="AI1151" s="2">
        <v>2.5978000000000001E-7</v>
      </c>
    </row>
    <row r="1152" spans="1:35" x14ac:dyDescent="0.25">
      <c r="A1152">
        <v>144</v>
      </c>
      <c r="B1152">
        <v>19</v>
      </c>
      <c r="C1152">
        <v>30</v>
      </c>
      <c r="D1152">
        <v>144</v>
      </c>
      <c r="E1152">
        <v>20</v>
      </c>
      <c r="F1152">
        <v>0</v>
      </c>
      <c r="G1152" s="25">
        <v>100</v>
      </c>
      <c r="H1152" s="25">
        <v>100</v>
      </c>
      <c r="I1152">
        <v>2.4441000000000002</v>
      </c>
      <c r="J1152" s="2">
        <v>2.3499999999999999E-15</v>
      </c>
      <c r="K1152" s="2">
        <v>2.9062000000000001E-2</v>
      </c>
      <c r="L1152">
        <v>291.06</v>
      </c>
      <c r="M1152" s="2">
        <v>1.5363E-2</v>
      </c>
      <c r="N1152" s="2">
        <v>1.2709E-2</v>
      </c>
      <c r="O1152" s="2">
        <v>6.9041000000000003E-4</v>
      </c>
      <c r="P1152" s="2">
        <v>5.7116000000000003E-4</v>
      </c>
      <c r="Q1152">
        <v>0.57909999999999995</v>
      </c>
      <c r="R1152">
        <v>0.39554</v>
      </c>
      <c r="S1152">
        <v>0.22189999999999999</v>
      </c>
      <c r="T1152">
        <v>0.29973</v>
      </c>
      <c r="U1152" s="2">
        <v>1.8846999999999999E-4</v>
      </c>
      <c r="V1152" s="2">
        <v>1.4613000000000001E-4</v>
      </c>
      <c r="W1152" s="2">
        <v>5.2406000000000003E-6</v>
      </c>
      <c r="X1152" s="2">
        <v>3.8838E-6</v>
      </c>
      <c r="Y1152" s="2">
        <v>-4.4638999999999997E-5</v>
      </c>
      <c r="Z1152" s="2">
        <v>-3.3532999999999999E-5</v>
      </c>
      <c r="AA1152" s="2">
        <v>-1.2489E-6</v>
      </c>
      <c r="AB1152" s="2">
        <v>-8.8019999999999995E-7</v>
      </c>
      <c r="AC1152">
        <v>1.2088000000000001</v>
      </c>
      <c r="AD1152">
        <v>2.4441000000000002</v>
      </c>
      <c r="AE1152">
        <v>122.8</v>
      </c>
      <c r="AF1152">
        <v>-21.873000000000001</v>
      </c>
      <c r="AG1152">
        <v>17.853999999999999</v>
      </c>
      <c r="AH1152">
        <v>0.17299999999999999</v>
      </c>
      <c r="AI1152" s="2">
        <v>2.1813000000000001E-7</v>
      </c>
    </row>
    <row r="1153" spans="1:35" x14ac:dyDescent="0.25">
      <c r="A1153">
        <v>144</v>
      </c>
      <c r="B1153">
        <v>20</v>
      </c>
      <c r="C1153">
        <v>0</v>
      </c>
      <c r="D1153">
        <v>144</v>
      </c>
      <c r="E1153">
        <v>20</v>
      </c>
      <c r="F1153">
        <v>30</v>
      </c>
      <c r="G1153" s="25">
        <v>100</v>
      </c>
      <c r="H1153" s="25">
        <v>100</v>
      </c>
      <c r="I1153">
        <v>1.6084000000000001</v>
      </c>
      <c r="J1153" s="2">
        <v>2.7224999999999999E-16</v>
      </c>
      <c r="K1153" s="2">
        <v>1.5723000000000001E-2</v>
      </c>
      <c r="L1153">
        <v>290.87</v>
      </c>
      <c r="M1153" s="2">
        <v>1.5453E-2</v>
      </c>
      <c r="N1153" s="2">
        <v>1.2777999999999999E-2</v>
      </c>
      <c r="O1153" s="2">
        <v>7.0299000000000002E-4</v>
      </c>
      <c r="P1153" s="2">
        <v>5.8127999999999999E-4</v>
      </c>
      <c r="Q1153">
        <v>0.26722000000000001</v>
      </c>
      <c r="R1153">
        <v>0.22899</v>
      </c>
      <c r="S1153">
        <v>0.13200999999999999</v>
      </c>
      <c r="T1153">
        <v>0.20907000000000001</v>
      </c>
      <c r="U1153" s="2">
        <v>9.0830999999999998E-5</v>
      </c>
      <c r="V1153" s="2">
        <v>6.8645000000000004E-5</v>
      </c>
      <c r="W1153" s="2">
        <v>5.4623000000000002E-6</v>
      </c>
      <c r="X1153" s="2">
        <v>4.2120999999999999E-6</v>
      </c>
      <c r="Y1153" s="2">
        <v>-1.3691E-5</v>
      </c>
      <c r="Z1153" s="2">
        <v>-9.6289000000000003E-6</v>
      </c>
      <c r="AA1153" s="2">
        <v>-8.3363999999999999E-7</v>
      </c>
      <c r="AB1153" s="2">
        <v>-6.1233000000000003E-7</v>
      </c>
      <c r="AC1153">
        <v>1.2094</v>
      </c>
      <c r="AD1153">
        <v>1.6084000000000001</v>
      </c>
      <c r="AE1153">
        <v>122.56</v>
      </c>
      <c r="AF1153">
        <v>-9.8031000000000006</v>
      </c>
      <c r="AG1153">
        <v>5.9017999999999997</v>
      </c>
      <c r="AH1153" s="2">
        <v>9.4897999999999996E-2</v>
      </c>
      <c r="AI1153" s="2">
        <v>1.4910999999999999E-7</v>
      </c>
    </row>
    <row r="1154" spans="1:35" x14ac:dyDescent="0.25">
      <c r="A1154">
        <v>144</v>
      </c>
      <c r="B1154">
        <v>20</v>
      </c>
      <c r="C1154">
        <v>30</v>
      </c>
      <c r="D1154">
        <v>144</v>
      </c>
      <c r="E1154">
        <v>21</v>
      </c>
      <c r="F1154">
        <v>0</v>
      </c>
      <c r="G1154" s="25">
        <v>100</v>
      </c>
      <c r="H1154" s="25">
        <v>100</v>
      </c>
      <c r="I1154">
        <v>1.3868</v>
      </c>
      <c r="J1154" s="2">
        <v>6.0215000000000003E-16</v>
      </c>
      <c r="K1154" s="2">
        <v>6.4295999999999997E-3</v>
      </c>
      <c r="L1154">
        <v>290.74</v>
      </c>
      <c r="M1154" s="2">
        <v>1.5440000000000001E-2</v>
      </c>
      <c r="N1154" s="2">
        <v>1.2758E-2</v>
      </c>
      <c r="O1154" s="2">
        <v>7.1796000000000002E-4</v>
      </c>
      <c r="P1154" s="2">
        <v>5.9325999999999997E-4</v>
      </c>
      <c r="Q1154">
        <v>0.19553000000000001</v>
      </c>
      <c r="R1154">
        <v>0.15595000000000001</v>
      </c>
      <c r="S1154" s="2">
        <v>8.4952E-2</v>
      </c>
      <c r="T1154">
        <v>0.20885000000000001</v>
      </c>
      <c r="U1154" s="2">
        <v>7.7241000000000001E-5</v>
      </c>
      <c r="V1154" s="2">
        <v>5.7561E-5</v>
      </c>
      <c r="W1154" s="2">
        <v>8.7478999999999997E-6</v>
      </c>
      <c r="X1154" s="2">
        <v>6.9118999999999998E-6</v>
      </c>
      <c r="Y1154" s="2">
        <v>-1.1141000000000001E-5</v>
      </c>
      <c r="Z1154" s="2">
        <v>-7.5236999999999996E-6</v>
      </c>
      <c r="AA1154" s="2">
        <v>-1.3089000000000001E-6</v>
      </c>
      <c r="AB1154" s="2">
        <v>-1.0033E-6</v>
      </c>
      <c r="AC1154">
        <v>1.2101999999999999</v>
      </c>
      <c r="AD1154">
        <v>1.3868</v>
      </c>
      <c r="AE1154">
        <v>120.42</v>
      </c>
      <c r="AF1154">
        <v>-5.9459999999999997</v>
      </c>
      <c r="AG1154">
        <v>3.1435</v>
      </c>
      <c r="AH1154" s="2">
        <v>6.6754999999999995E-2</v>
      </c>
      <c r="AI1154" s="2">
        <v>1.4293E-7</v>
      </c>
    </row>
    <row r="1155" spans="1:35" x14ac:dyDescent="0.25">
      <c r="A1155">
        <v>144</v>
      </c>
      <c r="B1155">
        <v>21</v>
      </c>
      <c r="C1155">
        <v>0</v>
      </c>
      <c r="D1155">
        <v>144</v>
      </c>
      <c r="E1155">
        <v>21</v>
      </c>
      <c r="F1155">
        <v>30</v>
      </c>
      <c r="G1155" s="25">
        <v>100</v>
      </c>
      <c r="H1155" s="25">
        <v>100</v>
      </c>
      <c r="I1155">
        <v>2.0529000000000002</v>
      </c>
      <c r="J1155" s="2">
        <v>-4.2846000000000001E-16</v>
      </c>
      <c r="K1155" s="2">
        <v>1.0348E-2</v>
      </c>
      <c r="L1155">
        <v>290.93</v>
      </c>
      <c r="M1155" s="2">
        <v>1.5323E-2</v>
      </c>
      <c r="N1155" s="2">
        <v>1.2664E-2</v>
      </c>
      <c r="O1155" s="2">
        <v>7.0991999999999995E-4</v>
      </c>
      <c r="P1155" s="2">
        <v>5.8675000000000003E-4</v>
      </c>
      <c r="Q1155">
        <v>0.45679999999999998</v>
      </c>
      <c r="R1155">
        <v>0.34115000000000001</v>
      </c>
      <c r="S1155">
        <v>0.18192</v>
      </c>
      <c r="T1155">
        <v>0.24711</v>
      </c>
      <c r="U1155" s="2">
        <v>1.0207E-4</v>
      </c>
      <c r="V1155" s="2">
        <v>7.5789000000000002E-5</v>
      </c>
      <c r="W1155" s="2">
        <v>7.6667000000000006E-6</v>
      </c>
      <c r="X1155" s="2">
        <v>5.9501E-6</v>
      </c>
      <c r="Y1155" s="2">
        <v>-2.0190000000000002E-5</v>
      </c>
      <c r="Z1155" s="2">
        <v>-1.4336E-5</v>
      </c>
      <c r="AA1155" s="2">
        <v>-1.4547E-6</v>
      </c>
      <c r="AB1155" s="2">
        <v>-1.0932E-6</v>
      </c>
      <c r="AC1155">
        <v>1.2099</v>
      </c>
      <c r="AD1155">
        <v>2.0529000000000002</v>
      </c>
      <c r="AE1155">
        <v>115.79</v>
      </c>
      <c r="AF1155">
        <v>-15.714</v>
      </c>
      <c r="AG1155">
        <v>9.5033999999999992</v>
      </c>
      <c r="AH1155">
        <v>0.12938</v>
      </c>
      <c r="AI1155" s="2">
        <v>2.2741E-7</v>
      </c>
    </row>
    <row r="1156" spans="1:35" x14ac:dyDescent="0.25">
      <c r="A1156">
        <v>144</v>
      </c>
      <c r="B1156">
        <v>21</v>
      </c>
      <c r="C1156">
        <v>30</v>
      </c>
      <c r="D1156">
        <v>144</v>
      </c>
      <c r="E1156">
        <v>22</v>
      </c>
      <c r="F1156">
        <v>0</v>
      </c>
      <c r="G1156" s="25">
        <v>100</v>
      </c>
      <c r="H1156" s="25">
        <v>100</v>
      </c>
      <c r="I1156">
        <v>2.6092</v>
      </c>
      <c r="J1156" s="2">
        <v>-6.1587999999999996E-16</v>
      </c>
      <c r="K1156" s="2">
        <v>2.2599000000000001E-2</v>
      </c>
      <c r="L1156">
        <v>290.92</v>
      </c>
      <c r="M1156" s="2">
        <v>1.5158E-2</v>
      </c>
      <c r="N1156" s="2">
        <v>1.2527999999999999E-2</v>
      </c>
      <c r="O1156" s="2">
        <v>7.0343999999999995E-4</v>
      </c>
      <c r="P1156" s="2">
        <v>5.8140999999999998E-4</v>
      </c>
      <c r="Q1156">
        <v>0.53047999999999995</v>
      </c>
      <c r="R1156">
        <v>0.44495000000000001</v>
      </c>
      <c r="S1156">
        <v>0.23588000000000001</v>
      </c>
      <c r="T1156">
        <v>0.26436999999999999</v>
      </c>
      <c r="U1156" s="2">
        <v>9.5470999999999994E-5</v>
      </c>
      <c r="V1156" s="2">
        <v>7.2729000000000001E-5</v>
      </c>
      <c r="W1156" s="2">
        <v>4.5125000000000004E-6</v>
      </c>
      <c r="X1156" s="2">
        <v>3.3637000000000001E-6</v>
      </c>
      <c r="Y1156" s="2">
        <v>-1.4963999999999999E-5</v>
      </c>
      <c r="Z1156" s="2">
        <v>-9.6324999999999997E-6</v>
      </c>
      <c r="AA1156" s="2">
        <v>-8.5300000000000003E-7</v>
      </c>
      <c r="AB1156" s="2">
        <v>-5.7815999999999998E-7</v>
      </c>
      <c r="AC1156">
        <v>1.2099</v>
      </c>
      <c r="AD1156">
        <v>2.6092</v>
      </c>
      <c r="AE1156">
        <v>118.23</v>
      </c>
      <c r="AF1156">
        <v>-21.452000000000002</v>
      </c>
      <c r="AG1156">
        <v>11.083</v>
      </c>
      <c r="AH1156">
        <v>0.17449000000000001</v>
      </c>
      <c r="AI1156" s="2">
        <v>2.2847999999999999E-7</v>
      </c>
    </row>
    <row r="1157" spans="1:35" x14ac:dyDescent="0.25">
      <c r="A1157">
        <v>144</v>
      </c>
      <c r="B1157">
        <v>22</v>
      </c>
      <c r="C1157">
        <v>0</v>
      </c>
      <c r="D1157">
        <v>144</v>
      </c>
      <c r="E1157">
        <v>22</v>
      </c>
      <c r="F1157">
        <v>30</v>
      </c>
      <c r="G1157" s="25">
        <v>100</v>
      </c>
      <c r="H1157" s="25">
        <v>100</v>
      </c>
      <c r="I1157">
        <v>2.637</v>
      </c>
      <c r="J1157" s="2">
        <v>-1.516E-15</v>
      </c>
      <c r="K1157" s="2">
        <v>1.5049E-2</v>
      </c>
      <c r="L1157">
        <v>290.81</v>
      </c>
      <c r="M1157" s="2">
        <v>1.5001E-2</v>
      </c>
      <c r="N1157" s="2">
        <v>1.2393E-2</v>
      </c>
      <c r="O1157" s="2">
        <v>7.0357999999999998E-4</v>
      </c>
      <c r="P1157" s="2">
        <v>5.8126E-4</v>
      </c>
      <c r="Q1157">
        <v>0.57347999999999999</v>
      </c>
      <c r="R1157">
        <v>0.41002</v>
      </c>
      <c r="S1157">
        <v>0.22453000000000001</v>
      </c>
      <c r="T1157">
        <v>0.24006</v>
      </c>
      <c r="U1157" s="2">
        <v>8.3024999999999999E-5</v>
      </c>
      <c r="V1157" s="2">
        <v>6.0374999999999997E-5</v>
      </c>
      <c r="W1157" s="2">
        <v>4.2390999999999998E-6</v>
      </c>
      <c r="X1157" s="2">
        <v>3.1151E-6</v>
      </c>
      <c r="Y1157" s="2">
        <v>-1.6079999999999999E-5</v>
      </c>
      <c r="Z1157" s="2">
        <v>-1.1078E-5</v>
      </c>
      <c r="AA1157" s="2">
        <v>-8.2093999999999999E-7</v>
      </c>
      <c r="AB1157" s="2">
        <v>-5.7469000000000002E-7</v>
      </c>
      <c r="AC1157">
        <v>1.2104999999999999</v>
      </c>
      <c r="AD1157">
        <v>2.637</v>
      </c>
      <c r="AE1157">
        <v>118.82</v>
      </c>
      <c r="AF1157">
        <v>-22.05</v>
      </c>
      <c r="AG1157">
        <v>10.894</v>
      </c>
      <c r="AH1157">
        <v>0.17867</v>
      </c>
      <c r="AI1157" s="2">
        <v>2.2755E-7</v>
      </c>
    </row>
    <row r="1158" spans="1:35" x14ac:dyDescent="0.25">
      <c r="A1158">
        <v>144</v>
      </c>
      <c r="B1158">
        <v>22</v>
      </c>
      <c r="C1158">
        <v>30</v>
      </c>
      <c r="D1158">
        <v>144</v>
      </c>
      <c r="E1158">
        <v>23</v>
      </c>
      <c r="F1158">
        <v>0</v>
      </c>
      <c r="G1158" s="25">
        <v>100</v>
      </c>
      <c r="H1158" s="25">
        <v>100</v>
      </c>
      <c r="I1158">
        <v>2.0253999999999999</v>
      </c>
      <c r="J1158" s="2">
        <v>-8.4257E-16</v>
      </c>
      <c r="K1158" s="2">
        <v>1.6299000000000001E-2</v>
      </c>
      <c r="L1158">
        <v>290.20999999999998</v>
      </c>
      <c r="M1158" s="2">
        <v>1.4935E-2</v>
      </c>
      <c r="N1158" s="2">
        <v>1.2316000000000001E-2</v>
      </c>
      <c r="O1158" s="2">
        <v>7.1639000000000002E-4</v>
      </c>
      <c r="P1158" s="2">
        <v>5.9077000000000001E-4</v>
      </c>
      <c r="Q1158">
        <v>0.47957</v>
      </c>
      <c r="R1158">
        <v>0.35372999999999999</v>
      </c>
      <c r="S1158">
        <v>0.1807</v>
      </c>
      <c r="T1158">
        <v>0.33088000000000001</v>
      </c>
      <c r="U1158" s="2">
        <v>6.2891999999999993E-5</v>
      </c>
      <c r="V1158" s="2">
        <v>4.3279999999999999E-5</v>
      </c>
      <c r="W1158" s="2">
        <v>7.4175999999999999E-6</v>
      </c>
      <c r="X1158" s="2">
        <v>5.5222999999999996E-6</v>
      </c>
      <c r="Y1158" s="2">
        <v>-1.3782E-5</v>
      </c>
      <c r="Z1158" s="2">
        <v>-7.0983999999999997E-6</v>
      </c>
      <c r="AA1158" s="2">
        <v>-2.0609E-6</v>
      </c>
      <c r="AB1158" s="2">
        <v>-1.4951000000000001E-6</v>
      </c>
      <c r="AC1158">
        <v>1.2126999999999999</v>
      </c>
      <c r="AD1158">
        <v>2.0253999999999999</v>
      </c>
      <c r="AE1158">
        <v>103.58</v>
      </c>
      <c r="AF1158">
        <v>-18.574999999999999</v>
      </c>
      <c r="AG1158">
        <v>5.6639999999999997</v>
      </c>
      <c r="AH1158">
        <v>0.14680000000000001</v>
      </c>
      <c r="AI1158" s="2">
        <v>2.3790000000000001E-7</v>
      </c>
    </row>
    <row r="1159" spans="1:35" x14ac:dyDescent="0.25">
      <c r="A1159">
        <v>144</v>
      </c>
      <c r="B1159">
        <v>23</v>
      </c>
      <c r="C1159">
        <v>0</v>
      </c>
      <c r="D1159">
        <v>144</v>
      </c>
      <c r="E1159">
        <v>23</v>
      </c>
      <c r="F1159">
        <v>30</v>
      </c>
      <c r="G1159" s="25">
        <v>100</v>
      </c>
      <c r="H1159" s="25">
        <v>100</v>
      </c>
      <c r="I1159">
        <v>1.8807</v>
      </c>
      <c r="J1159" s="2">
        <v>4.0279999999999998E-17</v>
      </c>
      <c r="K1159" s="2">
        <v>1.0534999999999999E-2</v>
      </c>
      <c r="L1159">
        <v>290.05</v>
      </c>
      <c r="M1159" s="2">
        <v>1.4844E-2</v>
      </c>
      <c r="N1159" s="2">
        <v>1.2234E-2</v>
      </c>
      <c r="O1159" s="2">
        <v>7.2088000000000002E-4</v>
      </c>
      <c r="P1159" s="2">
        <v>5.9413000000000001E-4</v>
      </c>
      <c r="Q1159">
        <v>0.47970000000000002</v>
      </c>
      <c r="R1159">
        <v>0.31868000000000002</v>
      </c>
      <c r="S1159">
        <v>0.15876000000000001</v>
      </c>
      <c r="T1159">
        <v>0.25112000000000001</v>
      </c>
      <c r="U1159" s="2">
        <v>6.5351000000000005E-5</v>
      </c>
      <c r="V1159" s="2">
        <v>4.5441000000000001E-5</v>
      </c>
      <c r="W1159" s="2">
        <v>6.0059999999999998E-6</v>
      </c>
      <c r="X1159" s="2">
        <v>4.5263000000000002E-6</v>
      </c>
      <c r="Y1159" s="2">
        <v>-1.2947E-5</v>
      </c>
      <c r="Z1159" s="2">
        <v>-8.2752E-6</v>
      </c>
      <c r="AA1159" s="2">
        <v>-1.2022999999999999E-6</v>
      </c>
      <c r="AB1159" s="2">
        <v>-8.7466999999999998E-7</v>
      </c>
      <c r="AC1159">
        <v>1.2134</v>
      </c>
      <c r="AD1159">
        <v>1.8807</v>
      </c>
      <c r="AE1159">
        <v>102.93</v>
      </c>
      <c r="AF1159">
        <v>-14.933</v>
      </c>
      <c r="AG1159">
        <v>5.2496999999999998</v>
      </c>
      <c r="AH1159">
        <v>0.12114999999999999</v>
      </c>
      <c r="AI1159" s="2">
        <v>2.1073999999999999E-7</v>
      </c>
    </row>
    <row r="1160" spans="1:35" x14ac:dyDescent="0.25">
      <c r="A1160">
        <v>144</v>
      </c>
      <c r="B1160">
        <v>23</v>
      </c>
      <c r="C1160">
        <v>30</v>
      </c>
      <c r="D1160">
        <v>145</v>
      </c>
      <c r="E1160">
        <v>0</v>
      </c>
      <c r="F1160">
        <v>0</v>
      </c>
      <c r="G1160" s="25">
        <v>99.99722222222222</v>
      </c>
      <c r="H1160" s="25">
        <v>99.99722222222222</v>
      </c>
      <c r="I1160">
        <v>2.6291000000000002</v>
      </c>
      <c r="J1160" s="2">
        <v>6.3613000000000004E-16</v>
      </c>
      <c r="K1160" s="2">
        <v>1.6128E-2</v>
      </c>
      <c r="L1160">
        <v>290.20999999999998</v>
      </c>
      <c r="M1160" s="2">
        <v>1.4840000000000001E-2</v>
      </c>
      <c r="N1160" s="2">
        <v>1.2238000000000001E-2</v>
      </c>
      <c r="O1160" s="2">
        <v>7.0852999999999997E-4</v>
      </c>
      <c r="P1160" s="2">
        <v>5.8427999999999996E-4</v>
      </c>
      <c r="Q1160">
        <v>0.63810999999999996</v>
      </c>
      <c r="R1160">
        <v>0.41021999999999997</v>
      </c>
      <c r="S1160">
        <v>0.24287</v>
      </c>
      <c r="T1160">
        <v>0.21293999999999999</v>
      </c>
      <c r="U1160" s="2">
        <v>7.0399000000000001E-5</v>
      </c>
      <c r="V1160" s="2">
        <v>5.3282000000000002E-5</v>
      </c>
      <c r="W1160" s="2">
        <v>6.9157999999999999E-6</v>
      </c>
      <c r="X1160" s="2">
        <v>5.3924999999999996E-6</v>
      </c>
      <c r="Y1160" s="2">
        <v>-8.7651000000000002E-6</v>
      </c>
      <c r="Z1160" s="2">
        <v>-5.4763000000000004E-6</v>
      </c>
      <c r="AA1160" s="2">
        <v>-1.0256E-6</v>
      </c>
      <c r="AB1160" s="2">
        <v>-7.6204999999999997E-7</v>
      </c>
      <c r="AC1160">
        <v>1.2126999999999999</v>
      </c>
      <c r="AD1160">
        <v>2.6291000000000002</v>
      </c>
      <c r="AE1160">
        <v>118.71</v>
      </c>
      <c r="AF1160">
        <v>-21.86</v>
      </c>
      <c r="AG1160">
        <v>9.2276000000000007</v>
      </c>
      <c r="AH1160">
        <v>0.19350999999999999</v>
      </c>
      <c r="AI1160" s="2">
        <v>3.2250999999999999E-7</v>
      </c>
    </row>
    <row r="1161" spans="1:35" x14ac:dyDescent="0.25">
      <c r="A1161">
        <v>145</v>
      </c>
      <c r="B1161">
        <v>0</v>
      </c>
      <c r="C1161">
        <v>0</v>
      </c>
      <c r="D1161">
        <v>145</v>
      </c>
      <c r="E1161">
        <v>0</v>
      </c>
      <c r="F1161">
        <v>30</v>
      </c>
      <c r="G1161" s="25">
        <v>99.99722222222222</v>
      </c>
      <c r="H1161" s="25">
        <v>99.99722222222222</v>
      </c>
      <c r="I1161">
        <v>2.5101</v>
      </c>
      <c r="J1161" s="2">
        <v>7.2425000000000001E-17</v>
      </c>
      <c r="K1161" s="2">
        <v>1.9828999999999999E-2</v>
      </c>
      <c r="L1161">
        <v>290.16000000000003</v>
      </c>
      <c r="M1161" s="2">
        <v>1.4999999999999999E-2</v>
      </c>
      <c r="N1161" s="2">
        <v>1.2369E-2</v>
      </c>
      <c r="O1161" s="2">
        <v>7.0509999999999995E-4</v>
      </c>
      <c r="P1161" s="2">
        <v>5.8144000000000002E-4</v>
      </c>
      <c r="Q1161">
        <v>0.55003999999999997</v>
      </c>
      <c r="R1161">
        <v>0.35818</v>
      </c>
      <c r="S1161">
        <v>0.21434</v>
      </c>
      <c r="T1161">
        <v>0.18734000000000001</v>
      </c>
      <c r="U1161" s="2">
        <v>6.6662999999999995E-5</v>
      </c>
      <c r="V1161" s="2">
        <v>4.8637000000000002E-5</v>
      </c>
      <c r="W1161" s="2">
        <v>4.2397999999999996E-6</v>
      </c>
      <c r="X1161" s="2">
        <v>3.1978000000000001E-6</v>
      </c>
      <c r="Y1161" s="2">
        <v>-1.0032E-5</v>
      </c>
      <c r="Z1161" s="2">
        <v>-6.922E-6</v>
      </c>
      <c r="AA1161" s="2">
        <v>-6.3368000000000005E-7</v>
      </c>
      <c r="AB1161" s="2">
        <v>-4.5905000000000002E-7</v>
      </c>
      <c r="AC1161">
        <v>1.2126999999999999</v>
      </c>
      <c r="AD1161">
        <v>2.5101</v>
      </c>
      <c r="AE1161">
        <v>119.32</v>
      </c>
      <c r="AF1161">
        <v>-17.93</v>
      </c>
      <c r="AG1161">
        <v>9.3750999999999998</v>
      </c>
      <c r="AH1161">
        <v>0.18140999999999999</v>
      </c>
      <c r="AI1161" s="2">
        <v>2.2907E-7</v>
      </c>
    </row>
    <row r="1162" spans="1:35" x14ac:dyDescent="0.25">
      <c r="A1162">
        <v>145</v>
      </c>
      <c r="B1162">
        <v>0</v>
      </c>
      <c r="C1162">
        <v>30</v>
      </c>
      <c r="D1162">
        <v>145</v>
      </c>
      <c r="E1162">
        <v>1</v>
      </c>
      <c r="F1162">
        <v>0</v>
      </c>
      <c r="G1162" s="25">
        <v>100</v>
      </c>
      <c r="H1162" s="25">
        <v>100</v>
      </c>
      <c r="I1162">
        <v>2.1968999999999999</v>
      </c>
      <c r="J1162" s="2">
        <v>1.0492E-15</v>
      </c>
      <c r="K1162" s="2">
        <v>3.3762E-2</v>
      </c>
      <c r="L1162">
        <v>289.95</v>
      </c>
      <c r="M1162" s="2">
        <v>1.5103E-2</v>
      </c>
      <c r="N1162" s="2">
        <v>1.2446E-2</v>
      </c>
      <c r="O1162" s="2">
        <v>7.1243999999999995E-4</v>
      </c>
      <c r="P1162" s="2">
        <v>5.8713000000000005E-4</v>
      </c>
      <c r="Q1162">
        <v>0.56913000000000002</v>
      </c>
      <c r="R1162">
        <v>0.37407000000000001</v>
      </c>
      <c r="S1162">
        <v>0.19620000000000001</v>
      </c>
      <c r="T1162">
        <v>0.20372000000000001</v>
      </c>
      <c r="U1162" s="2">
        <v>5.8180999999999997E-5</v>
      </c>
      <c r="V1162" s="2">
        <v>4.1155999999999997E-5</v>
      </c>
      <c r="W1162" s="2">
        <v>5.1417000000000003E-6</v>
      </c>
      <c r="X1162" s="2">
        <v>3.8913000000000003E-6</v>
      </c>
      <c r="Y1162" s="2">
        <v>-9.3543999999999997E-6</v>
      </c>
      <c r="Z1162" s="2">
        <v>-6.0804999999999996E-6</v>
      </c>
      <c r="AA1162" s="2">
        <v>-8.6275000000000002E-7</v>
      </c>
      <c r="AB1162" s="2">
        <v>-6.3405999999999995E-7</v>
      </c>
      <c r="AC1162">
        <v>1.2135</v>
      </c>
      <c r="AD1162">
        <v>2.1968999999999999</v>
      </c>
      <c r="AE1162">
        <v>124.12</v>
      </c>
      <c r="AF1162">
        <v>-14.794</v>
      </c>
      <c r="AG1162">
        <v>6.5669000000000004</v>
      </c>
      <c r="AH1162">
        <v>0.17039000000000001</v>
      </c>
      <c r="AI1162" s="2">
        <v>2.0242000000000001E-7</v>
      </c>
    </row>
    <row r="1163" spans="1:35" x14ac:dyDescent="0.25">
      <c r="A1163">
        <v>145</v>
      </c>
      <c r="B1163">
        <v>1</v>
      </c>
      <c r="C1163">
        <v>0</v>
      </c>
      <c r="D1163">
        <v>145</v>
      </c>
      <c r="E1163">
        <v>1</v>
      </c>
      <c r="F1163">
        <v>30</v>
      </c>
      <c r="G1163" s="25">
        <v>100</v>
      </c>
      <c r="H1163" s="25">
        <v>100</v>
      </c>
      <c r="I1163">
        <v>1.7632000000000001</v>
      </c>
      <c r="J1163" s="2">
        <v>-2.8637999999999998E-16</v>
      </c>
      <c r="K1163" s="2">
        <v>8.3836999999999991E-3</v>
      </c>
      <c r="L1163">
        <v>289.72000000000003</v>
      </c>
      <c r="M1163" s="2">
        <v>1.5066E-2</v>
      </c>
      <c r="N1163" s="2">
        <v>1.2407E-2</v>
      </c>
      <c r="O1163" s="2">
        <v>7.2249E-4</v>
      </c>
      <c r="P1163" s="2">
        <v>5.9497E-4</v>
      </c>
      <c r="Q1163">
        <v>0.36899999999999999</v>
      </c>
      <c r="R1163">
        <v>0.27030999999999999</v>
      </c>
      <c r="S1163">
        <v>0.14419999999999999</v>
      </c>
      <c r="T1163">
        <v>0.22320000000000001</v>
      </c>
      <c r="U1163" s="2">
        <v>4.6232000000000001E-5</v>
      </c>
      <c r="V1163" s="2">
        <v>3.1121999999999998E-5</v>
      </c>
      <c r="W1163" s="2">
        <v>5.9904999999999997E-6</v>
      </c>
      <c r="X1163" s="2">
        <v>4.5751999999999998E-6</v>
      </c>
      <c r="Y1163" s="2">
        <v>-7.5789999999999998E-6</v>
      </c>
      <c r="Z1163" s="2">
        <v>-4.3201999999999997E-6</v>
      </c>
      <c r="AA1163" s="2">
        <v>-9.985400000000001E-7</v>
      </c>
      <c r="AB1163" s="2">
        <v>-7.3022999999999999E-7</v>
      </c>
      <c r="AC1163">
        <v>1.2143999999999999</v>
      </c>
      <c r="AD1163">
        <v>1.7632000000000001</v>
      </c>
      <c r="AE1163">
        <v>127.3</v>
      </c>
      <c r="AF1163">
        <v>-12.845000000000001</v>
      </c>
      <c r="AG1163">
        <v>3.3256000000000001</v>
      </c>
      <c r="AH1163">
        <v>0.10098</v>
      </c>
      <c r="AI1163" s="2">
        <v>2.1859E-7</v>
      </c>
    </row>
    <row r="1164" spans="1:35" x14ac:dyDescent="0.25">
      <c r="A1164">
        <v>145</v>
      </c>
      <c r="B1164">
        <v>1</v>
      </c>
      <c r="C1164">
        <v>30</v>
      </c>
      <c r="D1164">
        <v>145</v>
      </c>
      <c r="E1164">
        <v>2</v>
      </c>
      <c r="F1164">
        <v>0</v>
      </c>
      <c r="G1164" s="25">
        <v>100</v>
      </c>
      <c r="H1164" s="25">
        <v>100</v>
      </c>
      <c r="I1164">
        <v>2.0222000000000002</v>
      </c>
      <c r="J1164" s="2">
        <v>1.0035E-15</v>
      </c>
      <c r="K1164" s="2">
        <v>1.7267000000000001E-2</v>
      </c>
      <c r="L1164">
        <v>289.36</v>
      </c>
      <c r="M1164" s="2">
        <v>1.4963000000000001E-2</v>
      </c>
      <c r="N1164" s="2">
        <v>1.2304000000000001E-2</v>
      </c>
      <c r="O1164" s="2">
        <v>7.2891000000000004E-4</v>
      </c>
      <c r="P1164" s="2">
        <v>5.9935000000000001E-4</v>
      </c>
      <c r="Q1164">
        <v>0.40849000000000002</v>
      </c>
      <c r="R1164">
        <v>0.29859999999999998</v>
      </c>
      <c r="S1164">
        <v>0.16455</v>
      </c>
      <c r="T1164">
        <v>0.26930999999999999</v>
      </c>
      <c r="U1164" s="2">
        <v>5.0797999999999997E-5</v>
      </c>
      <c r="V1164" s="2">
        <v>4.3364E-5</v>
      </c>
      <c r="W1164" s="2">
        <v>5.3156999999999998E-6</v>
      </c>
      <c r="X1164" s="2">
        <v>3.9338999999999997E-6</v>
      </c>
      <c r="Y1164" s="2">
        <v>-3.3435000000000003E-7</v>
      </c>
      <c r="Z1164" s="2">
        <v>2.6054999999999999E-6</v>
      </c>
      <c r="AA1164" s="2">
        <v>-1.0671999999999999E-6</v>
      </c>
      <c r="AB1164" s="2">
        <v>-7.3712000000000003E-7</v>
      </c>
      <c r="AC1164">
        <v>1.2161999999999999</v>
      </c>
      <c r="AD1164">
        <v>2.0222000000000002</v>
      </c>
      <c r="AE1164">
        <v>120.96</v>
      </c>
      <c r="AF1164">
        <v>-15.999000000000001</v>
      </c>
      <c r="AG1164">
        <v>1.1559999999999999</v>
      </c>
      <c r="AH1164">
        <v>0.13425000000000001</v>
      </c>
      <c r="AI1164" s="2">
        <v>1.7816E-7</v>
      </c>
    </row>
    <row r="1165" spans="1:35" x14ac:dyDescent="0.25">
      <c r="A1165">
        <v>145</v>
      </c>
      <c r="B1165">
        <v>2</v>
      </c>
      <c r="C1165">
        <v>0</v>
      </c>
      <c r="D1165">
        <v>145</v>
      </c>
      <c r="E1165">
        <v>2</v>
      </c>
      <c r="F1165">
        <v>30</v>
      </c>
      <c r="G1165" s="25">
        <v>100</v>
      </c>
      <c r="H1165" s="25">
        <v>100</v>
      </c>
      <c r="I1165">
        <v>1.6902999999999999</v>
      </c>
      <c r="J1165" s="2">
        <v>8.3512000000000005E-16</v>
      </c>
      <c r="K1165" s="2">
        <v>1.2231000000000001E-2</v>
      </c>
      <c r="L1165">
        <v>289.10000000000002</v>
      </c>
      <c r="M1165" s="2">
        <v>1.487E-2</v>
      </c>
      <c r="N1165" s="2">
        <v>1.2215E-2</v>
      </c>
      <c r="O1165" s="2">
        <v>7.3426999999999997E-4</v>
      </c>
      <c r="P1165" s="2">
        <v>6.0318999999999998E-4</v>
      </c>
      <c r="Q1165">
        <v>0.26712000000000002</v>
      </c>
      <c r="R1165">
        <v>0.22491</v>
      </c>
      <c r="S1165">
        <v>0.13372000000000001</v>
      </c>
      <c r="T1165">
        <v>0.23616000000000001</v>
      </c>
      <c r="U1165" s="2">
        <v>2.4824000000000002E-5</v>
      </c>
      <c r="V1165" s="2">
        <v>1.5441E-5</v>
      </c>
      <c r="W1165" s="2">
        <v>5.3496000000000004E-6</v>
      </c>
      <c r="X1165" s="2">
        <v>4.0358000000000004E-6</v>
      </c>
      <c r="Y1165" s="2">
        <v>-3.6909000000000001E-6</v>
      </c>
      <c r="Z1165" s="2">
        <v>-8.7670000000000001E-7</v>
      </c>
      <c r="AA1165" s="2">
        <v>-8.7781000000000005E-7</v>
      </c>
      <c r="AB1165" s="2">
        <v>-6.1480000000000003E-7</v>
      </c>
      <c r="AC1165">
        <v>1.2173</v>
      </c>
      <c r="AD1165">
        <v>1.6902999999999999</v>
      </c>
      <c r="AE1165">
        <v>124.89</v>
      </c>
      <c r="AF1165">
        <v>-12.323</v>
      </c>
      <c r="AG1165">
        <v>0.56886000000000003</v>
      </c>
      <c r="AH1165">
        <v>0.10084</v>
      </c>
      <c r="AI1165" s="2">
        <v>1.5239E-7</v>
      </c>
    </row>
    <row r="1166" spans="1:35" x14ac:dyDescent="0.25">
      <c r="A1166">
        <v>145</v>
      </c>
      <c r="B1166">
        <v>2</v>
      </c>
      <c r="C1166">
        <v>30</v>
      </c>
      <c r="D1166">
        <v>145</v>
      </c>
      <c r="E1166">
        <v>3</v>
      </c>
      <c r="F1166">
        <v>0</v>
      </c>
      <c r="G1166" s="25">
        <v>100</v>
      </c>
      <c r="H1166" s="25">
        <v>100</v>
      </c>
      <c r="I1166">
        <v>1.5847</v>
      </c>
      <c r="J1166" s="2">
        <v>1.2448E-16</v>
      </c>
      <c r="K1166" s="2">
        <v>6.8615999999999998E-3</v>
      </c>
      <c r="L1166">
        <v>288.92</v>
      </c>
      <c r="M1166" s="2">
        <v>1.4811E-2</v>
      </c>
      <c r="N1166" s="2">
        <v>1.2160000000000001E-2</v>
      </c>
      <c r="O1166" s="2">
        <v>7.4525000000000004E-4</v>
      </c>
      <c r="P1166" s="2">
        <v>6.1184E-4</v>
      </c>
      <c r="Q1166">
        <v>0.21767</v>
      </c>
      <c r="R1166">
        <v>0.16747999999999999</v>
      </c>
      <c r="S1166" s="2">
        <v>9.0418999999999999E-2</v>
      </c>
      <c r="T1166">
        <v>0.23583000000000001</v>
      </c>
      <c r="U1166" s="2">
        <v>3.0916E-5</v>
      </c>
      <c r="V1166" s="2">
        <v>2.4600000000000002E-5</v>
      </c>
      <c r="W1166" s="2">
        <v>7.7718999999999992E-6</v>
      </c>
      <c r="X1166" s="2">
        <v>5.9997000000000003E-6</v>
      </c>
      <c r="Y1166" s="2">
        <v>-1.9199E-6</v>
      </c>
      <c r="Z1166" s="2">
        <v>5.4954000000000004E-7</v>
      </c>
      <c r="AA1166" s="2">
        <v>-1.2813999999999999E-6</v>
      </c>
      <c r="AB1166" s="2">
        <v>-9.4499999999999995E-7</v>
      </c>
      <c r="AC1166">
        <v>1.2181</v>
      </c>
      <c r="AD1166">
        <v>1.5847</v>
      </c>
      <c r="AE1166">
        <v>115.02</v>
      </c>
      <c r="AF1166">
        <v>-6.4318</v>
      </c>
      <c r="AG1166" s="2">
        <v>9.0878E-2</v>
      </c>
      <c r="AH1166" s="2">
        <v>6.9506999999999999E-2</v>
      </c>
      <c r="AI1166" s="2">
        <v>1.1846E-7</v>
      </c>
    </row>
    <row r="1167" spans="1:35" x14ac:dyDescent="0.25">
      <c r="A1167">
        <v>145</v>
      </c>
      <c r="B1167">
        <v>3</v>
      </c>
      <c r="C1167">
        <v>0</v>
      </c>
      <c r="D1167">
        <v>145</v>
      </c>
      <c r="E1167">
        <v>3</v>
      </c>
      <c r="F1167">
        <v>30</v>
      </c>
      <c r="G1167" s="25">
        <v>100</v>
      </c>
      <c r="H1167" s="25">
        <v>100</v>
      </c>
      <c r="I1167">
        <v>1.4217</v>
      </c>
      <c r="J1167" s="2">
        <v>1.4642E-15</v>
      </c>
      <c r="K1167" s="2">
        <v>1.4647E-2</v>
      </c>
      <c r="L1167">
        <v>288.54000000000002</v>
      </c>
      <c r="M1167" s="2">
        <v>1.4747E-2</v>
      </c>
      <c r="N1167" s="2">
        <v>1.2089000000000001E-2</v>
      </c>
      <c r="O1167" s="2">
        <v>7.5542000000000003E-4</v>
      </c>
      <c r="P1167" s="2">
        <v>6.1925000000000001E-4</v>
      </c>
      <c r="Q1167">
        <v>0.27721000000000001</v>
      </c>
      <c r="R1167">
        <v>0.16716</v>
      </c>
      <c r="S1167" s="2">
        <v>8.6333999999999994E-2</v>
      </c>
      <c r="T1167">
        <v>0.23211999999999999</v>
      </c>
      <c r="U1167" s="2">
        <v>3.6627E-5</v>
      </c>
      <c r="V1167" s="2">
        <v>2.9496E-5</v>
      </c>
      <c r="W1167" s="2">
        <v>7.5577999999999999E-6</v>
      </c>
      <c r="X1167" s="2">
        <v>5.8012999999999998E-6</v>
      </c>
      <c r="Y1167" s="2">
        <v>-1.8055999999999999E-6</v>
      </c>
      <c r="Z1167" s="2">
        <v>5.4575999999999998E-7</v>
      </c>
      <c r="AA1167" s="2">
        <v>-1.2584000000000001E-6</v>
      </c>
      <c r="AB1167" s="2">
        <v>-9.2791999999999996E-7</v>
      </c>
      <c r="AC1167">
        <v>1.2199</v>
      </c>
      <c r="AD1167">
        <v>1.4217</v>
      </c>
      <c r="AE1167">
        <v>111.01</v>
      </c>
      <c r="AF1167">
        <v>-5.98</v>
      </c>
      <c r="AG1167">
        <v>-0.20988999999999999</v>
      </c>
      <c r="AH1167" s="2">
        <v>5.8806999999999998E-2</v>
      </c>
      <c r="AI1167" s="2">
        <v>1.0414E-7</v>
      </c>
    </row>
    <row r="1168" spans="1:35" x14ac:dyDescent="0.25">
      <c r="A1168">
        <v>145</v>
      </c>
      <c r="B1168">
        <v>3</v>
      </c>
      <c r="C1168">
        <v>30</v>
      </c>
      <c r="D1168">
        <v>145</v>
      </c>
      <c r="E1168">
        <v>4</v>
      </c>
      <c r="F1168">
        <v>0</v>
      </c>
      <c r="G1168" s="25">
        <v>100</v>
      </c>
      <c r="H1168" s="25">
        <v>100</v>
      </c>
      <c r="I1168">
        <v>1.5763</v>
      </c>
      <c r="J1168" s="2">
        <v>5.1844999999999997E-16</v>
      </c>
      <c r="K1168" s="2">
        <v>1.0102999999999999E-2</v>
      </c>
      <c r="L1168">
        <v>288.33999999999997</v>
      </c>
      <c r="M1168" s="2">
        <v>1.4704999999999999E-2</v>
      </c>
      <c r="N1168" s="2">
        <v>1.2043E-2</v>
      </c>
      <c r="O1168" s="2">
        <v>7.6232000000000003E-4</v>
      </c>
      <c r="P1168" s="2">
        <v>6.2432999999999998E-4</v>
      </c>
      <c r="Q1168">
        <v>0.26339000000000001</v>
      </c>
      <c r="R1168">
        <v>0.25442999999999999</v>
      </c>
      <c r="S1168">
        <v>0.12995000000000001</v>
      </c>
      <c r="T1168">
        <v>0.22597</v>
      </c>
      <c r="U1168" s="2">
        <v>3.6888999999999999E-5</v>
      </c>
      <c r="V1168" s="2">
        <v>2.9524000000000001E-5</v>
      </c>
      <c r="W1168" s="2">
        <v>8.1025999999999993E-6</v>
      </c>
      <c r="X1168" s="2">
        <v>6.2777000000000001E-6</v>
      </c>
      <c r="Y1168" s="2">
        <v>-1.9296000000000001E-6</v>
      </c>
      <c r="Z1168" s="2">
        <v>3.9197999999999999E-7</v>
      </c>
      <c r="AA1168" s="2">
        <v>-1.2656E-6</v>
      </c>
      <c r="AB1168" s="2">
        <v>-9.3437999999999998E-7</v>
      </c>
      <c r="AC1168">
        <v>1.2210000000000001</v>
      </c>
      <c r="AD1168">
        <v>1.5763</v>
      </c>
      <c r="AE1168">
        <v>111.49</v>
      </c>
      <c r="AF1168">
        <v>-9.4884000000000004</v>
      </c>
      <c r="AG1168">
        <v>1.1967000000000001</v>
      </c>
      <c r="AH1168" s="2">
        <v>9.9196000000000006E-2</v>
      </c>
      <c r="AI1168" s="2">
        <v>1.4947E-7</v>
      </c>
    </row>
    <row r="1169" spans="1:35" x14ac:dyDescent="0.25">
      <c r="A1169">
        <v>145</v>
      </c>
      <c r="B1169">
        <v>4</v>
      </c>
      <c r="C1169">
        <v>0</v>
      </c>
      <c r="D1169">
        <v>145</v>
      </c>
      <c r="E1169">
        <v>4</v>
      </c>
      <c r="F1169">
        <v>30</v>
      </c>
      <c r="G1169" s="25">
        <v>100</v>
      </c>
      <c r="H1169" s="25">
        <v>100</v>
      </c>
      <c r="I1169">
        <v>1.1033999999999999</v>
      </c>
      <c r="J1169" s="2">
        <v>8.1899000000000002E-16</v>
      </c>
      <c r="K1169" s="2">
        <v>2.5166999999999998E-2</v>
      </c>
      <c r="L1169">
        <v>288.42</v>
      </c>
      <c r="M1169" s="2">
        <v>1.4688E-2</v>
      </c>
      <c r="N1169" s="2">
        <v>1.2031999999999999E-2</v>
      </c>
      <c r="O1169" s="2">
        <v>7.5977E-4</v>
      </c>
      <c r="P1169" s="2">
        <v>6.2237000000000002E-4</v>
      </c>
      <c r="Q1169">
        <v>0.25758999999999999</v>
      </c>
      <c r="R1169">
        <v>0.26273999999999997</v>
      </c>
      <c r="S1169">
        <v>0.10477</v>
      </c>
      <c r="T1169">
        <v>0.20960999999999999</v>
      </c>
      <c r="U1169" s="2">
        <v>3.8272999999999998E-5</v>
      </c>
      <c r="V1169" s="2">
        <v>3.0224000000000001E-5</v>
      </c>
      <c r="W1169" s="2">
        <v>8.3111999999999993E-6</v>
      </c>
      <c r="X1169" s="2">
        <v>6.4702999999999997E-6</v>
      </c>
      <c r="Y1169" s="2">
        <v>-2.1430000000000001E-6</v>
      </c>
      <c r="Z1169" s="2">
        <v>-6.4097999999999996E-8</v>
      </c>
      <c r="AA1169" s="2">
        <v>-1.2149E-6</v>
      </c>
      <c r="AB1169" s="2">
        <v>-9.0711999999999999E-7</v>
      </c>
      <c r="AC1169">
        <v>1.2208000000000001</v>
      </c>
      <c r="AD1169">
        <v>1.1033999999999999</v>
      </c>
      <c r="AE1169">
        <v>148.74</v>
      </c>
      <c r="AF1169">
        <v>-6.5476999999999999</v>
      </c>
      <c r="AG1169">
        <v>1.1296999999999999</v>
      </c>
      <c r="AH1169" s="2">
        <v>8.1782999999999995E-2</v>
      </c>
      <c r="AI1169" s="2">
        <v>1.4025E-7</v>
      </c>
    </row>
    <row r="1170" spans="1:35" x14ac:dyDescent="0.25">
      <c r="A1170">
        <v>145</v>
      </c>
      <c r="B1170">
        <v>4</v>
      </c>
      <c r="C1170">
        <v>30</v>
      </c>
      <c r="D1170">
        <v>145</v>
      </c>
      <c r="E1170">
        <v>5</v>
      </c>
      <c r="F1170">
        <v>0</v>
      </c>
      <c r="G1170" s="25">
        <v>100</v>
      </c>
      <c r="H1170" s="25">
        <v>100</v>
      </c>
      <c r="I1170">
        <v>1.0959000000000001</v>
      </c>
      <c r="J1170" s="2">
        <v>-4.9022000000000001E-16</v>
      </c>
      <c r="K1170" s="2">
        <v>1.2860999999999999E-2</v>
      </c>
      <c r="L1170">
        <v>288.63</v>
      </c>
      <c r="M1170" s="2">
        <v>1.4956000000000001E-2</v>
      </c>
      <c r="N1170" s="2">
        <v>1.2262E-2</v>
      </c>
      <c r="O1170" s="2">
        <v>7.5872999999999999E-4</v>
      </c>
      <c r="P1170" s="2">
        <v>6.2206000000000002E-4</v>
      </c>
      <c r="Q1170">
        <v>0.20072999999999999</v>
      </c>
      <c r="R1170">
        <v>0.23039999999999999</v>
      </c>
      <c r="S1170" s="2">
        <v>9.0422000000000002E-2</v>
      </c>
      <c r="T1170">
        <v>0.11903</v>
      </c>
      <c r="U1170" s="2">
        <v>1.0382000000000001E-4</v>
      </c>
      <c r="V1170" s="2">
        <v>8.2034999999999996E-5</v>
      </c>
      <c r="W1170" s="2">
        <v>7.3749999999999997E-6</v>
      </c>
      <c r="X1170" s="2">
        <v>5.8738000000000004E-6</v>
      </c>
      <c r="Y1170" s="2">
        <v>-8.5276999999999997E-6</v>
      </c>
      <c r="Z1170" s="2">
        <v>-6.4779000000000003E-6</v>
      </c>
      <c r="AA1170" s="2">
        <v>-6.2770000000000004E-7</v>
      </c>
      <c r="AB1170" s="2">
        <v>-4.8853000000000005E-7</v>
      </c>
      <c r="AC1170">
        <v>1.2197</v>
      </c>
      <c r="AD1170">
        <v>1.0959000000000001</v>
      </c>
      <c r="AE1170">
        <v>140.19</v>
      </c>
      <c r="AF1170">
        <v>-2.9411999999999998</v>
      </c>
      <c r="AG1170">
        <v>3.5209000000000001</v>
      </c>
      <c r="AH1170" s="2">
        <v>6.8205000000000002E-2</v>
      </c>
      <c r="AI1170" s="2">
        <v>9.5915999999999997E-8</v>
      </c>
    </row>
    <row r="1171" spans="1:35" x14ac:dyDescent="0.25">
      <c r="A1171">
        <v>145</v>
      </c>
      <c r="B1171">
        <v>5</v>
      </c>
      <c r="C1171">
        <v>0</v>
      </c>
      <c r="D1171">
        <v>145</v>
      </c>
      <c r="E1171">
        <v>5</v>
      </c>
      <c r="F1171">
        <v>30</v>
      </c>
      <c r="G1171" s="25">
        <v>100</v>
      </c>
      <c r="H1171" s="25">
        <v>100</v>
      </c>
      <c r="I1171">
        <v>1.3340000000000001</v>
      </c>
      <c r="J1171" s="2">
        <v>6.1695E-16</v>
      </c>
      <c r="K1171" s="2">
        <v>1.4533000000000001E-2</v>
      </c>
      <c r="L1171">
        <v>288.83999999999997</v>
      </c>
      <c r="M1171" s="2">
        <v>1.5125E-2</v>
      </c>
      <c r="N1171" s="2">
        <v>1.2411E-2</v>
      </c>
      <c r="O1171" s="2">
        <v>7.4892999999999997E-4</v>
      </c>
      <c r="P1171" s="2">
        <v>6.1452000000000002E-4</v>
      </c>
      <c r="Q1171">
        <v>0.27411000000000002</v>
      </c>
      <c r="R1171">
        <v>0.20454</v>
      </c>
      <c r="S1171">
        <v>0.11337</v>
      </c>
      <c r="T1171" s="2">
        <v>7.0517999999999997E-2</v>
      </c>
      <c r="U1171" s="2">
        <v>9.1642000000000001E-5</v>
      </c>
      <c r="V1171" s="2">
        <v>7.3280000000000003E-5</v>
      </c>
      <c r="W1171" s="2">
        <v>3.1147999999999998E-6</v>
      </c>
      <c r="X1171" s="2">
        <v>2.4636999999999998E-6</v>
      </c>
      <c r="Y1171" s="2">
        <v>-5.0056E-6</v>
      </c>
      <c r="Z1171" s="2">
        <v>-3.9335999999999999E-6</v>
      </c>
      <c r="AA1171" s="2">
        <v>-1.5970999999999999E-7</v>
      </c>
      <c r="AB1171" s="2">
        <v>-1.2241E-7</v>
      </c>
      <c r="AC1171">
        <v>1.2188000000000001</v>
      </c>
      <c r="AD1171">
        <v>1.3340000000000001</v>
      </c>
      <c r="AE1171">
        <v>112.44</v>
      </c>
      <c r="AF1171">
        <v>-2.3698000000000001</v>
      </c>
      <c r="AG1171">
        <v>6.9149000000000003</v>
      </c>
      <c r="AH1171" s="2">
        <v>8.3585999999999994E-2</v>
      </c>
      <c r="AI1171" s="2">
        <v>7.5748999999999999E-8</v>
      </c>
    </row>
    <row r="1172" spans="1:35" x14ac:dyDescent="0.25">
      <c r="A1172">
        <v>145</v>
      </c>
      <c r="B1172">
        <v>5</v>
      </c>
      <c r="C1172">
        <v>30</v>
      </c>
      <c r="D1172">
        <v>145</v>
      </c>
      <c r="E1172">
        <v>6</v>
      </c>
      <c r="F1172">
        <v>0</v>
      </c>
      <c r="G1172" s="25">
        <v>100</v>
      </c>
      <c r="H1172" s="25">
        <v>100</v>
      </c>
      <c r="I1172">
        <v>1.8443000000000001</v>
      </c>
      <c r="J1172" s="2">
        <v>-2.2519000000000002E-16</v>
      </c>
      <c r="K1172" s="2">
        <v>1.6902E-2</v>
      </c>
      <c r="L1172">
        <v>289.16000000000003</v>
      </c>
      <c r="M1172" s="2">
        <v>1.5266E-2</v>
      </c>
      <c r="N1172" s="2">
        <v>1.2537E-2</v>
      </c>
      <c r="O1172" s="2">
        <v>7.3769000000000005E-4</v>
      </c>
      <c r="P1172" s="2">
        <v>6.0581999999999997E-4</v>
      </c>
      <c r="Q1172">
        <v>0.41406999999999999</v>
      </c>
      <c r="R1172">
        <v>0.32734000000000002</v>
      </c>
      <c r="S1172">
        <v>0.17457</v>
      </c>
      <c r="T1172">
        <v>0.11745</v>
      </c>
      <c r="U1172" s="2">
        <v>1.3415000000000001E-4</v>
      </c>
      <c r="V1172" s="2">
        <v>1.1213999999999999E-4</v>
      </c>
      <c r="W1172" s="2">
        <v>4.3941E-6</v>
      </c>
      <c r="X1172" s="2">
        <v>3.3602E-6</v>
      </c>
      <c r="Y1172" s="2">
        <v>2.937E-6</v>
      </c>
      <c r="Z1172" s="2">
        <v>3.0232999999999999E-6</v>
      </c>
      <c r="AA1172" s="2">
        <v>-4.7567999999999998E-7</v>
      </c>
      <c r="AB1172" s="2">
        <v>-3.6117E-7</v>
      </c>
      <c r="AC1172">
        <v>1.2177</v>
      </c>
      <c r="AD1172">
        <v>1.8443000000000001</v>
      </c>
      <c r="AE1172">
        <v>123.91</v>
      </c>
      <c r="AF1172">
        <v>-1.5134000000000001</v>
      </c>
      <c r="AG1172">
        <v>19.123000000000001</v>
      </c>
      <c r="AH1172">
        <v>0.13699</v>
      </c>
      <c r="AI1172" s="2">
        <v>3.2561000000000003E-8</v>
      </c>
    </row>
    <row r="1173" spans="1:35" x14ac:dyDescent="0.25">
      <c r="A1173">
        <v>145</v>
      </c>
      <c r="B1173">
        <v>6</v>
      </c>
      <c r="C1173">
        <v>0</v>
      </c>
      <c r="D1173">
        <v>145</v>
      </c>
      <c r="E1173">
        <v>6</v>
      </c>
      <c r="F1173">
        <v>30</v>
      </c>
      <c r="G1173" s="25">
        <v>100</v>
      </c>
      <c r="H1173" s="25">
        <v>100</v>
      </c>
      <c r="I1173">
        <v>2.4072</v>
      </c>
      <c r="J1173" s="2">
        <v>1.6024E-15</v>
      </c>
      <c r="K1173" s="2">
        <v>1.4435E-2</v>
      </c>
      <c r="L1173">
        <v>289.68</v>
      </c>
      <c r="M1173" s="2">
        <v>1.5443E-2</v>
      </c>
      <c r="N1173" s="2">
        <v>1.2707E-2</v>
      </c>
      <c r="O1173" s="2">
        <v>7.2261000000000005E-4</v>
      </c>
      <c r="P1173" s="2">
        <v>5.9458000000000004E-4</v>
      </c>
      <c r="Q1173">
        <v>0.47171999999999997</v>
      </c>
      <c r="R1173">
        <v>0.42798000000000003</v>
      </c>
      <c r="S1173">
        <v>0.22575999999999999</v>
      </c>
      <c r="T1173" s="2">
        <v>8.2722000000000004E-2</v>
      </c>
      <c r="U1173" s="2">
        <v>1.9253E-4</v>
      </c>
      <c r="V1173" s="2">
        <v>1.6227E-4</v>
      </c>
      <c r="W1173" s="2">
        <v>3.2880000000000001E-6</v>
      </c>
      <c r="X1173" s="2">
        <v>2.5254E-6</v>
      </c>
      <c r="Y1173" s="2">
        <v>1.041E-5</v>
      </c>
      <c r="Z1173" s="2">
        <v>8.9381E-6</v>
      </c>
      <c r="AA1173" s="2">
        <v>-2.0104000000000001E-7</v>
      </c>
      <c r="AB1173" s="2">
        <v>-1.4865E-7</v>
      </c>
      <c r="AC1173">
        <v>1.2154</v>
      </c>
      <c r="AD1173">
        <v>2.4072</v>
      </c>
      <c r="AE1173">
        <v>128.02000000000001</v>
      </c>
      <c r="AF1173">
        <v>7.9598000000000004</v>
      </c>
      <c r="AG1173">
        <v>46.110999999999997</v>
      </c>
      <c r="AH1173">
        <v>0.18154000000000001</v>
      </c>
      <c r="AI1173" s="2">
        <v>-2.4605000000000001E-7</v>
      </c>
    </row>
    <row r="1174" spans="1:35" x14ac:dyDescent="0.25">
      <c r="A1174">
        <v>145</v>
      </c>
      <c r="B1174">
        <v>6</v>
      </c>
      <c r="C1174">
        <v>30</v>
      </c>
      <c r="D1174">
        <v>145</v>
      </c>
      <c r="E1174">
        <v>7</v>
      </c>
      <c r="F1174">
        <v>0</v>
      </c>
      <c r="G1174" s="25">
        <v>100</v>
      </c>
      <c r="H1174" s="25">
        <v>100</v>
      </c>
      <c r="I1174">
        <v>2.4161999999999999</v>
      </c>
      <c r="J1174" s="2">
        <v>2.3408999999999998E-15</v>
      </c>
      <c r="K1174" s="2">
        <v>4.9923000000000002E-2</v>
      </c>
      <c r="L1174">
        <v>290.32</v>
      </c>
      <c r="M1174" s="2">
        <v>1.5813000000000001E-2</v>
      </c>
      <c r="N1174" s="2">
        <v>1.3039E-2</v>
      </c>
      <c r="O1174" s="2">
        <v>7.1179000000000001E-4</v>
      </c>
      <c r="P1174" s="2">
        <v>5.8693999999999999E-4</v>
      </c>
      <c r="Q1174">
        <v>0.58589999999999998</v>
      </c>
      <c r="R1174">
        <v>0.50019999999999998</v>
      </c>
      <c r="S1174">
        <v>0.22888</v>
      </c>
      <c r="T1174">
        <v>0.29521999999999998</v>
      </c>
      <c r="U1174" s="2">
        <v>2.8512999999999998E-4</v>
      </c>
      <c r="V1174" s="2">
        <v>2.4793999999999999E-4</v>
      </c>
      <c r="W1174" s="2">
        <v>5.9263999999999997E-6</v>
      </c>
      <c r="X1174" s="2">
        <v>4.3069000000000002E-6</v>
      </c>
      <c r="Y1174" s="2">
        <v>6.3412999999999997E-5</v>
      </c>
      <c r="Z1174" s="2">
        <v>5.6545000000000002E-5</v>
      </c>
      <c r="AA1174" s="2">
        <v>-1.4107999999999999E-6</v>
      </c>
      <c r="AB1174" s="2">
        <v>-9.757100000000001E-7</v>
      </c>
      <c r="AC1174">
        <v>1.2126999999999999</v>
      </c>
      <c r="AD1174">
        <v>2.4161999999999999</v>
      </c>
      <c r="AE1174">
        <v>120.98</v>
      </c>
      <c r="AF1174">
        <v>26.783999999999999</v>
      </c>
      <c r="AG1174">
        <v>73.522999999999996</v>
      </c>
      <c r="AH1174">
        <v>0.19957</v>
      </c>
      <c r="AI1174" s="2">
        <v>-4.5013999999999998E-7</v>
      </c>
    </row>
    <row r="1175" spans="1:35" x14ac:dyDescent="0.25">
      <c r="A1175">
        <v>145</v>
      </c>
      <c r="B1175">
        <v>7</v>
      </c>
      <c r="C1175">
        <v>0</v>
      </c>
      <c r="D1175">
        <v>145</v>
      </c>
      <c r="E1175">
        <v>7</v>
      </c>
      <c r="F1175">
        <v>30</v>
      </c>
      <c r="G1175" s="25">
        <v>100</v>
      </c>
      <c r="H1175" s="25">
        <v>100</v>
      </c>
      <c r="I1175">
        <v>2.5440999999999998</v>
      </c>
      <c r="J1175" s="2">
        <v>-2.0227000000000001E-16</v>
      </c>
      <c r="K1175" s="2">
        <v>4.3457000000000003E-2</v>
      </c>
      <c r="L1175">
        <v>290.69</v>
      </c>
      <c r="M1175" s="2">
        <v>1.5909E-2</v>
      </c>
      <c r="N1175" s="2">
        <v>1.3134E-2</v>
      </c>
      <c r="O1175" s="2">
        <v>7.0730999999999995E-4</v>
      </c>
      <c r="P1175" s="2">
        <v>5.8390000000000004E-4</v>
      </c>
      <c r="Q1175">
        <v>0.52610000000000001</v>
      </c>
      <c r="R1175">
        <v>0.53885000000000005</v>
      </c>
      <c r="S1175">
        <v>0.25017</v>
      </c>
      <c r="T1175">
        <v>0.27287</v>
      </c>
      <c r="U1175" s="2">
        <v>2.8451000000000003E-4</v>
      </c>
      <c r="V1175" s="2">
        <v>2.4687E-4</v>
      </c>
      <c r="W1175" s="2">
        <v>5.5679999999999999E-6</v>
      </c>
      <c r="X1175" s="2">
        <v>4.0763000000000003E-6</v>
      </c>
      <c r="Y1175" s="2">
        <v>5.8202999999999998E-5</v>
      </c>
      <c r="Z1175" s="2">
        <v>5.1728999999999999E-5</v>
      </c>
      <c r="AA1175" s="2">
        <v>-1.1838E-6</v>
      </c>
      <c r="AB1175" s="2">
        <v>-8.1684999999999996E-7</v>
      </c>
      <c r="AC1175">
        <v>1.2114</v>
      </c>
      <c r="AD1175">
        <v>2.5440999999999998</v>
      </c>
      <c r="AE1175">
        <v>122.28</v>
      </c>
      <c r="AF1175">
        <v>27.709</v>
      </c>
      <c r="AG1175">
        <v>75.873000000000005</v>
      </c>
      <c r="AH1175">
        <v>0.21076</v>
      </c>
      <c r="AI1175" s="2">
        <v>-4.3688999999999999E-7</v>
      </c>
    </row>
    <row r="1176" spans="1:35" x14ac:dyDescent="0.25">
      <c r="A1176">
        <v>145</v>
      </c>
      <c r="B1176">
        <v>7</v>
      </c>
      <c r="C1176">
        <v>30</v>
      </c>
      <c r="D1176">
        <v>145</v>
      </c>
      <c r="E1176">
        <v>8</v>
      </c>
      <c r="F1176">
        <v>0</v>
      </c>
      <c r="G1176" s="25">
        <v>100</v>
      </c>
      <c r="H1176" s="25">
        <v>100</v>
      </c>
      <c r="I1176">
        <v>2.2490999999999999</v>
      </c>
      <c r="J1176" s="2">
        <v>1.5150999999999999E-15</v>
      </c>
      <c r="K1176" s="2">
        <v>4.3742999999999997E-2</v>
      </c>
      <c r="L1176">
        <v>290.82</v>
      </c>
      <c r="M1176" s="2">
        <v>1.5980999999999999E-2</v>
      </c>
      <c r="N1176" s="2">
        <v>1.3198E-2</v>
      </c>
      <c r="O1176" s="2">
        <v>7.0859999999999999E-4</v>
      </c>
      <c r="P1176" s="2">
        <v>5.8520999999999996E-4</v>
      </c>
      <c r="Q1176">
        <v>0.51254</v>
      </c>
      <c r="R1176">
        <v>0.52753000000000005</v>
      </c>
      <c r="S1176">
        <v>0.22714000000000001</v>
      </c>
      <c r="T1176">
        <v>0.21989</v>
      </c>
      <c r="U1176" s="2">
        <v>2.9458000000000002E-4</v>
      </c>
      <c r="V1176" s="2">
        <v>2.5380999999999998E-4</v>
      </c>
      <c r="W1176" s="2">
        <v>5.8499999999999999E-6</v>
      </c>
      <c r="X1176" s="2">
        <v>4.3760000000000001E-6</v>
      </c>
      <c r="Y1176" s="2">
        <v>5.1465000000000003E-5</v>
      </c>
      <c r="Z1176" s="2">
        <v>4.4987000000000001E-5</v>
      </c>
      <c r="AA1176" s="2">
        <v>-1.0324000000000001E-6</v>
      </c>
      <c r="AB1176" s="2">
        <v>-7.4356999999999998E-7</v>
      </c>
      <c r="AC1176">
        <v>1.2109000000000001</v>
      </c>
      <c r="AD1176">
        <v>2.2490999999999999</v>
      </c>
      <c r="AE1176">
        <v>124.86</v>
      </c>
      <c r="AF1176">
        <v>25.545000000000002</v>
      </c>
      <c r="AG1176">
        <v>81.893000000000001</v>
      </c>
      <c r="AH1176">
        <v>0.19900999999999999</v>
      </c>
      <c r="AI1176" s="2">
        <v>-5.2145E-7</v>
      </c>
    </row>
    <row r="1177" spans="1:35" x14ac:dyDescent="0.25">
      <c r="A1177">
        <v>145</v>
      </c>
      <c r="B1177">
        <v>8</v>
      </c>
      <c r="C1177">
        <v>0</v>
      </c>
      <c r="D1177">
        <v>145</v>
      </c>
      <c r="E1177">
        <v>8</v>
      </c>
      <c r="F1177">
        <v>30</v>
      </c>
      <c r="G1177" s="25">
        <v>100</v>
      </c>
      <c r="H1177" s="25">
        <v>100</v>
      </c>
      <c r="I1177">
        <v>2.3967999999999998</v>
      </c>
      <c r="J1177" s="2">
        <v>1.6610999999999999E-15</v>
      </c>
      <c r="K1177" s="2">
        <v>4.4549999999999999E-2</v>
      </c>
      <c r="L1177">
        <v>291.2</v>
      </c>
      <c r="M1177" s="2">
        <v>1.6021000000000001E-2</v>
      </c>
      <c r="N1177" s="2">
        <v>1.325E-2</v>
      </c>
      <c r="O1177" s="2">
        <v>7.0319000000000002E-4</v>
      </c>
      <c r="P1177" s="2">
        <v>5.8155000000000001E-4</v>
      </c>
      <c r="Q1177">
        <v>0.58259000000000005</v>
      </c>
      <c r="R1177">
        <v>0.61343999999999999</v>
      </c>
      <c r="S1177">
        <v>0.23879</v>
      </c>
      <c r="T1177">
        <v>0.33532000000000001</v>
      </c>
      <c r="U1177" s="2">
        <v>3.7006000000000002E-4</v>
      </c>
      <c r="V1177" s="2">
        <v>3.2211000000000002E-4</v>
      </c>
      <c r="W1177" s="2">
        <v>6.9690999999999999E-6</v>
      </c>
      <c r="X1177" s="2">
        <v>5.0869999999999997E-6</v>
      </c>
      <c r="Y1177" s="2">
        <v>1.009E-4</v>
      </c>
      <c r="Z1177" s="2">
        <v>8.9146000000000003E-5</v>
      </c>
      <c r="AA1177" s="2">
        <v>-1.9174999999999999E-6</v>
      </c>
      <c r="AB1177" s="2">
        <v>-1.3412E-6</v>
      </c>
      <c r="AC1177">
        <v>1.2092000000000001</v>
      </c>
      <c r="AD1177">
        <v>2.3967999999999998</v>
      </c>
      <c r="AE1177">
        <v>113.14</v>
      </c>
      <c r="AF1177">
        <v>44.069000000000003</v>
      </c>
      <c r="AG1177">
        <v>111.46</v>
      </c>
      <c r="AH1177">
        <v>0.19794999999999999</v>
      </c>
      <c r="AI1177" s="2">
        <v>-6.3776000000000001E-7</v>
      </c>
    </row>
    <row r="1178" spans="1:35" x14ac:dyDescent="0.25">
      <c r="A1178">
        <v>145</v>
      </c>
      <c r="B1178">
        <v>8</v>
      </c>
      <c r="C1178">
        <v>30</v>
      </c>
      <c r="D1178">
        <v>145</v>
      </c>
      <c r="E1178">
        <v>9</v>
      </c>
      <c r="F1178">
        <v>0</v>
      </c>
      <c r="G1178" s="25">
        <v>100</v>
      </c>
      <c r="H1178" s="25">
        <v>100</v>
      </c>
      <c r="I1178">
        <v>2.2400000000000002</v>
      </c>
      <c r="J1178" s="2">
        <v>1.2606E-15</v>
      </c>
      <c r="K1178" s="2">
        <v>3.6429000000000003E-2</v>
      </c>
      <c r="L1178">
        <v>291.69</v>
      </c>
      <c r="M1178" s="2">
        <v>1.6077000000000001E-2</v>
      </c>
      <c r="N1178" s="2">
        <v>1.3318E-2</v>
      </c>
      <c r="O1178" s="2">
        <v>6.9749000000000005E-4</v>
      </c>
      <c r="P1178" s="2">
        <v>5.7775999999999997E-4</v>
      </c>
      <c r="Q1178">
        <v>0.60548000000000002</v>
      </c>
      <c r="R1178">
        <v>0.57986000000000004</v>
      </c>
      <c r="S1178">
        <v>0.25663000000000002</v>
      </c>
      <c r="T1178">
        <v>0.60041</v>
      </c>
      <c r="U1178" s="2">
        <v>4.9633000000000001E-4</v>
      </c>
      <c r="V1178" s="2">
        <v>4.3889999999999999E-4</v>
      </c>
      <c r="W1178" s="2">
        <v>8.1432000000000002E-6</v>
      </c>
      <c r="X1178" s="2">
        <v>5.5995999999999997E-6</v>
      </c>
      <c r="Y1178" s="2">
        <v>2.3834999999999999E-4</v>
      </c>
      <c r="Z1178" s="2">
        <v>2.1544000000000001E-4</v>
      </c>
      <c r="AA1178" s="2">
        <v>-4.0519000000000001E-6</v>
      </c>
      <c r="AB1178" s="2">
        <v>-2.6064999999999999E-6</v>
      </c>
      <c r="AC1178">
        <v>1.2072000000000001</v>
      </c>
      <c r="AD1178">
        <v>2.2400000000000002</v>
      </c>
      <c r="AE1178">
        <v>120.53</v>
      </c>
      <c r="AF1178">
        <v>84.120999999999995</v>
      </c>
      <c r="AG1178">
        <v>169.89</v>
      </c>
      <c r="AH1178">
        <v>0.19292999999999999</v>
      </c>
      <c r="AI1178" s="2">
        <v>-7.6069000000000002E-7</v>
      </c>
    </row>
    <row r="1179" spans="1:35" x14ac:dyDescent="0.25">
      <c r="A1179">
        <v>145</v>
      </c>
      <c r="B1179">
        <v>9</v>
      </c>
      <c r="C1179">
        <v>0</v>
      </c>
      <c r="D1179">
        <v>145</v>
      </c>
      <c r="E1179">
        <v>9</v>
      </c>
      <c r="F1179">
        <v>30</v>
      </c>
      <c r="G1179" s="25">
        <v>100</v>
      </c>
      <c r="H1179" s="25">
        <v>100</v>
      </c>
      <c r="I1179">
        <v>2.0661</v>
      </c>
      <c r="J1179" s="2">
        <v>9.8709000000000003E-16</v>
      </c>
      <c r="K1179" s="2">
        <v>3.1286000000000001E-2</v>
      </c>
      <c r="L1179">
        <v>292.29000000000002</v>
      </c>
      <c r="M1179" s="2">
        <v>1.6027E-2</v>
      </c>
      <c r="N1179" s="2">
        <v>1.3305000000000001E-2</v>
      </c>
      <c r="O1179" s="2">
        <v>6.9118000000000001E-4</v>
      </c>
      <c r="P1179" s="2">
        <v>5.7377000000000003E-4</v>
      </c>
      <c r="Q1179">
        <v>0.72021000000000002</v>
      </c>
      <c r="R1179">
        <v>0.71845999999999999</v>
      </c>
      <c r="S1179">
        <v>0.27217000000000002</v>
      </c>
      <c r="T1179">
        <v>0.57037000000000004</v>
      </c>
      <c r="U1179" s="2">
        <v>4.9680000000000004E-4</v>
      </c>
      <c r="V1179" s="2">
        <v>4.3871999999999997E-4</v>
      </c>
      <c r="W1179" s="2">
        <v>6.596E-6</v>
      </c>
      <c r="X1179" s="2">
        <v>4.4359000000000002E-6</v>
      </c>
      <c r="Y1179" s="2">
        <v>2.2505E-4</v>
      </c>
      <c r="Z1179" s="2">
        <v>2.031E-4</v>
      </c>
      <c r="AA1179" s="2">
        <v>-3.0013E-6</v>
      </c>
      <c r="AB1179" s="2">
        <v>-1.8149E-6</v>
      </c>
      <c r="AC1179">
        <v>1.2045999999999999</v>
      </c>
      <c r="AD1179">
        <v>2.0661</v>
      </c>
      <c r="AE1179">
        <v>123.08</v>
      </c>
      <c r="AF1179">
        <v>97.896000000000001</v>
      </c>
      <c r="AG1179">
        <v>191.97</v>
      </c>
      <c r="AH1179">
        <v>0.1525</v>
      </c>
      <c r="AI1179" s="2">
        <v>-6.7622E-7</v>
      </c>
    </row>
    <row r="1180" spans="1:35" x14ac:dyDescent="0.25">
      <c r="A1180">
        <v>145</v>
      </c>
      <c r="B1180">
        <v>9</v>
      </c>
      <c r="C1180">
        <v>30</v>
      </c>
      <c r="D1180">
        <v>145</v>
      </c>
      <c r="E1180">
        <v>10</v>
      </c>
      <c r="F1180">
        <v>0</v>
      </c>
      <c r="G1180" s="25">
        <v>100</v>
      </c>
      <c r="H1180" s="25">
        <v>100</v>
      </c>
      <c r="I1180">
        <v>2.4142999999999999</v>
      </c>
      <c r="J1180" s="2">
        <v>2.5004999999999999E-15</v>
      </c>
      <c r="K1180" s="2">
        <v>5.4419000000000002E-2</v>
      </c>
      <c r="L1180">
        <v>293.44</v>
      </c>
      <c r="M1180" s="2">
        <v>1.6278999999999998E-2</v>
      </c>
      <c r="N1180" s="2">
        <v>1.3571E-2</v>
      </c>
      <c r="O1180" s="2">
        <v>6.7938999999999999E-4</v>
      </c>
      <c r="P1180" s="2">
        <v>5.6630000000000005E-4</v>
      </c>
      <c r="Q1180">
        <v>1.0803</v>
      </c>
      <c r="R1180">
        <v>1.0803</v>
      </c>
      <c r="S1180">
        <v>0.31802000000000002</v>
      </c>
      <c r="T1180">
        <v>0.73619000000000001</v>
      </c>
      <c r="U1180" s="2">
        <v>6.2766000000000005E-4</v>
      </c>
      <c r="V1180" s="2">
        <v>5.5418999999999998E-4</v>
      </c>
      <c r="W1180" s="2">
        <v>6.9654999999999996E-6</v>
      </c>
      <c r="X1180" s="2">
        <v>4.5391000000000003E-6</v>
      </c>
      <c r="Y1180" s="2">
        <v>3.2280999999999998E-4</v>
      </c>
      <c r="Z1180" s="2">
        <v>2.9609999999999999E-4</v>
      </c>
      <c r="AA1180" s="2">
        <v>-4.0055E-6</v>
      </c>
      <c r="AB1180" s="2">
        <v>-2.2431000000000002E-6</v>
      </c>
      <c r="AC1180">
        <v>1.1997</v>
      </c>
      <c r="AD1180">
        <v>2.4142999999999999</v>
      </c>
      <c r="AE1180">
        <v>119.32</v>
      </c>
      <c r="AF1180">
        <v>130.63999999999999</v>
      </c>
      <c r="AG1180">
        <v>261.23</v>
      </c>
      <c r="AH1180">
        <v>0.25220999999999999</v>
      </c>
      <c r="AI1180" s="2">
        <v>-6.9162E-7</v>
      </c>
    </row>
    <row r="1181" spans="1:35" x14ac:dyDescent="0.25">
      <c r="A1181">
        <v>145</v>
      </c>
      <c r="B1181">
        <v>10</v>
      </c>
      <c r="C1181">
        <v>0</v>
      </c>
      <c r="D1181">
        <v>145</v>
      </c>
      <c r="E1181">
        <v>10</v>
      </c>
      <c r="F1181">
        <v>30</v>
      </c>
      <c r="G1181" s="25">
        <v>100</v>
      </c>
      <c r="H1181" s="25">
        <v>100</v>
      </c>
      <c r="I1181">
        <v>1.5249999999999999</v>
      </c>
      <c r="J1181" s="2">
        <v>4.4307999999999999E-16</v>
      </c>
      <c r="K1181" s="2">
        <v>2.9680000000000002E-2</v>
      </c>
      <c r="L1181">
        <v>294.05</v>
      </c>
      <c r="M1181" s="2">
        <v>1.5984000000000002E-2</v>
      </c>
      <c r="N1181" s="2">
        <v>1.3353E-2</v>
      </c>
      <c r="O1181" s="2">
        <v>6.7369999999999995E-4</v>
      </c>
      <c r="P1181" s="2">
        <v>5.6274999999999999E-4</v>
      </c>
      <c r="Q1181">
        <v>1.0733999999999999</v>
      </c>
      <c r="R1181">
        <v>1.2582</v>
      </c>
      <c r="S1181">
        <v>0.28716000000000003</v>
      </c>
      <c r="T1181">
        <v>0.64512000000000003</v>
      </c>
      <c r="U1181" s="2">
        <v>5.8847000000000001E-4</v>
      </c>
      <c r="V1181" s="2">
        <v>5.2063000000000001E-4</v>
      </c>
      <c r="W1181" s="2">
        <v>5.8746999999999998E-6</v>
      </c>
      <c r="X1181" s="2">
        <v>3.7695999999999999E-6</v>
      </c>
      <c r="Y1181" s="2">
        <v>2.9092000000000001E-4</v>
      </c>
      <c r="Z1181" s="2">
        <v>2.6393E-4</v>
      </c>
      <c r="AA1181" s="2">
        <v>-3.0240000000000002E-6</v>
      </c>
      <c r="AB1181" s="2">
        <v>-1.6765E-6</v>
      </c>
      <c r="AC1181">
        <v>1.1972</v>
      </c>
      <c r="AD1181">
        <v>1.5249999999999999</v>
      </c>
      <c r="AE1181">
        <v>124.19</v>
      </c>
      <c r="AF1181">
        <v>114.96</v>
      </c>
      <c r="AG1181">
        <v>236.02</v>
      </c>
      <c r="AH1181">
        <v>0.21285999999999999</v>
      </c>
      <c r="AI1181" s="2">
        <v>-5.7103999999999996E-7</v>
      </c>
    </row>
    <row r="1182" spans="1:35" x14ac:dyDescent="0.25">
      <c r="A1182">
        <v>145</v>
      </c>
      <c r="B1182">
        <v>10</v>
      </c>
      <c r="C1182">
        <v>30</v>
      </c>
      <c r="D1182">
        <v>145</v>
      </c>
      <c r="E1182">
        <v>11</v>
      </c>
      <c r="F1182">
        <v>0</v>
      </c>
      <c r="G1182" s="25">
        <v>100</v>
      </c>
      <c r="H1182" s="25">
        <v>100</v>
      </c>
      <c r="I1182">
        <v>2.1286</v>
      </c>
      <c r="J1182" s="2">
        <v>1.2999000000000001E-15</v>
      </c>
      <c r="K1182" s="2">
        <v>1.8938E-2</v>
      </c>
      <c r="L1182">
        <v>294.56</v>
      </c>
      <c r="M1182" s="2">
        <v>1.5872000000000001E-2</v>
      </c>
      <c r="N1182" s="2">
        <v>1.3282E-2</v>
      </c>
      <c r="O1182" s="2">
        <v>6.6921999999999999E-4</v>
      </c>
      <c r="P1182" s="2">
        <v>5.5997000000000002E-4</v>
      </c>
      <c r="Q1182">
        <v>0.99451000000000001</v>
      </c>
      <c r="R1182">
        <v>0.86790999999999996</v>
      </c>
      <c r="S1182">
        <v>0.28050000000000003</v>
      </c>
      <c r="T1182">
        <v>0.51365000000000005</v>
      </c>
      <c r="U1182" s="2">
        <v>5.8571999999999997E-4</v>
      </c>
      <c r="V1182" s="2">
        <v>5.1238E-4</v>
      </c>
      <c r="W1182" s="2">
        <v>5.7961000000000003E-6</v>
      </c>
      <c r="X1182" s="2">
        <v>3.9201E-6</v>
      </c>
      <c r="Y1182" s="2">
        <v>2.1086999999999999E-4</v>
      </c>
      <c r="Z1182" s="2">
        <v>1.8985000000000001E-4</v>
      </c>
      <c r="AA1182" s="2">
        <v>-2.3437999999999999E-6</v>
      </c>
      <c r="AB1182" s="2">
        <v>-1.4183E-6</v>
      </c>
      <c r="AC1182">
        <v>1.1951000000000001</v>
      </c>
      <c r="AD1182">
        <v>2.1286</v>
      </c>
      <c r="AE1182">
        <v>124.39</v>
      </c>
      <c r="AF1182">
        <v>71.314999999999998</v>
      </c>
      <c r="AG1182">
        <v>201.21</v>
      </c>
      <c r="AH1182">
        <v>0.15314</v>
      </c>
      <c r="AI1182" s="2">
        <v>-5.0330000000000001E-7</v>
      </c>
    </row>
    <row r="1183" spans="1:35" x14ac:dyDescent="0.25">
      <c r="A1183">
        <v>145</v>
      </c>
      <c r="B1183">
        <v>11</v>
      </c>
      <c r="C1183">
        <v>0</v>
      </c>
      <c r="D1183">
        <v>145</v>
      </c>
      <c r="E1183">
        <v>11</v>
      </c>
      <c r="F1183">
        <v>30</v>
      </c>
      <c r="G1183" s="25">
        <v>100</v>
      </c>
      <c r="H1183" s="25">
        <v>100</v>
      </c>
      <c r="I1183">
        <v>1.2493000000000001</v>
      </c>
      <c r="J1183" s="2">
        <v>1.4398E-16</v>
      </c>
      <c r="K1183" s="2">
        <v>1.4285000000000001E-2</v>
      </c>
      <c r="L1183">
        <v>294.83999999999997</v>
      </c>
      <c r="M1183" s="2">
        <v>1.5487000000000001E-2</v>
      </c>
      <c r="N1183" s="2">
        <v>1.2971E-2</v>
      </c>
      <c r="O1183" s="2">
        <v>6.669E-4</v>
      </c>
      <c r="P1183" s="2">
        <v>5.5851999999999996E-4</v>
      </c>
      <c r="Q1183">
        <v>0.86221999999999999</v>
      </c>
      <c r="R1183">
        <v>0.55279</v>
      </c>
      <c r="S1183">
        <v>0.21340000000000001</v>
      </c>
      <c r="T1183">
        <v>0.35026000000000002</v>
      </c>
      <c r="U1183" s="2">
        <v>5.2528999999999998E-4</v>
      </c>
      <c r="V1183" s="2">
        <v>4.5231999999999998E-4</v>
      </c>
      <c r="W1183" s="2">
        <v>4.7974E-6</v>
      </c>
      <c r="X1183" s="2">
        <v>3.4802999999999999E-6</v>
      </c>
      <c r="Y1183" s="2">
        <v>9.4581999999999997E-5</v>
      </c>
      <c r="Z1183" s="2">
        <v>8.5332000000000002E-5</v>
      </c>
      <c r="AA1183" s="2">
        <v>-1.0412000000000001E-6</v>
      </c>
      <c r="AB1183" s="2">
        <v>-6.1758999999999996E-7</v>
      </c>
      <c r="AC1183">
        <v>1.1940999999999999</v>
      </c>
      <c r="AD1183">
        <v>1.2493000000000001</v>
      </c>
      <c r="AE1183">
        <v>150.65</v>
      </c>
      <c r="AF1183">
        <v>38.664999999999999</v>
      </c>
      <c r="AG1183">
        <v>153.25</v>
      </c>
      <c r="AH1183" s="2">
        <v>6.9727999999999998E-2</v>
      </c>
      <c r="AI1183" s="2">
        <v>-4.1766E-7</v>
      </c>
    </row>
    <row r="1184" spans="1:35" x14ac:dyDescent="0.25">
      <c r="A1184">
        <v>145</v>
      </c>
      <c r="B1184">
        <v>11</v>
      </c>
      <c r="C1184">
        <v>30</v>
      </c>
      <c r="D1184">
        <v>145</v>
      </c>
      <c r="E1184">
        <v>12</v>
      </c>
      <c r="F1184">
        <v>0</v>
      </c>
      <c r="G1184" s="25">
        <v>100</v>
      </c>
      <c r="H1184" s="25">
        <v>100</v>
      </c>
      <c r="I1184">
        <v>2.069</v>
      </c>
      <c r="J1184" s="2">
        <v>-1.0919000000000001E-15</v>
      </c>
      <c r="K1184" s="2">
        <v>2.3833E-2</v>
      </c>
      <c r="L1184">
        <v>294.97000000000003</v>
      </c>
      <c r="M1184" s="2">
        <v>1.5848000000000001E-2</v>
      </c>
      <c r="N1184" s="2">
        <v>1.3283E-2</v>
      </c>
      <c r="O1184" s="2">
        <v>6.6288999999999996E-4</v>
      </c>
      <c r="P1184" s="2">
        <v>5.5559000000000001E-4</v>
      </c>
      <c r="Q1184">
        <v>0.77861000000000002</v>
      </c>
      <c r="R1184">
        <v>0.94108999999999998</v>
      </c>
      <c r="S1184">
        <v>0.24131</v>
      </c>
      <c r="T1184">
        <v>0.24940000000000001</v>
      </c>
      <c r="U1184" s="2">
        <v>5.5531000000000005E-4</v>
      </c>
      <c r="V1184" s="2">
        <v>4.7797999999999997E-4</v>
      </c>
      <c r="W1184" s="2">
        <v>5.4137000000000004E-6</v>
      </c>
      <c r="X1184" s="2">
        <v>4.0252E-6</v>
      </c>
      <c r="Y1184" s="2">
        <v>9.7511999999999997E-5</v>
      </c>
      <c r="Z1184" s="2">
        <v>8.5245000000000001E-5</v>
      </c>
      <c r="AA1184" s="2">
        <v>-1.0069E-6</v>
      </c>
      <c r="AB1184" s="2">
        <v>-7.0139000000000001E-7</v>
      </c>
      <c r="AC1184">
        <v>1.1931</v>
      </c>
      <c r="AD1184">
        <v>2.069</v>
      </c>
      <c r="AE1184">
        <v>120.78</v>
      </c>
      <c r="AF1184">
        <v>24.509</v>
      </c>
      <c r="AG1184">
        <v>148.04</v>
      </c>
      <c r="AH1184">
        <v>0.18478</v>
      </c>
      <c r="AI1184" s="2">
        <v>-4.3707999999999999E-7</v>
      </c>
    </row>
    <row r="1185" spans="1:35" x14ac:dyDescent="0.25">
      <c r="A1185">
        <v>145</v>
      </c>
      <c r="B1185">
        <v>12</v>
      </c>
      <c r="C1185">
        <v>0</v>
      </c>
      <c r="D1185">
        <v>145</v>
      </c>
      <c r="E1185">
        <v>12</v>
      </c>
      <c r="F1185">
        <v>30</v>
      </c>
      <c r="G1185" s="25">
        <v>100</v>
      </c>
      <c r="H1185" s="25">
        <v>100</v>
      </c>
      <c r="I1185">
        <v>1.3644000000000001</v>
      </c>
      <c r="J1185" s="2">
        <v>9.3110000000000008E-16</v>
      </c>
      <c r="K1185" s="2">
        <v>5.9533999999999997E-2</v>
      </c>
      <c r="L1185">
        <v>295.10000000000002</v>
      </c>
      <c r="M1185" s="2">
        <v>1.5941E-2</v>
      </c>
      <c r="N1185" s="2">
        <v>1.337E-2</v>
      </c>
      <c r="O1185" s="2">
        <v>6.6242999999999998E-4</v>
      </c>
      <c r="P1185" s="2">
        <v>5.5557000000000002E-4</v>
      </c>
      <c r="Q1185">
        <v>0.70428999999999997</v>
      </c>
      <c r="R1185">
        <v>0.57948999999999995</v>
      </c>
      <c r="S1185">
        <v>0.19325999999999999</v>
      </c>
      <c r="T1185">
        <v>0.11982</v>
      </c>
      <c r="U1185" s="2">
        <v>5.1906999999999995E-4</v>
      </c>
      <c r="V1185" s="2">
        <v>4.4163999999999998E-4</v>
      </c>
      <c r="W1185" s="2">
        <v>4.2903000000000002E-6</v>
      </c>
      <c r="X1185" s="2">
        <v>3.3434999999999998E-6</v>
      </c>
      <c r="Y1185" s="2">
        <v>2.7898999999999998E-5</v>
      </c>
      <c r="Z1185" s="2">
        <v>2.4332999999999999E-5</v>
      </c>
      <c r="AA1185" s="2">
        <v>-2.6572000000000003E-7</v>
      </c>
      <c r="AB1185" s="2">
        <v>-1.8528999999999999E-7</v>
      </c>
      <c r="AC1185">
        <v>1.1923999999999999</v>
      </c>
      <c r="AD1185">
        <v>1.3644000000000001</v>
      </c>
      <c r="AE1185">
        <v>142.79</v>
      </c>
      <c r="AF1185">
        <v>9.7307000000000006</v>
      </c>
      <c r="AG1185">
        <v>118.53</v>
      </c>
      <c r="AH1185">
        <v>0.13227</v>
      </c>
      <c r="AI1185" s="2">
        <v>-2.7361000000000003E-7</v>
      </c>
    </row>
    <row r="1186" spans="1:35" x14ac:dyDescent="0.25">
      <c r="A1186">
        <v>145</v>
      </c>
      <c r="B1186">
        <v>12</v>
      </c>
      <c r="C1186">
        <v>30</v>
      </c>
      <c r="D1186">
        <v>145</v>
      </c>
      <c r="E1186">
        <v>13</v>
      </c>
      <c r="F1186">
        <v>0</v>
      </c>
      <c r="G1186" s="25">
        <v>100</v>
      </c>
      <c r="H1186" s="25">
        <v>100</v>
      </c>
      <c r="I1186">
        <v>1.4274</v>
      </c>
      <c r="J1186" s="2">
        <v>2.8035000000000001E-16</v>
      </c>
      <c r="K1186" s="2">
        <v>2.9911E-2</v>
      </c>
      <c r="L1186">
        <v>294.95999999999998</v>
      </c>
      <c r="M1186" s="2">
        <v>1.6056999999999998E-2</v>
      </c>
      <c r="N1186" s="2">
        <v>1.3462999999999999E-2</v>
      </c>
      <c r="O1186" s="2">
        <v>6.6429E-4</v>
      </c>
      <c r="P1186" s="2">
        <v>5.5696000000000001E-4</v>
      </c>
      <c r="Q1186">
        <v>0.36269000000000001</v>
      </c>
      <c r="R1186">
        <v>0.37763000000000002</v>
      </c>
      <c r="S1186">
        <v>0.14088999999999999</v>
      </c>
      <c r="T1186">
        <v>0.10159</v>
      </c>
      <c r="U1186" s="2">
        <v>6.0592000000000003E-4</v>
      </c>
      <c r="V1186" s="2">
        <v>5.0770999999999998E-4</v>
      </c>
      <c r="W1186" s="2">
        <v>3.6727E-6</v>
      </c>
      <c r="X1186" s="2">
        <v>3.0359E-6</v>
      </c>
      <c r="Y1186" s="2">
        <v>-5.7370000000000001E-5</v>
      </c>
      <c r="Z1186" s="2">
        <v>-4.7800000000000003E-5</v>
      </c>
      <c r="AA1186" s="2">
        <v>1.6908999999999999E-7</v>
      </c>
      <c r="AB1186" s="2">
        <v>1.5403999999999999E-7</v>
      </c>
      <c r="AC1186">
        <v>1.1927000000000001</v>
      </c>
      <c r="AD1186">
        <v>1.4274</v>
      </c>
      <c r="AE1186">
        <v>148.22999999999999</v>
      </c>
      <c r="AF1186">
        <v>-4.5721999999999996</v>
      </c>
      <c r="AG1186">
        <v>70.411000000000001</v>
      </c>
      <c r="AH1186" s="2">
        <v>9.4615000000000005E-2</v>
      </c>
      <c r="AI1186" s="2">
        <v>-1.2884999999999999E-7</v>
      </c>
    </row>
    <row r="1187" spans="1:35" x14ac:dyDescent="0.25">
      <c r="A1187">
        <v>145</v>
      </c>
      <c r="B1187">
        <v>13</v>
      </c>
      <c r="C1187">
        <v>0</v>
      </c>
      <c r="D1187">
        <v>145</v>
      </c>
      <c r="E1187">
        <v>13</v>
      </c>
      <c r="F1187">
        <v>30</v>
      </c>
      <c r="G1187" s="25">
        <v>100</v>
      </c>
      <c r="H1187" s="25">
        <v>100</v>
      </c>
      <c r="I1187">
        <v>1.4419</v>
      </c>
      <c r="J1187" s="2">
        <v>-1.0192E-16</v>
      </c>
      <c r="K1187" s="2">
        <v>3.3420999999999999E-2</v>
      </c>
      <c r="L1187">
        <v>295.55</v>
      </c>
      <c r="M1187" s="2">
        <v>1.601E-2</v>
      </c>
      <c r="N1187" s="2">
        <v>1.3453E-2</v>
      </c>
      <c r="O1187" s="2">
        <v>6.5342999999999998E-4</v>
      </c>
      <c r="P1187" s="2">
        <v>5.4905000000000004E-4</v>
      </c>
      <c r="Q1187">
        <v>0.73163</v>
      </c>
      <c r="R1187">
        <v>0.56852999999999998</v>
      </c>
      <c r="S1187">
        <v>0.20355999999999999</v>
      </c>
      <c r="T1187">
        <v>0.2472</v>
      </c>
      <c r="U1187" s="2">
        <v>6.7469999999999997E-4</v>
      </c>
      <c r="V1187" s="2">
        <v>5.8018000000000002E-4</v>
      </c>
      <c r="W1187" s="2">
        <v>6.7927000000000002E-6</v>
      </c>
      <c r="X1187" s="2">
        <v>5.1945E-6</v>
      </c>
      <c r="Y1187" s="2">
        <v>1.1373E-4</v>
      </c>
      <c r="Z1187" s="2">
        <v>9.9271999999999994E-5</v>
      </c>
      <c r="AA1187" s="2">
        <v>-1.1729E-6</v>
      </c>
      <c r="AB1187" s="2">
        <v>-8.4089999999999997E-7</v>
      </c>
      <c r="AC1187">
        <v>1.1900999999999999</v>
      </c>
      <c r="AD1187">
        <v>1.4419</v>
      </c>
      <c r="AE1187">
        <v>125.12</v>
      </c>
      <c r="AF1187">
        <v>27.14</v>
      </c>
      <c r="AG1187">
        <v>154.13999999999999</v>
      </c>
      <c r="AH1187">
        <v>0.17113999999999999</v>
      </c>
      <c r="AI1187" s="2">
        <v>-4.9841999999999999E-7</v>
      </c>
    </row>
    <row r="1188" spans="1:35" x14ac:dyDescent="0.25">
      <c r="A1188">
        <v>145</v>
      </c>
      <c r="B1188">
        <v>13</v>
      </c>
      <c r="C1188">
        <v>30</v>
      </c>
      <c r="D1188">
        <v>145</v>
      </c>
      <c r="E1188">
        <v>14</v>
      </c>
      <c r="F1188">
        <v>0</v>
      </c>
      <c r="G1188" s="25">
        <v>100</v>
      </c>
      <c r="H1188" s="25">
        <v>100</v>
      </c>
      <c r="I1188">
        <v>1.5781000000000001</v>
      </c>
      <c r="J1188" s="2">
        <v>6.3205999999999996E-16</v>
      </c>
      <c r="K1188" s="2">
        <v>2.9836000000000001E-2</v>
      </c>
      <c r="L1188">
        <v>295.7</v>
      </c>
      <c r="M1188" s="2">
        <v>1.5695000000000001E-2</v>
      </c>
      <c r="N1188" s="2">
        <v>1.3195E-2</v>
      </c>
      <c r="O1188" s="2">
        <v>6.5399000000000002E-4</v>
      </c>
      <c r="P1188" s="2">
        <v>5.4980000000000003E-4</v>
      </c>
      <c r="Q1188">
        <v>0.67520999999999998</v>
      </c>
      <c r="R1188">
        <v>0.57543999999999995</v>
      </c>
      <c r="S1188">
        <v>0.19813</v>
      </c>
      <c r="T1188">
        <v>0.11788999999999999</v>
      </c>
      <c r="U1188" s="2">
        <v>6.3475000000000001E-4</v>
      </c>
      <c r="V1188" s="2">
        <v>5.4102999999999996E-4</v>
      </c>
      <c r="W1188" s="2">
        <v>5.8479999999999997E-6</v>
      </c>
      <c r="X1188" s="2">
        <v>4.6206999999999997E-6</v>
      </c>
      <c r="Y1188" s="2">
        <v>3.8720999999999997E-5</v>
      </c>
      <c r="Z1188" s="2">
        <v>3.3538000000000003E-5</v>
      </c>
      <c r="AA1188" s="2">
        <v>-3.7571999999999998E-7</v>
      </c>
      <c r="AB1188" s="2">
        <v>-2.7579000000000001E-7</v>
      </c>
      <c r="AC1188">
        <v>1.1895</v>
      </c>
      <c r="AD1188">
        <v>1.5781000000000001</v>
      </c>
      <c r="AE1188">
        <v>145.96</v>
      </c>
      <c r="AF1188">
        <v>9.5820000000000007</v>
      </c>
      <c r="AG1188">
        <v>145.24</v>
      </c>
      <c r="AH1188">
        <v>0.14643</v>
      </c>
      <c r="AI1188" s="2">
        <v>-4.3555000000000001E-7</v>
      </c>
    </row>
    <row r="1189" spans="1:35" x14ac:dyDescent="0.25">
      <c r="A1189">
        <v>145</v>
      </c>
      <c r="B1189">
        <v>14</v>
      </c>
      <c r="C1189">
        <v>0</v>
      </c>
      <c r="D1189">
        <v>145</v>
      </c>
      <c r="E1189">
        <v>14</v>
      </c>
      <c r="F1189">
        <v>30</v>
      </c>
      <c r="G1189" s="25">
        <v>100</v>
      </c>
      <c r="H1189" s="25">
        <v>100</v>
      </c>
      <c r="I1189">
        <v>2.8233999999999999</v>
      </c>
      <c r="J1189" s="2">
        <v>2.4377000000000001E-15</v>
      </c>
      <c r="K1189" s="2">
        <v>2.2395999999999999E-2</v>
      </c>
      <c r="L1189">
        <v>295.64999999999998</v>
      </c>
      <c r="M1189" s="2">
        <v>1.5813000000000001E-2</v>
      </c>
      <c r="N1189" s="2">
        <v>1.3299999999999999E-2</v>
      </c>
      <c r="O1189" s="2">
        <v>6.5421000000000001E-4</v>
      </c>
      <c r="P1189" s="2">
        <v>5.5024000000000002E-4</v>
      </c>
      <c r="Q1189">
        <v>0.66096999999999995</v>
      </c>
      <c r="R1189">
        <v>0.69537000000000004</v>
      </c>
      <c r="S1189">
        <v>0.27038000000000001</v>
      </c>
      <c r="T1189" s="2">
        <v>8.2046999999999995E-2</v>
      </c>
      <c r="U1189" s="2">
        <v>5.8757999999999998E-4</v>
      </c>
      <c r="V1189" s="2">
        <v>4.9945000000000002E-4</v>
      </c>
      <c r="W1189" s="2">
        <v>5.3686999999999999E-6</v>
      </c>
      <c r="X1189" s="2">
        <v>4.3055999999999999E-6</v>
      </c>
      <c r="Y1189" s="2">
        <v>1.3072E-5</v>
      </c>
      <c r="Z1189" s="2">
        <v>1.1499E-5</v>
      </c>
      <c r="AA1189" s="2">
        <v>-1.3822E-7</v>
      </c>
      <c r="AB1189" s="2">
        <v>-9.5832999999999995E-8</v>
      </c>
      <c r="AC1189">
        <v>1.1890000000000001</v>
      </c>
      <c r="AD1189">
        <v>2.8233999999999999</v>
      </c>
      <c r="AE1189">
        <v>127.88</v>
      </c>
      <c r="AF1189">
        <v>4.9253999999999998</v>
      </c>
      <c r="AG1189">
        <v>129.74</v>
      </c>
      <c r="AH1189">
        <v>0.21081</v>
      </c>
      <c r="AI1189" s="2">
        <v>-3.7422999999999998E-7</v>
      </c>
    </row>
    <row r="1190" spans="1:35" x14ac:dyDescent="0.25">
      <c r="A1190">
        <v>145</v>
      </c>
      <c r="B1190">
        <v>14</v>
      </c>
      <c r="C1190">
        <v>30</v>
      </c>
      <c r="D1190">
        <v>145</v>
      </c>
      <c r="E1190">
        <v>15</v>
      </c>
      <c r="F1190">
        <v>0</v>
      </c>
      <c r="G1190" s="25">
        <v>51.113888888888887</v>
      </c>
      <c r="H1190" s="25">
        <v>51.113888888888887</v>
      </c>
      <c r="I1190">
        <v>4.3095999999999997</v>
      </c>
      <c r="J1190" s="2">
        <v>1.7958000000000001E-15</v>
      </c>
      <c r="K1190" s="2">
        <v>9.4391000000000003E-2</v>
      </c>
      <c r="L1190">
        <v>295.01</v>
      </c>
      <c r="M1190" s="2">
        <v>1.5793999999999999E-2</v>
      </c>
      <c r="N1190" s="2">
        <v>1.3254999999999999E-2</v>
      </c>
      <c r="O1190" s="2">
        <v>6.5775000000000002E-4</v>
      </c>
      <c r="P1190" s="2">
        <v>5.5199000000000003E-4</v>
      </c>
      <c r="Q1190">
        <v>0.86873999999999996</v>
      </c>
      <c r="R1190">
        <v>0.72119999999999995</v>
      </c>
      <c r="S1190">
        <v>0.38744000000000001</v>
      </c>
      <c r="T1190">
        <v>0.2394</v>
      </c>
      <c r="U1190" s="2">
        <v>4.8231000000000001E-4</v>
      </c>
      <c r="V1190" s="2">
        <v>4.1437000000000001E-4</v>
      </c>
      <c r="W1190" s="2">
        <v>5.0652000000000002E-6</v>
      </c>
      <c r="X1190" s="2">
        <v>3.8332E-6</v>
      </c>
      <c r="Y1190" s="2">
        <v>6.1402999999999995E-5</v>
      </c>
      <c r="Z1190" s="2">
        <v>5.4499000000000001E-5</v>
      </c>
      <c r="AA1190" s="2">
        <v>-7.5628000000000005E-7</v>
      </c>
      <c r="AB1190" s="2">
        <v>-5.1223999999999999E-7</v>
      </c>
      <c r="AC1190">
        <v>1.1917</v>
      </c>
      <c r="AD1190">
        <v>4.3095999999999997</v>
      </c>
      <c r="AE1190">
        <v>126.27</v>
      </c>
      <c r="AF1190">
        <v>33.618000000000002</v>
      </c>
      <c r="AG1190">
        <v>174.98</v>
      </c>
      <c r="AH1190">
        <v>0.33517999999999998</v>
      </c>
      <c r="AI1190" s="2">
        <v>-5.7324000000000002E-7</v>
      </c>
    </row>
    <row r="1191" spans="1:35" x14ac:dyDescent="0.25">
      <c r="A1191">
        <v>145</v>
      </c>
      <c r="B1191">
        <v>15</v>
      </c>
      <c r="C1191">
        <v>0</v>
      </c>
      <c r="D1191">
        <v>145</v>
      </c>
      <c r="E1191">
        <v>15</v>
      </c>
      <c r="F1191">
        <v>30</v>
      </c>
      <c r="G1191" s="25">
        <v>0</v>
      </c>
      <c r="H1191" s="25">
        <v>0</v>
      </c>
      <c r="I1191" t="e">
        <f>NA()</f>
        <v>#N/A</v>
      </c>
      <c r="J1191" t="e">
        <f>NA()</f>
        <v>#N/A</v>
      </c>
      <c r="K1191" t="e">
        <f>NA()</f>
        <v>#N/A</v>
      </c>
      <c r="L1191" t="e">
        <f>NA()</f>
        <v>#N/A</v>
      </c>
      <c r="M1191" t="e">
        <f>NA()</f>
        <v>#N/A</v>
      </c>
      <c r="N1191" t="e">
        <f>NA()</f>
        <v>#N/A</v>
      </c>
      <c r="O1191" t="e">
        <f>NA()</f>
        <v>#N/A</v>
      </c>
      <c r="P1191" t="e">
        <f>NA()</f>
        <v>#N/A</v>
      </c>
      <c r="Q1191" t="e">
        <f>NA()</f>
        <v>#N/A</v>
      </c>
      <c r="R1191" t="e">
        <f>NA()</f>
        <v>#N/A</v>
      </c>
      <c r="S1191" t="e">
        <f>NA()</f>
        <v>#N/A</v>
      </c>
      <c r="T1191" t="e">
        <f>NA()</f>
        <v>#N/A</v>
      </c>
      <c r="U1191" t="e">
        <f>NA()</f>
        <v>#N/A</v>
      </c>
      <c r="V1191" t="e">
        <f>NA()</f>
        <v>#N/A</v>
      </c>
      <c r="W1191" t="e">
        <f>NA()</f>
        <v>#N/A</v>
      </c>
      <c r="X1191" t="e">
        <f>NA()</f>
        <v>#N/A</v>
      </c>
      <c r="Y1191" t="e">
        <f>NA()</f>
        <v>#N/A</v>
      </c>
      <c r="Z1191" t="e">
        <f>NA()</f>
        <v>#N/A</v>
      </c>
      <c r="AA1191" t="e">
        <f>NA()</f>
        <v>#N/A</v>
      </c>
      <c r="AB1191" t="e">
        <f>NA()</f>
        <v>#N/A</v>
      </c>
      <c r="AC1191" t="e">
        <f>NA()</f>
        <v>#N/A</v>
      </c>
      <c r="AD1191" t="e">
        <f>NA()</f>
        <v>#N/A</v>
      </c>
      <c r="AE1191" t="e">
        <f>NA()</f>
        <v>#N/A</v>
      </c>
      <c r="AF1191" t="e">
        <f>NA()</f>
        <v>#N/A</v>
      </c>
      <c r="AG1191" t="e">
        <f>NA()</f>
        <v>#N/A</v>
      </c>
      <c r="AH1191" t="e">
        <f>NA()</f>
        <v>#N/A</v>
      </c>
      <c r="AI1191" t="e">
        <f>NA()</f>
        <v>#N/A</v>
      </c>
    </row>
    <row r="1192" spans="1:35" x14ac:dyDescent="0.25">
      <c r="A1192">
        <v>145</v>
      </c>
      <c r="B1192">
        <v>15</v>
      </c>
      <c r="C1192">
        <v>30</v>
      </c>
      <c r="D1192">
        <v>145</v>
      </c>
      <c r="E1192">
        <v>16</v>
      </c>
      <c r="F1192">
        <v>0</v>
      </c>
      <c r="G1192" s="25">
        <v>0</v>
      </c>
      <c r="H1192" s="25">
        <v>0</v>
      </c>
      <c r="I1192" t="e">
        <f>NA()</f>
        <v>#N/A</v>
      </c>
      <c r="J1192" t="e">
        <f>NA()</f>
        <v>#N/A</v>
      </c>
      <c r="K1192" t="e">
        <f>NA()</f>
        <v>#N/A</v>
      </c>
      <c r="L1192" t="e">
        <f>NA()</f>
        <v>#N/A</v>
      </c>
      <c r="M1192" t="e">
        <f>NA()</f>
        <v>#N/A</v>
      </c>
      <c r="N1192" t="e">
        <f>NA()</f>
        <v>#N/A</v>
      </c>
      <c r="O1192" t="e">
        <f>NA()</f>
        <v>#N/A</v>
      </c>
      <c r="P1192" t="e">
        <f>NA()</f>
        <v>#N/A</v>
      </c>
      <c r="Q1192" t="e">
        <f>NA()</f>
        <v>#N/A</v>
      </c>
      <c r="R1192" t="e">
        <f>NA()</f>
        <v>#N/A</v>
      </c>
      <c r="S1192" t="e">
        <f>NA()</f>
        <v>#N/A</v>
      </c>
      <c r="T1192" t="e">
        <f>NA()</f>
        <v>#N/A</v>
      </c>
      <c r="U1192" t="e">
        <f>NA()</f>
        <v>#N/A</v>
      </c>
      <c r="V1192" t="e">
        <f>NA()</f>
        <v>#N/A</v>
      </c>
      <c r="W1192" t="e">
        <f>NA()</f>
        <v>#N/A</v>
      </c>
      <c r="X1192" t="e">
        <f>NA()</f>
        <v>#N/A</v>
      </c>
      <c r="Y1192" t="e">
        <f>NA()</f>
        <v>#N/A</v>
      </c>
      <c r="Z1192" t="e">
        <f>NA()</f>
        <v>#N/A</v>
      </c>
      <c r="AA1192" t="e">
        <f>NA()</f>
        <v>#N/A</v>
      </c>
      <c r="AB1192" t="e">
        <f>NA()</f>
        <v>#N/A</v>
      </c>
      <c r="AC1192" t="e">
        <f>NA()</f>
        <v>#N/A</v>
      </c>
      <c r="AD1192" t="e">
        <f>NA()</f>
        <v>#N/A</v>
      </c>
      <c r="AE1192" t="e">
        <f>NA()</f>
        <v>#N/A</v>
      </c>
      <c r="AF1192" t="e">
        <f>NA()</f>
        <v>#N/A</v>
      </c>
      <c r="AG1192" t="e">
        <f>NA()</f>
        <v>#N/A</v>
      </c>
      <c r="AH1192" t="e">
        <f>NA()</f>
        <v>#N/A</v>
      </c>
      <c r="AI1192" t="e">
        <f>NA()</f>
        <v>#N/A</v>
      </c>
    </row>
    <row r="1193" spans="1:35" x14ac:dyDescent="0.25">
      <c r="A1193">
        <v>145</v>
      </c>
      <c r="B1193">
        <v>16</v>
      </c>
      <c r="C1193">
        <v>0</v>
      </c>
      <c r="D1193">
        <v>145</v>
      </c>
      <c r="E1193">
        <v>16</v>
      </c>
      <c r="F1193">
        <v>30</v>
      </c>
      <c r="G1193" s="25">
        <v>0</v>
      </c>
      <c r="H1193" s="25">
        <v>0</v>
      </c>
      <c r="I1193" t="e">
        <f>NA()</f>
        <v>#N/A</v>
      </c>
      <c r="J1193" t="e">
        <f>NA()</f>
        <v>#N/A</v>
      </c>
      <c r="K1193" t="e">
        <f>NA()</f>
        <v>#N/A</v>
      </c>
      <c r="L1193" t="e">
        <f>NA()</f>
        <v>#N/A</v>
      </c>
      <c r="M1193" t="e">
        <f>NA()</f>
        <v>#N/A</v>
      </c>
      <c r="N1193" t="e">
        <f>NA()</f>
        <v>#N/A</v>
      </c>
      <c r="O1193" t="e">
        <f>NA()</f>
        <v>#N/A</v>
      </c>
      <c r="P1193" t="e">
        <f>NA()</f>
        <v>#N/A</v>
      </c>
      <c r="Q1193" t="e">
        <f>NA()</f>
        <v>#N/A</v>
      </c>
      <c r="R1193" t="e">
        <f>NA()</f>
        <v>#N/A</v>
      </c>
      <c r="S1193" t="e">
        <f>NA()</f>
        <v>#N/A</v>
      </c>
      <c r="T1193" t="e">
        <f>NA()</f>
        <v>#N/A</v>
      </c>
      <c r="U1193" t="e">
        <f>NA()</f>
        <v>#N/A</v>
      </c>
      <c r="V1193" t="e">
        <f>NA()</f>
        <v>#N/A</v>
      </c>
      <c r="W1193" t="e">
        <f>NA()</f>
        <v>#N/A</v>
      </c>
      <c r="X1193" t="e">
        <f>NA()</f>
        <v>#N/A</v>
      </c>
      <c r="Y1193" t="e">
        <f>NA()</f>
        <v>#N/A</v>
      </c>
      <c r="Z1193" t="e">
        <f>NA()</f>
        <v>#N/A</v>
      </c>
      <c r="AA1193" t="e">
        <f>NA()</f>
        <v>#N/A</v>
      </c>
      <c r="AB1193" t="e">
        <f>NA()</f>
        <v>#N/A</v>
      </c>
      <c r="AC1193" t="e">
        <f>NA()</f>
        <v>#N/A</v>
      </c>
      <c r="AD1193" t="e">
        <f>NA()</f>
        <v>#N/A</v>
      </c>
      <c r="AE1193" t="e">
        <f>NA()</f>
        <v>#N/A</v>
      </c>
      <c r="AF1193" t="e">
        <f>NA()</f>
        <v>#N/A</v>
      </c>
      <c r="AG1193" t="e">
        <f>NA()</f>
        <v>#N/A</v>
      </c>
      <c r="AH1193" t="e">
        <f>NA()</f>
        <v>#N/A</v>
      </c>
      <c r="AI1193" t="e">
        <f>NA()</f>
        <v>#N/A</v>
      </c>
    </row>
    <row r="1194" spans="1:35" x14ac:dyDescent="0.25">
      <c r="A1194">
        <v>145</v>
      </c>
      <c r="B1194">
        <v>16</v>
      </c>
      <c r="C1194">
        <v>30</v>
      </c>
      <c r="D1194">
        <v>145</v>
      </c>
      <c r="E1194">
        <v>17</v>
      </c>
      <c r="F1194">
        <v>0</v>
      </c>
      <c r="G1194" s="25">
        <v>0</v>
      </c>
      <c r="H1194" s="25">
        <v>0</v>
      </c>
      <c r="I1194" t="e">
        <f>NA()</f>
        <v>#N/A</v>
      </c>
      <c r="J1194" t="e">
        <f>NA()</f>
        <v>#N/A</v>
      </c>
      <c r="K1194" t="e">
        <f>NA()</f>
        <v>#N/A</v>
      </c>
      <c r="L1194" t="e">
        <f>NA()</f>
        <v>#N/A</v>
      </c>
      <c r="M1194" t="e">
        <f>NA()</f>
        <v>#N/A</v>
      </c>
      <c r="N1194" t="e">
        <f>NA()</f>
        <v>#N/A</v>
      </c>
      <c r="O1194" t="e">
        <f>NA()</f>
        <v>#N/A</v>
      </c>
      <c r="P1194" t="e">
        <f>NA()</f>
        <v>#N/A</v>
      </c>
      <c r="Q1194" t="e">
        <f>NA()</f>
        <v>#N/A</v>
      </c>
      <c r="R1194" t="e">
        <f>NA()</f>
        <v>#N/A</v>
      </c>
      <c r="S1194" t="e">
        <f>NA()</f>
        <v>#N/A</v>
      </c>
      <c r="T1194" t="e">
        <f>NA()</f>
        <v>#N/A</v>
      </c>
      <c r="U1194" t="e">
        <f>NA()</f>
        <v>#N/A</v>
      </c>
      <c r="V1194" t="e">
        <f>NA()</f>
        <v>#N/A</v>
      </c>
      <c r="W1194" t="e">
        <f>NA()</f>
        <v>#N/A</v>
      </c>
      <c r="X1194" t="e">
        <f>NA()</f>
        <v>#N/A</v>
      </c>
      <c r="Y1194" t="e">
        <f>NA()</f>
        <v>#N/A</v>
      </c>
      <c r="Z1194" t="e">
        <f>NA()</f>
        <v>#N/A</v>
      </c>
      <c r="AA1194" t="e">
        <f>NA()</f>
        <v>#N/A</v>
      </c>
      <c r="AB1194" t="e">
        <f>NA()</f>
        <v>#N/A</v>
      </c>
      <c r="AC1194" t="e">
        <f>NA()</f>
        <v>#N/A</v>
      </c>
      <c r="AD1194" t="e">
        <f>NA()</f>
        <v>#N/A</v>
      </c>
      <c r="AE1194" t="e">
        <f>NA()</f>
        <v>#N/A</v>
      </c>
      <c r="AF1194" t="e">
        <f>NA()</f>
        <v>#N/A</v>
      </c>
      <c r="AG1194" t="e">
        <f>NA()</f>
        <v>#N/A</v>
      </c>
      <c r="AH1194" t="e">
        <f>NA()</f>
        <v>#N/A</v>
      </c>
      <c r="AI1194" t="e">
        <f>NA()</f>
        <v>#N/A</v>
      </c>
    </row>
    <row r="1195" spans="1:35" x14ac:dyDescent="0.25">
      <c r="A1195">
        <v>145</v>
      </c>
      <c r="B1195">
        <v>17</v>
      </c>
      <c r="C1195">
        <v>0</v>
      </c>
      <c r="D1195">
        <v>145</v>
      </c>
      <c r="E1195">
        <v>17</v>
      </c>
      <c r="F1195">
        <v>30</v>
      </c>
      <c r="G1195" s="25">
        <v>0</v>
      </c>
      <c r="H1195" s="25">
        <v>0</v>
      </c>
      <c r="I1195" t="e">
        <f>NA()</f>
        <v>#N/A</v>
      </c>
      <c r="J1195" t="e">
        <f>NA()</f>
        <v>#N/A</v>
      </c>
      <c r="K1195" t="e">
        <f>NA()</f>
        <v>#N/A</v>
      </c>
      <c r="L1195" t="e">
        <f>NA()</f>
        <v>#N/A</v>
      </c>
      <c r="M1195" t="e">
        <f>NA()</f>
        <v>#N/A</v>
      </c>
      <c r="N1195" t="e">
        <f>NA()</f>
        <v>#N/A</v>
      </c>
      <c r="O1195" t="e">
        <f>NA()</f>
        <v>#N/A</v>
      </c>
      <c r="P1195" t="e">
        <f>NA()</f>
        <v>#N/A</v>
      </c>
      <c r="Q1195" t="e">
        <f>NA()</f>
        <v>#N/A</v>
      </c>
      <c r="R1195" t="e">
        <f>NA()</f>
        <v>#N/A</v>
      </c>
      <c r="S1195" t="e">
        <f>NA()</f>
        <v>#N/A</v>
      </c>
      <c r="T1195" t="e">
        <f>NA()</f>
        <v>#N/A</v>
      </c>
      <c r="U1195" t="e">
        <f>NA()</f>
        <v>#N/A</v>
      </c>
      <c r="V1195" t="e">
        <f>NA()</f>
        <v>#N/A</v>
      </c>
      <c r="W1195" t="e">
        <f>NA()</f>
        <v>#N/A</v>
      </c>
      <c r="X1195" t="e">
        <f>NA()</f>
        <v>#N/A</v>
      </c>
      <c r="Y1195" t="e">
        <f>NA()</f>
        <v>#N/A</v>
      </c>
      <c r="Z1195" t="e">
        <f>NA()</f>
        <v>#N/A</v>
      </c>
      <c r="AA1195" t="e">
        <f>NA()</f>
        <v>#N/A</v>
      </c>
      <c r="AB1195" t="e">
        <f>NA()</f>
        <v>#N/A</v>
      </c>
      <c r="AC1195" t="e">
        <f>NA()</f>
        <v>#N/A</v>
      </c>
      <c r="AD1195" t="e">
        <f>NA()</f>
        <v>#N/A</v>
      </c>
      <c r="AE1195" t="e">
        <f>NA()</f>
        <v>#N/A</v>
      </c>
      <c r="AF1195" t="e">
        <f>NA()</f>
        <v>#N/A</v>
      </c>
      <c r="AG1195" t="e">
        <f>NA()</f>
        <v>#N/A</v>
      </c>
      <c r="AH1195" t="e">
        <f>NA()</f>
        <v>#N/A</v>
      </c>
      <c r="AI1195" t="e">
        <f>NA()</f>
        <v>#N/A</v>
      </c>
    </row>
    <row r="1196" spans="1:35" x14ac:dyDescent="0.25">
      <c r="A1196">
        <v>145</v>
      </c>
      <c r="B1196">
        <v>17</v>
      </c>
      <c r="C1196">
        <v>30</v>
      </c>
      <c r="D1196">
        <v>145</v>
      </c>
      <c r="E1196">
        <v>18</v>
      </c>
      <c r="F1196">
        <v>0</v>
      </c>
      <c r="G1196" s="25">
        <v>0</v>
      </c>
      <c r="H1196" s="25">
        <v>0</v>
      </c>
      <c r="I1196" t="e">
        <f>NA()</f>
        <v>#N/A</v>
      </c>
      <c r="J1196" t="e">
        <f>NA()</f>
        <v>#N/A</v>
      </c>
      <c r="K1196" t="e">
        <f>NA()</f>
        <v>#N/A</v>
      </c>
      <c r="L1196" t="e">
        <f>NA()</f>
        <v>#N/A</v>
      </c>
      <c r="M1196" t="e">
        <f>NA()</f>
        <v>#N/A</v>
      </c>
      <c r="N1196" t="e">
        <f>NA()</f>
        <v>#N/A</v>
      </c>
      <c r="O1196" t="e">
        <f>NA()</f>
        <v>#N/A</v>
      </c>
      <c r="P1196" t="e">
        <f>NA()</f>
        <v>#N/A</v>
      </c>
      <c r="Q1196" t="e">
        <f>NA()</f>
        <v>#N/A</v>
      </c>
      <c r="R1196" t="e">
        <f>NA()</f>
        <v>#N/A</v>
      </c>
      <c r="S1196" t="e">
        <f>NA()</f>
        <v>#N/A</v>
      </c>
      <c r="T1196" t="e">
        <f>NA()</f>
        <v>#N/A</v>
      </c>
      <c r="U1196" t="e">
        <f>NA()</f>
        <v>#N/A</v>
      </c>
      <c r="V1196" t="e">
        <f>NA()</f>
        <v>#N/A</v>
      </c>
      <c r="W1196" t="e">
        <f>NA()</f>
        <v>#N/A</v>
      </c>
      <c r="X1196" t="e">
        <f>NA()</f>
        <v>#N/A</v>
      </c>
      <c r="Y1196" t="e">
        <f>NA()</f>
        <v>#N/A</v>
      </c>
      <c r="Z1196" t="e">
        <f>NA()</f>
        <v>#N/A</v>
      </c>
      <c r="AA1196" t="e">
        <f>NA()</f>
        <v>#N/A</v>
      </c>
      <c r="AB1196" t="e">
        <f>NA()</f>
        <v>#N/A</v>
      </c>
      <c r="AC1196" t="e">
        <f>NA()</f>
        <v>#N/A</v>
      </c>
      <c r="AD1196" t="e">
        <f>NA()</f>
        <v>#N/A</v>
      </c>
      <c r="AE1196" t="e">
        <f>NA()</f>
        <v>#N/A</v>
      </c>
      <c r="AF1196" t="e">
        <f>NA()</f>
        <v>#N/A</v>
      </c>
      <c r="AG1196" t="e">
        <f>NA()</f>
        <v>#N/A</v>
      </c>
      <c r="AH1196" t="e">
        <f>NA()</f>
        <v>#N/A</v>
      </c>
      <c r="AI1196" t="e">
        <f>NA()</f>
        <v>#N/A</v>
      </c>
    </row>
    <row r="1197" spans="1:35" x14ac:dyDescent="0.25">
      <c r="A1197">
        <v>145</v>
      </c>
      <c r="B1197">
        <v>18</v>
      </c>
      <c r="C1197">
        <v>0</v>
      </c>
      <c r="D1197">
        <v>145</v>
      </c>
      <c r="E1197">
        <v>18</v>
      </c>
      <c r="F1197">
        <v>30</v>
      </c>
      <c r="G1197" s="25">
        <v>0</v>
      </c>
      <c r="H1197" s="25">
        <v>0</v>
      </c>
      <c r="I1197" t="e">
        <f>NA()</f>
        <v>#N/A</v>
      </c>
      <c r="J1197" t="e">
        <f>NA()</f>
        <v>#N/A</v>
      </c>
      <c r="K1197" t="e">
        <f>NA()</f>
        <v>#N/A</v>
      </c>
      <c r="L1197" t="e">
        <f>NA()</f>
        <v>#N/A</v>
      </c>
      <c r="M1197" t="e">
        <f>NA()</f>
        <v>#N/A</v>
      </c>
      <c r="N1197" t="e">
        <f>NA()</f>
        <v>#N/A</v>
      </c>
      <c r="O1197" t="e">
        <f>NA()</f>
        <v>#N/A</v>
      </c>
      <c r="P1197" t="e">
        <f>NA()</f>
        <v>#N/A</v>
      </c>
      <c r="Q1197" t="e">
        <f>NA()</f>
        <v>#N/A</v>
      </c>
      <c r="R1197" t="e">
        <f>NA()</f>
        <v>#N/A</v>
      </c>
      <c r="S1197" t="e">
        <f>NA()</f>
        <v>#N/A</v>
      </c>
      <c r="T1197" t="e">
        <f>NA()</f>
        <v>#N/A</v>
      </c>
      <c r="U1197" t="e">
        <f>NA()</f>
        <v>#N/A</v>
      </c>
      <c r="V1197" t="e">
        <f>NA()</f>
        <v>#N/A</v>
      </c>
      <c r="W1197" t="e">
        <f>NA()</f>
        <v>#N/A</v>
      </c>
      <c r="X1197" t="e">
        <f>NA()</f>
        <v>#N/A</v>
      </c>
      <c r="Y1197" t="e">
        <f>NA()</f>
        <v>#N/A</v>
      </c>
      <c r="Z1197" t="e">
        <f>NA()</f>
        <v>#N/A</v>
      </c>
      <c r="AA1197" t="e">
        <f>NA()</f>
        <v>#N/A</v>
      </c>
      <c r="AB1197" t="e">
        <f>NA()</f>
        <v>#N/A</v>
      </c>
      <c r="AC1197" t="e">
        <f>NA()</f>
        <v>#N/A</v>
      </c>
      <c r="AD1197" t="e">
        <f>NA()</f>
        <v>#N/A</v>
      </c>
      <c r="AE1197" t="e">
        <f>NA()</f>
        <v>#N/A</v>
      </c>
      <c r="AF1197" t="e">
        <f>NA()</f>
        <v>#N/A</v>
      </c>
      <c r="AG1197" t="e">
        <f>NA()</f>
        <v>#N/A</v>
      </c>
      <c r="AH1197" t="e">
        <f>NA()</f>
        <v>#N/A</v>
      </c>
      <c r="AI1197" t="e">
        <f>NA()</f>
        <v>#N/A</v>
      </c>
    </row>
    <row r="1198" spans="1:35" x14ac:dyDescent="0.25">
      <c r="A1198">
        <v>145</v>
      </c>
      <c r="B1198">
        <v>18</v>
      </c>
      <c r="C1198">
        <v>30</v>
      </c>
      <c r="D1198">
        <v>145</v>
      </c>
      <c r="E1198">
        <v>19</v>
      </c>
      <c r="F1198">
        <v>0</v>
      </c>
      <c r="G1198" s="25">
        <v>0</v>
      </c>
      <c r="H1198" s="25">
        <v>0</v>
      </c>
      <c r="I1198" t="e">
        <f>NA()</f>
        <v>#N/A</v>
      </c>
      <c r="J1198" t="e">
        <f>NA()</f>
        <v>#N/A</v>
      </c>
      <c r="K1198" t="e">
        <f>NA()</f>
        <v>#N/A</v>
      </c>
      <c r="L1198" t="e">
        <f>NA()</f>
        <v>#N/A</v>
      </c>
      <c r="M1198" t="e">
        <f>NA()</f>
        <v>#N/A</v>
      </c>
      <c r="N1198" t="e">
        <f>NA()</f>
        <v>#N/A</v>
      </c>
      <c r="O1198" t="e">
        <f>NA()</f>
        <v>#N/A</v>
      </c>
      <c r="P1198" t="e">
        <f>NA()</f>
        <v>#N/A</v>
      </c>
      <c r="Q1198" t="e">
        <f>NA()</f>
        <v>#N/A</v>
      </c>
      <c r="R1198" t="e">
        <f>NA()</f>
        <v>#N/A</v>
      </c>
      <c r="S1198" t="e">
        <f>NA()</f>
        <v>#N/A</v>
      </c>
      <c r="T1198" t="e">
        <f>NA()</f>
        <v>#N/A</v>
      </c>
      <c r="U1198" t="e">
        <f>NA()</f>
        <v>#N/A</v>
      </c>
      <c r="V1198" t="e">
        <f>NA()</f>
        <v>#N/A</v>
      </c>
      <c r="W1198" t="e">
        <f>NA()</f>
        <v>#N/A</v>
      </c>
      <c r="X1198" t="e">
        <f>NA()</f>
        <v>#N/A</v>
      </c>
      <c r="Y1198" t="e">
        <f>NA()</f>
        <v>#N/A</v>
      </c>
      <c r="Z1198" t="e">
        <f>NA()</f>
        <v>#N/A</v>
      </c>
      <c r="AA1198" t="e">
        <f>NA()</f>
        <v>#N/A</v>
      </c>
      <c r="AB1198" t="e">
        <f>NA()</f>
        <v>#N/A</v>
      </c>
      <c r="AC1198" t="e">
        <f>NA()</f>
        <v>#N/A</v>
      </c>
      <c r="AD1198" t="e">
        <f>NA()</f>
        <v>#N/A</v>
      </c>
      <c r="AE1198" t="e">
        <f>NA()</f>
        <v>#N/A</v>
      </c>
      <c r="AF1198" t="e">
        <f>NA()</f>
        <v>#N/A</v>
      </c>
      <c r="AG1198" t="e">
        <f>NA()</f>
        <v>#N/A</v>
      </c>
      <c r="AH1198" t="e">
        <f>NA()</f>
        <v>#N/A</v>
      </c>
      <c r="AI1198" t="e">
        <f>NA()</f>
        <v>#N/A</v>
      </c>
    </row>
    <row r="1199" spans="1:35" x14ac:dyDescent="0.25">
      <c r="A1199">
        <v>145</v>
      </c>
      <c r="B1199">
        <v>19</v>
      </c>
      <c r="C1199">
        <v>0</v>
      </c>
      <c r="D1199">
        <v>145</v>
      </c>
      <c r="E1199">
        <v>19</v>
      </c>
      <c r="F1199">
        <v>30</v>
      </c>
      <c r="G1199" s="25">
        <v>0</v>
      </c>
      <c r="H1199" s="25">
        <v>0</v>
      </c>
      <c r="I1199" t="e">
        <f>NA()</f>
        <v>#N/A</v>
      </c>
      <c r="J1199" t="e">
        <f>NA()</f>
        <v>#N/A</v>
      </c>
      <c r="K1199" t="e">
        <f>NA()</f>
        <v>#N/A</v>
      </c>
      <c r="L1199" t="e">
        <f>NA()</f>
        <v>#N/A</v>
      </c>
      <c r="M1199" t="e">
        <f>NA()</f>
        <v>#N/A</v>
      </c>
      <c r="N1199" t="e">
        <f>NA()</f>
        <v>#N/A</v>
      </c>
      <c r="O1199" t="e">
        <f>NA()</f>
        <v>#N/A</v>
      </c>
      <c r="P1199" t="e">
        <f>NA()</f>
        <v>#N/A</v>
      </c>
      <c r="Q1199" t="e">
        <f>NA()</f>
        <v>#N/A</v>
      </c>
      <c r="R1199" t="e">
        <f>NA()</f>
        <v>#N/A</v>
      </c>
      <c r="S1199" t="e">
        <f>NA()</f>
        <v>#N/A</v>
      </c>
      <c r="T1199" t="e">
        <f>NA()</f>
        <v>#N/A</v>
      </c>
      <c r="U1199" t="e">
        <f>NA()</f>
        <v>#N/A</v>
      </c>
      <c r="V1199" t="e">
        <f>NA()</f>
        <v>#N/A</v>
      </c>
      <c r="W1199" t="e">
        <f>NA()</f>
        <v>#N/A</v>
      </c>
      <c r="X1199" t="e">
        <f>NA()</f>
        <v>#N/A</v>
      </c>
      <c r="Y1199" t="e">
        <f>NA()</f>
        <v>#N/A</v>
      </c>
      <c r="Z1199" t="e">
        <f>NA()</f>
        <v>#N/A</v>
      </c>
      <c r="AA1199" t="e">
        <f>NA()</f>
        <v>#N/A</v>
      </c>
      <c r="AB1199" t="e">
        <f>NA()</f>
        <v>#N/A</v>
      </c>
      <c r="AC1199" t="e">
        <f>NA()</f>
        <v>#N/A</v>
      </c>
      <c r="AD1199" t="e">
        <f>NA()</f>
        <v>#N/A</v>
      </c>
      <c r="AE1199" t="e">
        <f>NA()</f>
        <v>#N/A</v>
      </c>
      <c r="AF1199" t="e">
        <f>NA()</f>
        <v>#N/A</v>
      </c>
      <c r="AG1199" t="e">
        <f>NA()</f>
        <v>#N/A</v>
      </c>
      <c r="AH1199" t="e">
        <f>NA()</f>
        <v>#N/A</v>
      </c>
      <c r="AI1199" t="e">
        <f>NA()</f>
        <v>#N/A</v>
      </c>
    </row>
    <row r="1200" spans="1:35" x14ac:dyDescent="0.25">
      <c r="A1200">
        <v>145</v>
      </c>
      <c r="B1200">
        <v>19</v>
      </c>
      <c r="C1200">
        <v>30</v>
      </c>
      <c r="D1200">
        <v>145</v>
      </c>
      <c r="E1200">
        <v>20</v>
      </c>
      <c r="F1200">
        <v>0</v>
      </c>
      <c r="G1200" s="25">
        <v>0</v>
      </c>
      <c r="H1200" s="25">
        <v>0</v>
      </c>
      <c r="I1200" t="e">
        <f>NA()</f>
        <v>#N/A</v>
      </c>
      <c r="J1200" t="e">
        <f>NA()</f>
        <v>#N/A</v>
      </c>
      <c r="K1200" t="e">
        <f>NA()</f>
        <v>#N/A</v>
      </c>
      <c r="L1200" t="e">
        <f>NA()</f>
        <v>#N/A</v>
      </c>
      <c r="M1200" t="e">
        <f>NA()</f>
        <v>#N/A</v>
      </c>
      <c r="N1200" t="e">
        <f>NA()</f>
        <v>#N/A</v>
      </c>
      <c r="O1200" t="e">
        <f>NA()</f>
        <v>#N/A</v>
      </c>
      <c r="P1200" t="e">
        <f>NA()</f>
        <v>#N/A</v>
      </c>
      <c r="Q1200" t="e">
        <f>NA()</f>
        <v>#N/A</v>
      </c>
      <c r="R1200" t="e">
        <f>NA()</f>
        <v>#N/A</v>
      </c>
      <c r="S1200" t="e">
        <f>NA()</f>
        <v>#N/A</v>
      </c>
      <c r="T1200" t="e">
        <f>NA()</f>
        <v>#N/A</v>
      </c>
      <c r="U1200" t="e">
        <f>NA()</f>
        <v>#N/A</v>
      </c>
      <c r="V1200" t="e">
        <f>NA()</f>
        <v>#N/A</v>
      </c>
      <c r="W1200" t="e">
        <f>NA()</f>
        <v>#N/A</v>
      </c>
      <c r="X1200" t="e">
        <f>NA()</f>
        <v>#N/A</v>
      </c>
      <c r="Y1200" t="e">
        <f>NA()</f>
        <v>#N/A</v>
      </c>
      <c r="Z1200" t="e">
        <f>NA()</f>
        <v>#N/A</v>
      </c>
      <c r="AA1200" t="e">
        <f>NA()</f>
        <v>#N/A</v>
      </c>
      <c r="AB1200" t="e">
        <f>NA()</f>
        <v>#N/A</v>
      </c>
      <c r="AC1200" t="e">
        <f>NA()</f>
        <v>#N/A</v>
      </c>
      <c r="AD1200" t="e">
        <f>NA()</f>
        <v>#N/A</v>
      </c>
      <c r="AE1200" t="e">
        <f>NA()</f>
        <v>#N/A</v>
      </c>
      <c r="AF1200" t="e">
        <f>NA()</f>
        <v>#N/A</v>
      </c>
      <c r="AG1200" t="e">
        <f>NA()</f>
        <v>#N/A</v>
      </c>
      <c r="AH1200" t="e">
        <f>NA()</f>
        <v>#N/A</v>
      </c>
      <c r="AI1200" t="e">
        <f>NA()</f>
        <v>#N/A</v>
      </c>
    </row>
    <row r="1201" spans="1:35" x14ac:dyDescent="0.25">
      <c r="A1201">
        <v>145</v>
      </c>
      <c r="B1201">
        <v>20</v>
      </c>
      <c r="C1201">
        <v>0</v>
      </c>
      <c r="D1201">
        <v>145</v>
      </c>
      <c r="E1201">
        <v>20</v>
      </c>
      <c r="F1201">
        <v>30</v>
      </c>
      <c r="G1201" s="25">
        <v>0</v>
      </c>
      <c r="H1201" s="25">
        <v>0</v>
      </c>
      <c r="I1201" t="e">
        <f>NA()</f>
        <v>#N/A</v>
      </c>
      <c r="J1201" t="e">
        <f>NA()</f>
        <v>#N/A</v>
      </c>
      <c r="K1201" t="e">
        <f>NA()</f>
        <v>#N/A</v>
      </c>
      <c r="L1201" t="e">
        <f>NA()</f>
        <v>#N/A</v>
      </c>
      <c r="M1201" t="e">
        <f>NA()</f>
        <v>#N/A</v>
      </c>
      <c r="N1201" t="e">
        <f>NA()</f>
        <v>#N/A</v>
      </c>
      <c r="O1201" t="e">
        <f>NA()</f>
        <v>#N/A</v>
      </c>
      <c r="P1201" t="e">
        <f>NA()</f>
        <v>#N/A</v>
      </c>
      <c r="Q1201" t="e">
        <f>NA()</f>
        <v>#N/A</v>
      </c>
      <c r="R1201" t="e">
        <f>NA()</f>
        <v>#N/A</v>
      </c>
      <c r="S1201" t="e">
        <f>NA()</f>
        <v>#N/A</v>
      </c>
      <c r="T1201" t="e">
        <f>NA()</f>
        <v>#N/A</v>
      </c>
      <c r="U1201" t="e">
        <f>NA()</f>
        <v>#N/A</v>
      </c>
      <c r="V1201" t="e">
        <f>NA()</f>
        <v>#N/A</v>
      </c>
      <c r="W1201" t="e">
        <f>NA()</f>
        <v>#N/A</v>
      </c>
      <c r="X1201" t="e">
        <f>NA()</f>
        <v>#N/A</v>
      </c>
      <c r="Y1201" t="e">
        <f>NA()</f>
        <v>#N/A</v>
      </c>
      <c r="Z1201" t="e">
        <f>NA()</f>
        <v>#N/A</v>
      </c>
      <c r="AA1201" t="e">
        <f>NA()</f>
        <v>#N/A</v>
      </c>
      <c r="AB1201" t="e">
        <f>NA()</f>
        <v>#N/A</v>
      </c>
      <c r="AC1201" t="e">
        <f>NA()</f>
        <v>#N/A</v>
      </c>
      <c r="AD1201" t="e">
        <f>NA()</f>
        <v>#N/A</v>
      </c>
      <c r="AE1201" t="e">
        <f>NA()</f>
        <v>#N/A</v>
      </c>
      <c r="AF1201" t="e">
        <f>NA()</f>
        <v>#N/A</v>
      </c>
      <c r="AG1201" t="e">
        <f>NA()</f>
        <v>#N/A</v>
      </c>
      <c r="AH1201" t="e">
        <f>NA()</f>
        <v>#N/A</v>
      </c>
      <c r="AI1201" t="e">
        <f>NA()</f>
        <v>#N/A</v>
      </c>
    </row>
    <row r="1202" spans="1:35" x14ac:dyDescent="0.25">
      <c r="A1202">
        <v>145</v>
      </c>
      <c r="B1202">
        <v>20</v>
      </c>
      <c r="C1202">
        <v>30</v>
      </c>
      <c r="D1202">
        <v>145</v>
      </c>
      <c r="E1202">
        <v>21</v>
      </c>
      <c r="F1202">
        <v>0</v>
      </c>
      <c r="G1202" s="25">
        <v>0</v>
      </c>
      <c r="H1202" s="25">
        <v>0</v>
      </c>
      <c r="I1202" t="e">
        <f>NA()</f>
        <v>#N/A</v>
      </c>
      <c r="J1202" t="e">
        <f>NA()</f>
        <v>#N/A</v>
      </c>
      <c r="K1202" t="e">
        <f>NA()</f>
        <v>#N/A</v>
      </c>
      <c r="L1202" t="e">
        <f>NA()</f>
        <v>#N/A</v>
      </c>
      <c r="M1202" t="e">
        <f>NA()</f>
        <v>#N/A</v>
      </c>
      <c r="N1202" t="e">
        <f>NA()</f>
        <v>#N/A</v>
      </c>
      <c r="O1202" t="e">
        <f>NA()</f>
        <v>#N/A</v>
      </c>
      <c r="P1202" t="e">
        <f>NA()</f>
        <v>#N/A</v>
      </c>
      <c r="Q1202" t="e">
        <f>NA()</f>
        <v>#N/A</v>
      </c>
      <c r="R1202" t="e">
        <f>NA()</f>
        <v>#N/A</v>
      </c>
      <c r="S1202" t="e">
        <f>NA()</f>
        <v>#N/A</v>
      </c>
      <c r="T1202" t="e">
        <f>NA()</f>
        <v>#N/A</v>
      </c>
      <c r="U1202" t="e">
        <f>NA()</f>
        <v>#N/A</v>
      </c>
      <c r="V1202" t="e">
        <f>NA()</f>
        <v>#N/A</v>
      </c>
      <c r="W1202" t="e">
        <f>NA()</f>
        <v>#N/A</v>
      </c>
      <c r="X1202" t="e">
        <f>NA()</f>
        <v>#N/A</v>
      </c>
      <c r="Y1202" t="e">
        <f>NA()</f>
        <v>#N/A</v>
      </c>
      <c r="Z1202" t="e">
        <f>NA()</f>
        <v>#N/A</v>
      </c>
      <c r="AA1202" t="e">
        <f>NA()</f>
        <v>#N/A</v>
      </c>
      <c r="AB1202" t="e">
        <f>NA()</f>
        <v>#N/A</v>
      </c>
      <c r="AC1202" t="e">
        <f>NA()</f>
        <v>#N/A</v>
      </c>
      <c r="AD1202" t="e">
        <f>NA()</f>
        <v>#N/A</v>
      </c>
      <c r="AE1202" t="e">
        <f>NA()</f>
        <v>#N/A</v>
      </c>
      <c r="AF1202" t="e">
        <f>NA()</f>
        <v>#N/A</v>
      </c>
      <c r="AG1202" t="e">
        <f>NA()</f>
        <v>#N/A</v>
      </c>
      <c r="AH1202" t="e">
        <f>NA()</f>
        <v>#N/A</v>
      </c>
      <c r="AI1202" t="e">
        <f>NA()</f>
        <v>#N/A</v>
      </c>
    </row>
    <row r="1203" spans="1:35" x14ac:dyDescent="0.25">
      <c r="A1203">
        <v>145</v>
      </c>
      <c r="B1203">
        <v>21</v>
      </c>
      <c r="C1203">
        <v>0</v>
      </c>
      <c r="D1203">
        <v>145</v>
      </c>
      <c r="E1203">
        <v>21</v>
      </c>
      <c r="F1203">
        <v>30</v>
      </c>
      <c r="G1203" s="25">
        <v>0</v>
      </c>
      <c r="H1203" s="25">
        <v>0</v>
      </c>
      <c r="I1203" t="e">
        <f>NA()</f>
        <v>#N/A</v>
      </c>
      <c r="J1203" t="e">
        <f>NA()</f>
        <v>#N/A</v>
      </c>
      <c r="K1203" t="e">
        <f>NA()</f>
        <v>#N/A</v>
      </c>
      <c r="L1203" t="e">
        <f>NA()</f>
        <v>#N/A</v>
      </c>
      <c r="M1203" t="e">
        <f>NA()</f>
        <v>#N/A</v>
      </c>
      <c r="N1203" t="e">
        <f>NA()</f>
        <v>#N/A</v>
      </c>
      <c r="O1203" t="e">
        <f>NA()</f>
        <v>#N/A</v>
      </c>
      <c r="P1203" t="e">
        <f>NA()</f>
        <v>#N/A</v>
      </c>
      <c r="Q1203" t="e">
        <f>NA()</f>
        <v>#N/A</v>
      </c>
      <c r="R1203" t="e">
        <f>NA()</f>
        <v>#N/A</v>
      </c>
      <c r="S1203" t="e">
        <f>NA()</f>
        <v>#N/A</v>
      </c>
      <c r="T1203" t="e">
        <f>NA()</f>
        <v>#N/A</v>
      </c>
      <c r="U1203" t="e">
        <f>NA()</f>
        <v>#N/A</v>
      </c>
      <c r="V1203" t="e">
        <f>NA()</f>
        <v>#N/A</v>
      </c>
      <c r="W1203" t="e">
        <f>NA()</f>
        <v>#N/A</v>
      </c>
      <c r="X1203" t="e">
        <f>NA()</f>
        <v>#N/A</v>
      </c>
      <c r="Y1203" t="e">
        <f>NA()</f>
        <v>#N/A</v>
      </c>
      <c r="Z1203" t="e">
        <f>NA()</f>
        <v>#N/A</v>
      </c>
      <c r="AA1203" t="e">
        <f>NA()</f>
        <v>#N/A</v>
      </c>
      <c r="AB1203" t="e">
        <f>NA()</f>
        <v>#N/A</v>
      </c>
      <c r="AC1203" t="e">
        <f>NA()</f>
        <v>#N/A</v>
      </c>
      <c r="AD1203" t="e">
        <f>NA()</f>
        <v>#N/A</v>
      </c>
      <c r="AE1203" t="e">
        <f>NA()</f>
        <v>#N/A</v>
      </c>
      <c r="AF1203" t="e">
        <f>NA()</f>
        <v>#N/A</v>
      </c>
      <c r="AG1203" t="e">
        <f>NA()</f>
        <v>#N/A</v>
      </c>
      <c r="AH1203" t="e">
        <f>NA()</f>
        <v>#N/A</v>
      </c>
      <c r="AI1203" t="e">
        <f>NA()</f>
        <v>#N/A</v>
      </c>
    </row>
    <row r="1204" spans="1:35" x14ac:dyDescent="0.25">
      <c r="A1204">
        <v>145</v>
      </c>
      <c r="B1204">
        <v>21</v>
      </c>
      <c r="C1204">
        <v>30</v>
      </c>
      <c r="D1204">
        <v>145</v>
      </c>
      <c r="E1204">
        <v>22</v>
      </c>
      <c r="F1204">
        <v>0</v>
      </c>
      <c r="G1204" s="25">
        <v>0</v>
      </c>
      <c r="H1204" s="25">
        <v>0</v>
      </c>
      <c r="I1204" t="e">
        <f>NA()</f>
        <v>#N/A</v>
      </c>
      <c r="J1204" t="e">
        <f>NA()</f>
        <v>#N/A</v>
      </c>
      <c r="K1204" t="e">
        <f>NA()</f>
        <v>#N/A</v>
      </c>
      <c r="L1204" t="e">
        <f>NA()</f>
        <v>#N/A</v>
      </c>
      <c r="M1204" t="e">
        <f>NA()</f>
        <v>#N/A</v>
      </c>
      <c r="N1204" t="e">
        <f>NA()</f>
        <v>#N/A</v>
      </c>
      <c r="O1204" t="e">
        <f>NA()</f>
        <v>#N/A</v>
      </c>
      <c r="P1204" t="e">
        <f>NA()</f>
        <v>#N/A</v>
      </c>
      <c r="Q1204" t="e">
        <f>NA()</f>
        <v>#N/A</v>
      </c>
      <c r="R1204" t="e">
        <f>NA()</f>
        <v>#N/A</v>
      </c>
      <c r="S1204" t="e">
        <f>NA()</f>
        <v>#N/A</v>
      </c>
      <c r="T1204" t="e">
        <f>NA()</f>
        <v>#N/A</v>
      </c>
      <c r="U1204" t="e">
        <f>NA()</f>
        <v>#N/A</v>
      </c>
      <c r="V1204" t="e">
        <f>NA()</f>
        <v>#N/A</v>
      </c>
      <c r="W1204" t="e">
        <f>NA()</f>
        <v>#N/A</v>
      </c>
      <c r="X1204" t="e">
        <f>NA()</f>
        <v>#N/A</v>
      </c>
      <c r="Y1204" t="e">
        <f>NA()</f>
        <v>#N/A</v>
      </c>
      <c r="Z1204" t="e">
        <f>NA()</f>
        <v>#N/A</v>
      </c>
      <c r="AA1204" t="e">
        <f>NA()</f>
        <v>#N/A</v>
      </c>
      <c r="AB1204" t="e">
        <f>NA()</f>
        <v>#N/A</v>
      </c>
      <c r="AC1204" t="e">
        <f>NA()</f>
        <v>#N/A</v>
      </c>
      <c r="AD1204" t="e">
        <f>NA()</f>
        <v>#N/A</v>
      </c>
      <c r="AE1204" t="e">
        <f>NA()</f>
        <v>#N/A</v>
      </c>
      <c r="AF1204" t="e">
        <f>NA()</f>
        <v>#N/A</v>
      </c>
      <c r="AG1204" t="e">
        <f>NA()</f>
        <v>#N/A</v>
      </c>
      <c r="AH1204" t="e">
        <f>NA()</f>
        <v>#N/A</v>
      </c>
      <c r="AI1204" t="e">
        <f>NA()</f>
        <v>#N/A</v>
      </c>
    </row>
    <row r="1205" spans="1:35" x14ac:dyDescent="0.25">
      <c r="A1205">
        <v>145</v>
      </c>
      <c r="B1205">
        <v>22</v>
      </c>
      <c r="C1205">
        <v>0</v>
      </c>
      <c r="D1205">
        <v>145</v>
      </c>
      <c r="E1205">
        <v>22</v>
      </c>
      <c r="F1205">
        <v>30</v>
      </c>
      <c r="G1205" s="25">
        <v>0</v>
      </c>
      <c r="H1205" s="25">
        <v>0</v>
      </c>
      <c r="I1205" t="e">
        <f>NA()</f>
        <v>#N/A</v>
      </c>
      <c r="J1205" t="e">
        <f>NA()</f>
        <v>#N/A</v>
      </c>
      <c r="K1205" t="e">
        <f>NA()</f>
        <v>#N/A</v>
      </c>
      <c r="L1205" t="e">
        <f>NA()</f>
        <v>#N/A</v>
      </c>
      <c r="M1205" t="e">
        <f>NA()</f>
        <v>#N/A</v>
      </c>
      <c r="N1205" t="e">
        <f>NA()</f>
        <v>#N/A</v>
      </c>
      <c r="O1205" t="e">
        <f>NA()</f>
        <v>#N/A</v>
      </c>
      <c r="P1205" t="e">
        <f>NA()</f>
        <v>#N/A</v>
      </c>
      <c r="Q1205" t="e">
        <f>NA()</f>
        <v>#N/A</v>
      </c>
      <c r="R1205" t="e">
        <f>NA()</f>
        <v>#N/A</v>
      </c>
      <c r="S1205" t="e">
        <f>NA()</f>
        <v>#N/A</v>
      </c>
      <c r="T1205" t="e">
        <f>NA()</f>
        <v>#N/A</v>
      </c>
      <c r="U1205" t="e">
        <f>NA()</f>
        <v>#N/A</v>
      </c>
      <c r="V1205" t="e">
        <f>NA()</f>
        <v>#N/A</v>
      </c>
      <c r="W1205" t="e">
        <f>NA()</f>
        <v>#N/A</v>
      </c>
      <c r="X1205" t="e">
        <f>NA()</f>
        <v>#N/A</v>
      </c>
      <c r="Y1205" t="e">
        <f>NA()</f>
        <v>#N/A</v>
      </c>
      <c r="Z1205" t="e">
        <f>NA()</f>
        <v>#N/A</v>
      </c>
      <c r="AA1205" t="e">
        <f>NA()</f>
        <v>#N/A</v>
      </c>
      <c r="AB1205" t="e">
        <f>NA()</f>
        <v>#N/A</v>
      </c>
      <c r="AC1205" t="e">
        <f>NA()</f>
        <v>#N/A</v>
      </c>
      <c r="AD1205" t="e">
        <f>NA()</f>
        <v>#N/A</v>
      </c>
      <c r="AE1205" t="e">
        <f>NA()</f>
        <v>#N/A</v>
      </c>
      <c r="AF1205" t="e">
        <f>NA()</f>
        <v>#N/A</v>
      </c>
      <c r="AG1205" t="e">
        <f>NA()</f>
        <v>#N/A</v>
      </c>
      <c r="AH1205" t="e">
        <f>NA()</f>
        <v>#N/A</v>
      </c>
      <c r="AI1205" t="e">
        <f>NA()</f>
        <v>#N/A</v>
      </c>
    </row>
    <row r="1206" spans="1:35" x14ac:dyDescent="0.25">
      <c r="A1206">
        <v>145</v>
      </c>
      <c r="B1206">
        <v>22</v>
      </c>
      <c r="C1206">
        <v>30</v>
      </c>
      <c r="D1206">
        <v>145</v>
      </c>
      <c r="E1206">
        <v>23</v>
      </c>
      <c r="F1206">
        <v>0</v>
      </c>
      <c r="G1206" s="25">
        <v>0</v>
      </c>
      <c r="H1206" s="25">
        <v>0</v>
      </c>
      <c r="I1206" t="e">
        <f>NA()</f>
        <v>#N/A</v>
      </c>
      <c r="J1206" t="e">
        <f>NA()</f>
        <v>#N/A</v>
      </c>
      <c r="K1206" t="e">
        <f>NA()</f>
        <v>#N/A</v>
      </c>
      <c r="L1206" t="e">
        <f>NA()</f>
        <v>#N/A</v>
      </c>
      <c r="M1206" t="e">
        <f>NA()</f>
        <v>#N/A</v>
      </c>
      <c r="N1206" t="e">
        <f>NA()</f>
        <v>#N/A</v>
      </c>
      <c r="O1206" t="e">
        <f>NA()</f>
        <v>#N/A</v>
      </c>
      <c r="P1206" t="e">
        <f>NA()</f>
        <v>#N/A</v>
      </c>
      <c r="Q1206" t="e">
        <f>NA()</f>
        <v>#N/A</v>
      </c>
      <c r="R1206" t="e">
        <f>NA()</f>
        <v>#N/A</v>
      </c>
      <c r="S1206" t="e">
        <f>NA()</f>
        <v>#N/A</v>
      </c>
      <c r="T1206" t="e">
        <f>NA()</f>
        <v>#N/A</v>
      </c>
      <c r="U1206" t="e">
        <f>NA()</f>
        <v>#N/A</v>
      </c>
      <c r="V1206" t="e">
        <f>NA()</f>
        <v>#N/A</v>
      </c>
      <c r="W1206" t="e">
        <f>NA()</f>
        <v>#N/A</v>
      </c>
      <c r="X1206" t="e">
        <f>NA()</f>
        <v>#N/A</v>
      </c>
      <c r="Y1206" t="e">
        <f>NA()</f>
        <v>#N/A</v>
      </c>
      <c r="Z1206" t="e">
        <f>NA()</f>
        <v>#N/A</v>
      </c>
      <c r="AA1206" t="e">
        <f>NA()</f>
        <v>#N/A</v>
      </c>
      <c r="AB1206" t="e">
        <f>NA()</f>
        <v>#N/A</v>
      </c>
      <c r="AC1206" t="e">
        <f>NA()</f>
        <v>#N/A</v>
      </c>
      <c r="AD1206" t="e">
        <f>NA()</f>
        <v>#N/A</v>
      </c>
      <c r="AE1206" t="e">
        <f>NA()</f>
        <v>#N/A</v>
      </c>
      <c r="AF1206" t="e">
        <f>NA()</f>
        <v>#N/A</v>
      </c>
      <c r="AG1206" t="e">
        <f>NA()</f>
        <v>#N/A</v>
      </c>
      <c r="AH1206" t="e">
        <f>NA()</f>
        <v>#N/A</v>
      </c>
      <c r="AI1206" t="e">
        <f>NA()</f>
        <v>#N/A</v>
      </c>
    </row>
    <row r="1207" spans="1:35" x14ac:dyDescent="0.25">
      <c r="A1207">
        <v>145</v>
      </c>
      <c r="B1207">
        <v>23</v>
      </c>
      <c r="C1207">
        <v>0</v>
      </c>
      <c r="D1207">
        <v>145</v>
      </c>
      <c r="E1207">
        <v>23</v>
      </c>
      <c r="F1207">
        <v>30</v>
      </c>
      <c r="G1207" s="25">
        <v>0</v>
      </c>
      <c r="H1207" s="25">
        <v>0</v>
      </c>
      <c r="I1207" t="e">
        <f>NA()</f>
        <v>#N/A</v>
      </c>
      <c r="J1207" t="e">
        <f>NA()</f>
        <v>#N/A</v>
      </c>
      <c r="K1207" t="e">
        <f>NA()</f>
        <v>#N/A</v>
      </c>
      <c r="L1207" t="e">
        <f>NA()</f>
        <v>#N/A</v>
      </c>
      <c r="M1207" t="e">
        <f>NA()</f>
        <v>#N/A</v>
      </c>
      <c r="N1207" t="e">
        <f>NA()</f>
        <v>#N/A</v>
      </c>
      <c r="O1207" t="e">
        <f>NA()</f>
        <v>#N/A</v>
      </c>
      <c r="P1207" t="e">
        <f>NA()</f>
        <v>#N/A</v>
      </c>
      <c r="Q1207" t="e">
        <f>NA()</f>
        <v>#N/A</v>
      </c>
      <c r="R1207" t="e">
        <f>NA()</f>
        <v>#N/A</v>
      </c>
      <c r="S1207" t="e">
        <f>NA()</f>
        <v>#N/A</v>
      </c>
      <c r="T1207" t="e">
        <f>NA()</f>
        <v>#N/A</v>
      </c>
      <c r="U1207" t="e">
        <f>NA()</f>
        <v>#N/A</v>
      </c>
      <c r="V1207" t="e">
        <f>NA()</f>
        <v>#N/A</v>
      </c>
      <c r="W1207" t="e">
        <f>NA()</f>
        <v>#N/A</v>
      </c>
      <c r="X1207" t="e">
        <f>NA()</f>
        <v>#N/A</v>
      </c>
      <c r="Y1207" t="e">
        <f>NA()</f>
        <v>#N/A</v>
      </c>
      <c r="Z1207" t="e">
        <f>NA()</f>
        <v>#N/A</v>
      </c>
      <c r="AA1207" t="e">
        <f>NA()</f>
        <v>#N/A</v>
      </c>
      <c r="AB1207" t="e">
        <f>NA()</f>
        <v>#N/A</v>
      </c>
      <c r="AC1207" t="e">
        <f>NA()</f>
        <v>#N/A</v>
      </c>
      <c r="AD1207" t="e">
        <f>NA()</f>
        <v>#N/A</v>
      </c>
      <c r="AE1207" t="e">
        <f>NA()</f>
        <v>#N/A</v>
      </c>
      <c r="AF1207" t="e">
        <f>NA()</f>
        <v>#N/A</v>
      </c>
      <c r="AG1207" t="e">
        <f>NA()</f>
        <v>#N/A</v>
      </c>
      <c r="AH1207" t="e">
        <f>NA()</f>
        <v>#N/A</v>
      </c>
      <c r="AI1207" t="e">
        <f>NA()</f>
        <v>#N/A</v>
      </c>
    </row>
    <row r="1208" spans="1:35" x14ac:dyDescent="0.25">
      <c r="A1208">
        <v>145</v>
      </c>
      <c r="B1208">
        <v>23</v>
      </c>
      <c r="C1208">
        <v>30</v>
      </c>
      <c r="D1208">
        <v>146</v>
      </c>
      <c r="E1208">
        <v>0</v>
      </c>
      <c r="F1208">
        <v>0</v>
      </c>
      <c r="G1208" s="25">
        <v>0</v>
      </c>
      <c r="H1208" s="25">
        <v>0</v>
      </c>
      <c r="I1208" t="e">
        <f>NA()</f>
        <v>#N/A</v>
      </c>
      <c r="J1208" t="e">
        <f>NA()</f>
        <v>#N/A</v>
      </c>
      <c r="K1208" t="e">
        <f>NA()</f>
        <v>#N/A</v>
      </c>
      <c r="L1208" t="e">
        <f>NA()</f>
        <v>#N/A</v>
      </c>
      <c r="M1208" t="e">
        <f>NA()</f>
        <v>#N/A</v>
      </c>
      <c r="N1208" t="e">
        <f>NA()</f>
        <v>#N/A</v>
      </c>
      <c r="O1208" t="e">
        <f>NA()</f>
        <v>#N/A</v>
      </c>
      <c r="P1208" t="e">
        <f>NA()</f>
        <v>#N/A</v>
      </c>
      <c r="Q1208" t="e">
        <f>NA()</f>
        <v>#N/A</v>
      </c>
      <c r="R1208" t="e">
        <f>NA()</f>
        <v>#N/A</v>
      </c>
      <c r="S1208" t="e">
        <f>NA()</f>
        <v>#N/A</v>
      </c>
      <c r="T1208" t="e">
        <f>NA()</f>
        <v>#N/A</v>
      </c>
      <c r="U1208" t="e">
        <f>NA()</f>
        <v>#N/A</v>
      </c>
      <c r="V1208" t="e">
        <f>NA()</f>
        <v>#N/A</v>
      </c>
      <c r="W1208" t="e">
        <f>NA()</f>
        <v>#N/A</v>
      </c>
      <c r="X1208" t="e">
        <f>NA()</f>
        <v>#N/A</v>
      </c>
      <c r="Y1208" t="e">
        <f>NA()</f>
        <v>#N/A</v>
      </c>
      <c r="Z1208" t="e">
        <f>NA()</f>
        <v>#N/A</v>
      </c>
      <c r="AA1208" t="e">
        <f>NA()</f>
        <v>#N/A</v>
      </c>
      <c r="AB1208" t="e">
        <f>NA()</f>
        <v>#N/A</v>
      </c>
      <c r="AC1208" t="e">
        <f>NA()</f>
        <v>#N/A</v>
      </c>
      <c r="AD1208" t="e">
        <f>NA()</f>
        <v>#N/A</v>
      </c>
      <c r="AE1208" t="e">
        <f>NA()</f>
        <v>#N/A</v>
      </c>
      <c r="AF1208" t="e">
        <f>NA()</f>
        <v>#N/A</v>
      </c>
      <c r="AG1208" t="e">
        <f>NA()</f>
        <v>#N/A</v>
      </c>
      <c r="AH1208" t="e">
        <f>NA()</f>
        <v>#N/A</v>
      </c>
      <c r="AI1208" t="e">
        <f>NA()</f>
        <v>#N/A</v>
      </c>
    </row>
  </sheetData>
  <autoFilter ref="A7:AI8"/>
  <phoneticPr fontId="5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24hour Data</vt:lpstr>
      <vt:lpstr>30min Data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2010-05-15T09:43:51Z</dcterms:created>
  <dcterms:modified xsi:type="dcterms:W3CDTF">2018-06-04T11:31:14Z</dcterms:modified>
</cp:coreProperties>
</file>